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codeName="ThisWorkbook"/>
  <xr:revisionPtr revIDLastSave="0" documentId="8_{8D3DBC5D-FC76-4449-ACC2-45AF2FCFF3AA}" xr6:coauthVersionLast="46" xr6:coauthVersionMax="46" xr10:uidLastSave="{00000000-0000-0000-0000-000000000000}"/>
  <bookViews>
    <workbookView xWindow="0" yWindow="0" windowWidth="0" windowHeight="0" activeTab="1" xr2:uid="{00000000-000D-0000-FFFF-FFFF00000000}"/>
  </bookViews>
  <sheets>
    <sheet name="FETCH" sheetId="1" r:id="rId1"/>
    <sheet name="ADDR" sheetId="2" r:id="rId2"/>
    <sheet name="EXEC" sheetId="3" r:id="rId3"/>
    <sheet name="INTR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4" l="1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S2" i="1"/>
  <c r="R2" i="1"/>
  <c r="Q2" i="1"/>
  <c r="O2" i="1"/>
  <c r="AB2" i="4" l="1"/>
  <c r="AA2" i="4"/>
  <c r="Z2" i="4"/>
  <c r="Y2" i="4"/>
  <c r="AC2" i="4" s="1"/>
  <c r="AB3" i="4"/>
  <c r="AA3" i="4"/>
  <c r="Z3" i="4"/>
  <c r="Y3" i="4"/>
  <c r="AC3" i="4" s="1"/>
  <c r="AB4" i="4"/>
  <c r="AA4" i="4"/>
  <c r="Z4" i="4"/>
  <c r="Y4" i="4"/>
  <c r="AC4" i="4" s="1"/>
  <c r="AB5" i="4"/>
  <c r="AA5" i="4"/>
  <c r="Z5" i="4"/>
  <c r="Y5" i="4"/>
  <c r="AC5" i="4" s="1"/>
  <c r="AB6" i="4"/>
  <c r="AA6" i="4"/>
  <c r="Z6" i="4"/>
  <c r="Y6" i="4"/>
  <c r="AC6" i="4" s="1"/>
  <c r="AB7" i="4"/>
  <c r="AA7" i="4"/>
  <c r="Z7" i="4"/>
  <c r="Y7" i="4"/>
  <c r="AC7" i="4" s="1"/>
  <c r="AB8" i="4"/>
  <c r="AA8" i="4"/>
  <c r="Z8" i="4"/>
  <c r="Y8" i="4"/>
  <c r="AC8" i="4" s="1"/>
  <c r="AB9" i="4"/>
  <c r="AA9" i="4"/>
  <c r="Z9" i="4"/>
  <c r="Y9" i="4"/>
  <c r="AC9" i="4" s="1"/>
  <c r="AB10" i="4"/>
  <c r="AA10" i="4"/>
  <c r="Z10" i="4"/>
  <c r="Y10" i="4"/>
  <c r="AC10" i="4" s="1"/>
  <c r="AB11" i="4"/>
  <c r="AA11" i="4"/>
  <c r="Z11" i="4"/>
  <c r="Y11" i="4"/>
  <c r="AC11" i="4" s="1"/>
  <c r="AB12" i="4"/>
  <c r="AA12" i="4"/>
  <c r="Z12" i="4"/>
  <c r="Y12" i="4"/>
  <c r="AC12" i="4" s="1"/>
  <c r="AB13" i="4"/>
  <c r="AA13" i="4"/>
  <c r="Z13" i="4"/>
  <c r="Y13" i="4"/>
  <c r="AC13" i="4" s="1"/>
  <c r="AB14" i="4"/>
  <c r="AA14" i="4"/>
  <c r="Z14" i="4"/>
  <c r="Y14" i="4"/>
  <c r="AC14" i="4" s="1"/>
  <c r="AB15" i="4"/>
  <c r="AA15" i="4"/>
  <c r="Z15" i="4"/>
  <c r="Y15" i="4"/>
  <c r="AC15" i="4" s="1"/>
  <c r="AB16" i="4"/>
  <c r="AA16" i="4"/>
  <c r="Z16" i="4"/>
  <c r="Y16" i="4"/>
  <c r="AC16" i="4" s="1"/>
  <c r="AB17" i="4"/>
  <c r="AA17" i="4"/>
  <c r="Z17" i="4"/>
  <c r="Y17" i="4"/>
  <c r="AC17" i="4" s="1"/>
  <c r="AB18" i="4"/>
  <c r="AA18" i="4"/>
  <c r="Z18" i="4"/>
  <c r="Y18" i="4"/>
  <c r="AC18" i="4" s="1"/>
  <c r="AB19" i="4"/>
  <c r="AA19" i="4"/>
  <c r="Z19" i="4"/>
  <c r="Y19" i="4"/>
  <c r="AC19" i="4" s="1"/>
  <c r="AB20" i="4"/>
  <c r="AA20" i="4"/>
  <c r="Z20" i="4"/>
  <c r="Y20" i="4"/>
  <c r="AC20" i="4" s="1"/>
  <c r="AB21" i="4"/>
  <c r="AA21" i="4"/>
  <c r="Z21" i="4"/>
  <c r="Y21" i="4"/>
  <c r="AC21" i="4" s="1"/>
  <c r="BD2" i="3"/>
  <c r="BC2" i="3"/>
  <c r="BB2" i="3"/>
  <c r="BA2" i="3"/>
  <c r="AZ2" i="3"/>
  <c r="AY2" i="3"/>
  <c r="AX2" i="3"/>
  <c r="BE2" i="3" s="1"/>
  <c r="BD3" i="3"/>
  <c r="BC3" i="3"/>
  <c r="BB3" i="3"/>
  <c r="BA3" i="3"/>
  <c r="AZ3" i="3"/>
  <c r="AY3" i="3"/>
  <c r="AX3" i="3"/>
  <c r="BE3" i="3" s="1"/>
  <c r="BD4" i="3"/>
  <c r="BC4" i="3"/>
  <c r="BB4" i="3"/>
  <c r="BA4" i="3"/>
  <c r="AZ4" i="3"/>
  <c r="AY4" i="3"/>
  <c r="AX4" i="3"/>
  <c r="BE4" i="3" s="1"/>
  <c r="BD5" i="3"/>
  <c r="BC5" i="3"/>
  <c r="BB5" i="3"/>
  <c r="BA5" i="3"/>
  <c r="AZ5" i="3"/>
  <c r="AY5" i="3"/>
  <c r="AX5" i="3"/>
  <c r="BE5" i="3" s="1"/>
  <c r="BD6" i="3"/>
  <c r="BC6" i="3"/>
  <c r="BB6" i="3"/>
  <c r="BA6" i="3"/>
  <c r="AZ6" i="3"/>
  <c r="AY6" i="3"/>
  <c r="AX6" i="3"/>
  <c r="BE6" i="3" s="1"/>
  <c r="BD7" i="3"/>
  <c r="BC7" i="3"/>
  <c r="BB7" i="3"/>
  <c r="BA7" i="3"/>
  <c r="AZ7" i="3"/>
  <c r="AY7" i="3"/>
  <c r="AX7" i="3"/>
  <c r="BE7" i="3" s="1"/>
  <c r="BD8" i="3"/>
  <c r="BC8" i="3"/>
  <c r="BB8" i="3"/>
  <c r="BA8" i="3"/>
  <c r="AZ8" i="3"/>
  <c r="AY8" i="3"/>
  <c r="AX8" i="3"/>
  <c r="BE8" i="3" s="1"/>
  <c r="BD9" i="3"/>
  <c r="BC9" i="3"/>
  <c r="BB9" i="3"/>
  <c r="BA9" i="3"/>
  <c r="AZ9" i="3"/>
  <c r="AY9" i="3"/>
  <c r="AX9" i="3"/>
  <c r="BE9" i="3" s="1"/>
  <c r="BD10" i="3"/>
  <c r="BC10" i="3"/>
  <c r="BB10" i="3"/>
  <c r="BA10" i="3"/>
  <c r="AZ10" i="3"/>
  <c r="AY10" i="3"/>
  <c r="AX10" i="3"/>
  <c r="BE10" i="3" s="1"/>
  <c r="BD11" i="3"/>
  <c r="BC11" i="3"/>
  <c r="BB11" i="3"/>
  <c r="BA11" i="3"/>
  <c r="AZ11" i="3"/>
  <c r="AY11" i="3"/>
  <c r="AX11" i="3"/>
  <c r="BE11" i="3" s="1"/>
  <c r="BD12" i="3"/>
  <c r="BC12" i="3"/>
  <c r="BB12" i="3"/>
  <c r="BA12" i="3"/>
  <c r="AZ12" i="3"/>
  <c r="AY12" i="3"/>
  <c r="AX12" i="3"/>
  <c r="BE12" i="3" s="1"/>
  <c r="BD13" i="3"/>
  <c r="BC13" i="3"/>
  <c r="BB13" i="3"/>
  <c r="BA13" i="3"/>
  <c r="AZ13" i="3"/>
  <c r="AY13" i="3"/>
  <c r="AX13" i="3"/>
  <c r="BE13" i="3" s="1"/>
  <c r="BD14" i="3"/>
  <c r="BC14" i="3"/>
  <c r="BB14" i="3"/>
  <c r="BA14" i="3"/>
  <c r="AZ14" i="3"/>
  <c r="AY14" i="3"/>
  <c r="AX14" i="3"/>
  <c r="BE14" i="3" s="1"/>
  <c r="BD15" i="3"/>
  <c r="BC15" i="3"/>
  <c r="BB15" i="3"/>
  <c r="BA15" i="3"/>
  <c r="AZ15" i="3"/>
  <c r="AY15" i="3"/>
  <c r="AX15" i="3"/>
  <c r="BE15" i="3" s="1"/>
  <c r="BD16" i="3"/>
  <c r="BC16" i="3"/>
  <c r="BB16" i="3"/>
  <c r="BA16" i="3"/>
  <c r="AZ16" i="3"/>
  <c r="AY16" i="3"/>
  <c r="AX16" i="3"/>
  <c r="BE16" i="3" s="1"/>
  <c r="BD17" i="3"/>
  <c r="BC17" i="3"/>
  <c r="BB17" i="3"/>
  <c r="BA17" i="3"/>
  <c r="AZ17" i="3"/>
  <c r="AY17" i="3"/>
  <c r="AX17" i="3"/>
  <c r="BE17" i="3" s="1"/>
  <c r="BD18" i="3"/>
  <c r="BC18" i="3"/>
  <c r="BB18" i="3"/>
  <c r="BA18" i="3"/>
  <c r="AZ18" i="3"/>
  <c r="AY18" i="3"/>
  <c r="AX18" i="3"/>
  <c r="BE18" i="3" s="1"/>
  <c r="BD19" i="3"/>
  <c r="BC19" i="3"/>
  <c r="BB19" i="3"/>
  <c r="BA19" i="3"/>
  <c r="AZ19" i="3"/>
  <c r="AY19" i="3"/>
  <c r="AX19" i="3"/>
  <c r="BE19" i="3" s="1"/>
  <c r="BD20" i="3"/>
  <c r="BC20" i="3"/>
  <c r="BB20" i="3"/>
  <c r="BA20" i="3"/>
  <c r="AZ20" i="3"/>
  <c r="AY20" i="3"/>
  <c r="AX20" i="3"/>
  <c r="BE20" i="3" s="1"/>
  <c r="BD21" i="3"/>
  <c r="BC21" i="3"/>
  <c r="BB21" i="3"/>
  <c r="BA21" i="3"/>
  <c r="AZ21" i="3"/>
  <c r="AY21" i="3"/>
  <c r="AX21" i="3"/>
  <c r="BE21" i="3" s="1"/>
  <c r="BD22" i="3"/>
  <c r="BC22" i="3"/>
  <c r="BB22" i="3"/>
  <c r="BA22" i="3"/>
  <c r="AZ22" i="3"/>
  <c r="AY22" i="3"/>
  <c r="AX22" i="3"/>
  <c r="BE22" i="3" s="1"/>
  <c r="BD23" i="3"/>
  <c r="BC23" i="3"/>
  <c r="BB23" i="3"/>
  <c r="BA23" i="3"/>
  <c r="AZ23" i="3"/>
  <c r="AY23" i="3"/>
  <c r="AX23" i="3"/>
  <c r="BE23" i="3" s="1"/>
  <c r="BD24" i="3"/>
  <c r="BC24" i="3"/>
  <c r="BB24" i="3"/>
  <c r="BA24" i="3"/>
  <c r="AZ24" i="3"/>
  <c r="AY24" i="3"/>
  <c r="AX24" i="3"/>
  <c r="BE24" i="3" s="1"/>
  <c r="BD25" i="3"/>
  <c r="BC25" i="3"/>
  <c r="BB25" i="3"/>
  <c r="BA25" i="3"/>
  <c r="AZ25" i="3"/>
  <c r="AY25" i="3"/>
  <c r="AX25" i="3"/>
  <c r="BE25" i="3" s="1"/>
  <c r="BD26" i="3"/>
  <c r="BC26" i="3"/>
  <c r="BB26" i="3"/>
  <c r="BA26" i="3"/>
  <c r="AZ26" i="3"/>
  <c r="AY26" i="3"/>
  <c r="AX26" i="3"/>
  <c r="BE26" i="3" s="1"/>
  <c r="BD27" i="3"/>
  <c r="BC27" i="3"/>
  <c r="BB27" i="3"/>
  <c r="BA27" i="3"/>
  <c r="AZ27" i="3"/>
  <c r="AY27" i="3"/>
  <c r="AX27" i="3"/>
  <c r="BE27" i="3" s="1"/>
  <c r="BD28" i="3"/>
  <c r="BC28" i="3"/>
  <c r="BB28" i="3"/>
  <c r="BA28" i="3"/>
  <c r="AZ28" i="3"/>
  <c r="AY28" i="3"/>
  <c r="AX28" i="3"/>
  <c r="BE28" i="3" s="1"/>
  <c r="BD29" i="3"/>
  <c r="BC29" i="3"/>
  <c r="BB29" i="3"/>
  <c r="BA29" i="3"/>
  <c r="AZ29" i="3"/>
  <c r="AY29" i="3"/>
  <c r="AX29" i="3"/>
  <c r="BE29" i="3" s="1"/>
  <c r="BD30" i="3"/>
  <c r="BC30" i="3"/>
  <c r="BB30" i="3"/>
  <c r="BA30" i="3"/>
  <c r="AZ30" i="3"/>
  <c r="AY30" i="3"/>
  <c r="AX30" i="3"/>
  <c r="BE30" i="3" s="1"/>
  <c r="BD31" i="3"/>
  <c r="BC31" i="3"/>
  <c r="BB31" i="3"/>
  <c r="BA31" i="3"/>
  <c r="AZ31" i="3"/>
  <c r="AY31" i="3"/>
  <c r="AX31" i="3"/>
  <c r="BE31" i="3" s="1"/>
  <c r="BD32" i="3"/>
  <c r="BC32" i="3"/>
  <c r="BB32" i="3"/>
  <c r="BA32" i="3"/>
  <c r="AZ32" i="3"/>
  <c r="AY32" i="3"/>
  <c r="AX32" i="3"/>
  <c r="BE32" i="3" s="1"/>
  <c r="BD33" i="3"/>
  <c r="BC33" i="3"/>
  <c r="BB33" i="3"/>
  <c r="BA33" i="3"/>
  <c r="AZ33" i="3"/>
  <c r="AY33" i="3"/>
  <c r="AX33" i="3"/>
  <c r="BE33" i="3" s="1"/>
  <c r="BD34" i="3"/>
  <c r="BC34" i="3"/>
  <c r="BB34" i="3"/>
  <c r="BA34" i="3"/>
  <c r="AZ34" i="3"/>
  <c r="AY34" i="3"/>
  <c r="AX34" i="3"/>
  <c r="BE34" i="3" s="1"/>
  <c r="BD35" i="3"/>
  <c r="BC35" i="3"/>
  <c r="BB35" i="3"/>
  <c r="BA35" i="3"/>
  <c r="AZ35" i="3"/>
  <c r="AY35" i="3"/>
  <c r="AX35" i="3"/>
  <c r="BE35" i="3" s="1"/>
  <c r="BD36" i="3"/>
  <c r="BC36" i="3"/>
  <c r="BB36" i="3"/>
  <c r="BA36" i="3"/>
  <c r="AZ36" i="3"/>
  <c r="AY36" i="3"/>
  <c r="AX36" i="3"/>
  <c r="BE36" i="3" s="1"/>
  <c r="BD37" i="3"/>
  <c r="BC37" i="3"/>
  <c r="BB37" i="3"/>
  <c r="BA37" i="3"/>
  <c r="AZ37" i="3"/>
  <c r="AY37" i="3"/>
  <c r="AX37" i="3"/>
  <c r="BE37" i="3" s="1"/>
  <c r="BD38" i="3"/>
  <c r="BC38" i="3"/>
  <c r="BB38" i="3"/>
  <c r="BA38" i="3"/>
  <c r="AZ38" i="3"/>
  <c r="AY38" i="3"/>
  <c r="AX38" i="3"/>
  <c r="BE38" i="3" s="1"/>
  <c r="BD39" i="3"/>
  <c r="BC39" i="3"/>
  <c r="BB39" i="3"/>
  <c r="BA39" i="3"/>
  <c r="AZ39" i="3"/>
  <c r="AY39" i="3"/>
  <c r="AX39" i="3"/>
  <c r="BE39" i="3" s="1"/>
  <c r="BD40" i="3"/>
  <c r="BC40" i="3"/>
  <c r="BB40" i="3"/>
  <c r="BA40" i="3"/>
  <c r="AZ40" i="3"/>
  <c r="AY40" i="3"/>
  <c r="AX40" i="3"/>
  <c r="BE40" i="3" s="1"/>
  <c r="BD41" i="3"/>
  <c r="BC41" i="3"/>
  <c r="BB41" i="3"/>
  <c r="BA41" i="3"/>
  <c r="AZ41" i="3"/>
  <c r="AY41" i="3"/>
  <c r="AX41" i="3"/>
  <c r="BE41" i="3" s="1"/>
  <c r="BD42" i="3"/>
  <c r="BC42" i="3"/>
  <c r="BB42" i="3"/>
  <c r="BA42" i="3"/>
  <c r="AZ42" i="3"/>
  <c r="AY42" i="3"/>
  <c r="AX42" i="3"/>
  <c r="BE42" i="3" s="1"/>
  <c r="BD43" i="3"/>
  <c r="BC43" i="3"/>
  <c r="BB43" i="3"/>
  <c r="BA43" i="3"/>
  <c r="AZ43" i="3"/>
  <c r="AY43" i="3"/>
  <c r="AX43" i="3"/>
  <c r="BE43" i="3" s="1"/>
  <c r="BD44" i="3"/>
  <c r="BC44" i="3"/>
  <c r="BB44" i="3"/>
  <c r="BA44" i="3"/>
  <c r="AZ44" i="3"/>
  <c r="AY44" i="3"/>
  <c r="AX44" i="3"/>
  <c r="BE44" i="3" s="1"/>
  <c r="BD45" i="3"/>
  <c r="BC45" i="3"/>
  <c r="BB45" i="3"/>
  <c r="BA45" i="3"/>
  <c r="AZ45" i="3"/>
  <c r="AY45" i="3"/>
  <c r="AX45" i="3"/>
  <c r="BE45" i="3" s="1"/>
  <c r="BD46" i="3"/>
  <c r="BC46" i="3"/>
  <c r="BB46" i="3"/>
  <c r="BA46" i="3"/>
  <c r="AZ46" i="3"/>
  <c r="AY46" i="3"/>
  <c r="AX46" i="3"/>
  <c r="BE46" i="3" s="1"/>
  <c r="BD47" i="3"/>
  <c r="BC47" i="3"/>
  <c r="BB47" i="3"/>
  <c r="BA47" i="3"/>
  <c r="AZ47" i="3"/>
  <c r="AY47" i="3"/>
  <c r="AX47" i="3"/>
  <c r="BE47" i="3" s="1"/>
  <c r="BD48" i="3"/>
  <c r="BC48" i="3"/>
  <c r="BB48" i="3"/>
  <c r="BA48" i="3"/>
  <c r="AZ48" i="3"/>
  <c r="AY48" i="3"/>
  <c r="AX48" i="3"/>
  <c r="BE48" i="3" s="1"/>
  <c r="BD49" i="3"/>
  <c r="BC49" i="3"/>
  <c r="BB49" i="3"/>
  <c r="BA49" i="3"/>
  <c r="AZ49" i="3"/>
  <c r="AY49" i="3"/>
  <c r="AX49" i="3"/>
  <c r="BE49" i="3" s="1"/>
  <c r="BD50" i="3"/>
  <c r="BC50" i="3"/>
  <c r="BB50" i="3"/>
  <c r="BA50" i="3"/>
  <c r="AZ50" i="3"/>
  <c r="AY50" i="3"/>
  <c r="AX50" i="3"/>
  <c r="BE50" i="3" s="1"/>
  <c r="BD51" i="3"/>
  <c r="BC51" i="3"/>
  <c r="BB51" i="3"/>
  <c r="BA51" i="3"/>
  <c r="AZ51" i="3"/>
  <c r="AY51" i="3"/>
  <c r="AX51" i="3"/>
  <c r="BE51" i="3" s="1"/>
  <c r="BD52" i="3"/>
  <c r="BC52" i="3"/>
  <c r="BB52" i="3"/>
  <c r="BA52" i="3"/>
  <c r="AZ52" i="3"/>
  <c r="AY52" i="3"/>
  <c r="AX52" i="3"/>
  <c r="BE52" i="3" s="1"/>
  <c r="BD53" i="3"/>
  <c r="BC53" i="3"/>
  <c r="BB53" i="3"/>
  <c r="BA53" i="3"/>
  <c r="AZ53" i="3"/>
  <c r="AY53" i="3"/>
  <c r="AX53" i="3"/>
  <c r="BE53" i="3" s="1"/>
  <c r="BD54" i="3"/>
  <c r="BC54" i="3"/>
  <c r="BB54" i="3"/>
  <c r="BA54" i="3"/>
  <c r="AZ54" i="3"/>
  <c r="AY54" i="3"/>
  <c r="AX54" i="3"/>
  <c r="BE54" i="3" s="1"/>
  <c r="BD55" i="3"/>
  <c r="BC55" i="3"/>
  <c r="BB55" i="3"/>
  <c r="BA55" i="3"/>
  <c r="AZ55" i="3"/>
  <c r="AY55" i="3"/>
  <c r="AX55" i="3"/>
  <c r="BE55" i="3" s="1"/>
  <c r="BD56" i="3"/>
  <c r="BC56" i="3"/>
  <c r="BB56" i="3"/>
  <c r="BA56" i="3"/>
  <c r="AZ56" i="3"/>
  <c r="AY56" i="3"/>
  <c r="AX56" i="3"/>
  <c r="BE56" i="3" s="1"/>
  <c r="BD57" i="3"/>
  <c r="BC57" i="3"/>
  <c r="BB57" i="3"/>
  <c r="BA57" i="3"/>
  <c r="AZ57" i="3"/>
  <c r="AY57" i="3"/>
  <c r="AX57" i="3"/>
  <c r="BE57" i="3" s="1"/>
  <c r="BD58" i="3"/>
  <c r="BC58" i="3"/>
  <c r="BB58" i="3"/>
  <c r="BA58" i="3"/>
  <c r="AZ58" i="3"/>
  <c r="AY58" i="3"/>
  <c r="AX58" i="3"/>
  <c r="BE58" i="3" s="1"/>
  <c r="BD59" i="3"/>
  <c r="BC59" i="3"/>
  <c r="BB59" i="3"/>
  <c r="BA59" i="3"/>
  <c r="AZ59" i="3"/>
  <c r="AY59" i="3"/>
  <c r="AX59" i="3"/>
  <c r="BE59" i="3" s="1"/>
  <c r="BD60" i="3"/>
  <c r="BC60" i="3"/>
  <c r="BB60" i="3"/>
  <c r="BA60" i="3"/>
  <c r="AZ60" i="3"/>
  <c r="AY60" i="3"/>
  <c r="AX60" i="3"/>
  <c r="BE60" i="3" s="1"/>
  <c r="BD61" i="3"/>
  <c r="BC61" i="3"/>
  <c r="BB61" i="3"/>
  <c r="BA61" i="3"/>
  <c r="AZ61" i="3"/>
  <c r="AY61" i="3"/>
  <c r="AX61" i="3"/>
  <c r="BE61" i="3" s="1"/>
  <c r="BD62" i="3"/>
  <c r="BC62" i="3"/>
  <c r="BB62" i="3"/>
  <c r="BA62" i="3"/>
  <c r="AZ62" i="3"/>
  <c r="AY62" i="3"/>
  <c r="AX62" i="3"/>
  <c r="BE62" i="3" s="1"/>
  <c r="BD63" i="3"/>
  <c r="BC63" i="3"/>
  <c r="BB63" i="3"/>
  <c r="BA63" i="3"/>
  <c r="AZ63" i="3"/>
  <c r="AY63" i="3"/>
  <c r="AX63" i="3"/>
  <c r="BE63" i="3" s="1"/>
  <c r="BD64" i="3"/>
  <c r="BC64" i="3"/>
  <c r="BB64" i="3"/>
  <c r="BA64" i="3"/>
  <c r="AZ64" i="3"/>
  <c r="AY64" i="3"/>
  <c r="AX64" i="3"/>
  <c r="BE64" i="3" s="1"/>
  <c r="BD65" i="3"/>
  <c r="BC65" i="3"/>
  <c r="BB65" i="3"/>
  <c r="BA65" i="3"/>
  <c r="AZ65" i="3"/>
  <c r="AY65" i="3"/>
  <c r="AX65" i="3"/>
  <c r="BE65" i="3" s="1"/>
  <c r="BD66" i="3"/>
  <c r="BC66" i="3"/>
  <c r="BB66" i="3"/>
  <c r="BA66" i="3"/>
  <c r="AZ66" i="3"/>
  <c r="AY66" i="3"/>
  <c r="AX66" i="3"/>
  <c r="BE66" i="3" s="1"/>
  <c r="BD67" i="3"/>
  <c r="BC67" i="3"/>
  <c r="BB67" i="3"/>
  <c r="BA67" i="3"/>
  <c r="AZ67" i="3"/>
  <c r="AY67" i="3"/>
  <c r="AX67" i="3"/>
  <c r="BE67" i="3" s="1"/>
  <c r="BD68" i="3"/>
  <c r="BC68" i="3"/>
  <c r="BB68" i="3"/>
  <c r="BA68" i="3"/>
  <c r="AZ68" i="3"/>
  <c r="AY68" i="3"/>
  <c r="AX68" i="3"/>
  <c r="BE68" i="3" s="1"/>
  <c r="BD69" i="3"/>
  <c r="BC69" i="3"/>
  <c r="BB69" i="3"/>
  <c r="BA69" i="3"/>
  <c r="AZ69" i="3"/>
  <c r="AY69" i="3"/>
  <c r="AX69" i="3"/>
  <c r="BE69" i="3" s="1"/>
  <c r="BD70" i="3"/>
  <c r="BC70" i="3"/>
  <c r="BB70" i="3"/>
  <c r="BA70" i="3"/>
  <c r="AZ70" i="3"/>
  <c r="AY70" i="3"/>
  <c r="AX70" i="3"/>
  <c r="BE70" i="3" s="1"/>
  <c r="BD71" i="3"/>
  <c r="BC71" i="3"/>
  <c r="BB71" i="3"/>
  <c r="BA71" i="3"/>
  <c r="AZ71" i="3"/>
  <c r="AY71" i="3"/>
  <c r="AX71" i="3"/>
  <c r="BE71" i="3" s="1"/>
  <c r="BD72" i="3"/>
  <c r="BC72" i="3"/>
  <c r="BB72" i="3"/>
  <c r="BA72" i="3"/>
  <c r="AZ72" i="3"/>
  <c r="AY72" i="3"/>
  <c r="AX72" i="3"/>
  <c r="BE72" i="3" s="1"/>
  <c r="BD73" i="3"/>
  <c r="BC73" i="3"/>
  <c r="BB73" i="3"/>
  <c r="BA73" i="3"/>
  <c r="AZ73" i="3"/>
  <c r="AY73" i="3"/>
  <c r="AX73" i="3"/>
  <c r="BE73" i="3" s="1"/>
  <c r="BD74" i="3"/>
  <c r="BC74" i="3"/>
  <c r="BB74" i="3"/>
  <c r="BA74" i="3"/>
  <c r="AZ74" i="3"/>
  <c r="AY74" i="3"/>
  <c r="AX74" i="3"/>
  <c r="BE74" i="3" s="1"/>
  <c r="BD75" i="3"/>
  <c r="BC75" i="3"/>
  <c r="BB75" i="3"/>
  <c r="BA75" i="3"/>
  <c r="AZ75" i="3"/>
  <c r="AY75" i="3"/>
  <c r="AX75" i="3"/>
  <c r="BE75" i="3" s="1"/>
  <c r="BD76" i="3"/>
  <c r="BC76" i="3"/>
  <c r="BB76" i="3"/>
  <c r="BA76" i="3"/>
  <c r="AZ76" i="3"/>
  <c r="AY76" i="3"/>
  <c r="AX76" i="3"/>
  <c r="BE76" i="3" s="1"/>
  <c r="BD77" i="3"/>
  <c r="BC77" i="3"/>
  <c r="BB77" i="3"/>
  <c r="BA77" i="3"/>
  <c r="AZ77" i="3"/>
  <c r="AY77" i="3"/>
  <c r="AX77" i="3"/>
  <c r="BE77" i="3" s="1"/>
  <c r="BD78" i="3"/>
  <c r="BC78" i="3"/>
  <c r="BB78" i="3"/>
  <c r="BA78" i="3"/>
  <c r="AZ78" i="3"/>
  <c r="AY78" i="3"/>
  <c r="AX78" i="3"/>
  <c r="BE78" i="3" s="1"/>
  <c r="BD79" i="3"/>
  <c r="BC79" i="3"/>
  <c r="BB79" i="3"/>
  <c r="BA79" i="3"/>
  <c r="AZ79" i="3"/>
  <c r="AY79" i="3"/>
  <c r="AX79" i="3"/>
  <c r="BE79" i="3" s="1"/>
  <c r="BD80" i="3"/>
  <c r="BC80" i="3"/>
  <c r="BB80" i="3"/>
  <c r="BA80" i="3"/>
  <c r="AZ80" i="3"/>
  <c r="AY80" i="3"/>
  <c r="AX80" i="3"/>
  <c r="BE80" i="3" s="1"/>
  <c r="BD81" i="3"/>
  <c r="BC81" i="3"/>
  <c r="BB81" i="3"/>
  <c r="BA81" i="3"/>
  <c r="AZ81" i="3"/>
  <c r="AY81" i="3"/>
  <c r="AX81" i="3"/>
  <c r="BE81" i="3" s="1"/>
  <c r="BD82" i="3"/>
  <c r="BC82" i="3"/>
  <c r="BB82" i="3"/>
  <c r="BA82" i="3"/>
  <c r="AZ82" i="3"/>
  <c r="AY82" i="3"/>
  <c r="AX82" i="3"/>
  <c r="BE82" i="3" s="1"/>
  <c r="BD83" i="3"/>
  <c r="BC83" i="3"/>
  <c r="BB83" i="3"/>
  <c r="BA83" i="3"/>
  <c r="AZ83" i="3"/>
  <c r="AY83" i="3"/>
  <c r="AX83" i="3"/>
  <c r="BE83" i="3" s="1"/>
  <c r="BD84" i="3"/>
  <c r="BC84" i="3"/>
  <c r="BB84" i="3"/>
  <c r="BA84" i="3"/>
  <c r="AZ84" i="3"/>
  <c r="AY84" i="3"/>
  <c r="AX84" i="3"/>
  <c r="BE84" i="3" s="1"/>
  <c r="BD85" i="3"/>
  <c r="BC85" i="3"/>
  <c r="BB85" i="3"/>
  <c r="BA85" i="3"/>
  <c r="AZ85" i="3"/>
  <c r="AY85" i="3"/>
  <c r="AX85" i="3"/>
  <c r="BE85" i="3" s="1"/>
  <c r="W2" i="2"/>
  <c r="V2" i="2"/>
  <c r="U2" i="2"/>
  <c r="X2" i="2" s="1"/>
  <c r="W3" i="2"/>
  <c r="V3" i="2"/>
  <c r="U3" i="2"/>
  <c r="X3" i="2" s="1"/>
  <c r="W4" i="2"/>
  <c r="V4" i="2"/>
  <c r="U4" i="2"/>
  <c r="X4" i="2" s="1"/>
  <c r="W5" i="2"/>
  <c r="V5" i="2"/>
  <c r="U5" i="2"/>
  <c r="X5" i="2" s="1"/>
  <c r="W6" i="2"/>
  <c r="V6" i="2"/>
  <c r="U6" i="2"/>
  <c r="X6" i="2" s="1"/>
  <c r="W7" i="2"/>
  <c r="V7" i="2"/>
  <c r="U7" i="2"/>
  <c r="X7" i="2" s="1"/>
  <c r="W8" i="2"/>
  <c r="V8" i="2"/>
  <c r="U8" i="2"/>
  <c r="X8" i="2" s="1"/>
  <c r="W9" i="2"/>
  <c r="V9" i="2"/>
  <c r="U9" i="2"/>
  <c r="X9" i="2" s="1"/>
  <c r="W10" i="2"/>
  <c r="V10" i="2"/>
  <c r="U10" i="2"/>
  <c r="X10" i="2" s="1"/>
  <c r="W11" i="2"/>
  <c r="V11" i="2"/>
  <c r="U11" i="2"/>
  <c r="X11" i="2" s="1"/>
  <c r="W12" i="2"/>
  <c r="V12" i="2"/>
  <c r="U12" i="2"/>
  <c r="X12" i="2" s="1"/>
  <c r="W13" i="2"/>
  <c r="V13" i="2"/>
  <c r="U13" i="2"/>
  <c r="X13" i="2" s="1"/>
  <c r="W14" i="2"/>
  <c r="V14" i="2"/>
  <c r="U14" i="2"/>
  <c r="X14" i="2" s="1"/>
  <c r="W15" i="2"/>
  <c r="V15" i="2"/>
  <c r="U15" i="2"/>
  <c r="X15" i="2" s="1"/>
  <c r="W16" i="2"/>
  <c r="V16" i="2"/>
  <c r="U16" i="2"/>
  <c r="X16" i="2" s="1"/>
  <c r="W17" i="2"/>
  <c r="V17" i="2"/>
  <c r="U17" i="2"/>
  <c r="X17" i="2" s="1"/>
  <c r="W18" i="2"/>
  <c r="V18" i="2"/>
  <c r="U18" i="2"/>
  <c r="X18" i="2" s="1"/>
  <c r="W19" i="2"/>
  <c r="V19" i="2"/>
  <c r="U19" i="2"/>
  <c r="X19" i="2" s="1"/>
  <c r="W20" i="2"/>
  <c r="V20" i="2"/>
  <c r="U20" i="2"/>
  <c r="X20" i="2" s="1"/>
  <c r="W21" i="2"/>
  <c r="V21" i="2"/>
  <c r="U21" i="2"/>
  <c r="X21" i="2" s="1"/>
</calcChain>
</file>

<file path=xl/sharedStrings.xml><?xml version="1.0" encoding="utf-8"?>
<sst xmlns="http://schemas.openxmlformats.org/spreadsheetml/2006/main" count="490" uniqueCount="112">
  <si>
    <t>ba</t>
  </si>
  <si>
    <t>cc</t>
  </si>
  <si>
    <t>incPC</t>
  </si>
  <si>
    <t>ldMAR</t>
  </si>
  <si>
    <t>rdMEM</t>
  </si>
  <si>
    <t>ldMDR</t>
  </si>
  <si>
    <t>ldIR[31_24]</t>
  </si>
  <si>
    <t>ldIR[23_16]</t>
  </si>
  <si>
    <t>ldIR[15_8]</t>
  </si>
  <si>
    <t>ldIR[7_0]</t>
  </si>
  <si>
    <t>clFETCH</t>
  </si>
  <si>
    <t>stADDR</t>
  </si>
  <si>
    <t>stEXEC</t>
  </si>
  <si>
    <t>CONCAT</t>
  </si>
  <si>
    <t>19..12</t>
  </si>
  <si>
    <t>11..4</t>
  </si>
  <si>
    <t>3..0</t>
  </si>
  <si>
    <t>CONCAT2</t>
  </si>
  <si>
    <t>00000</t>
  </si>
  <si>
    <t>0010</t>
  </si>
  <si>
    <t xml:space="preserve">0 </t>
  </si>
  <si>
    <t>0000</t>
  </si>
  <si>
    <t xml:space="preserve">1 </t>
  </si>
  <si>
    <t>00010</t>
  </si>
  <si>
    <t>0011</t>
  </si>
  <si>
    <t>0100</t>
  </si>
  <si>
    <t>0101</t>
  </si>
  <si>
    <t>00111</t>
  </si>
  <si>
    <t>0110</t>
  </si>
  <si>
    <t>0111</t>
  </si>
  <si>
    <t>01100</t>
  </si>
  <si>
    <t>01111</t>
  </si>
  <si>
    <t>0001</t>
  </si>
  <si>
    <t>kurac1</t>
  </si>
  <si>
    <t>kurac2</t>
  </si>
  <si>
    <t>ldB</t>
  </si>
  <si>
    <t>mxMAR0</t>
  </si>
  <si>
    <t>incMAR</t>
  </si>
  <si>
    <t>mxB0</t>
  </si>
  <si>
    <t>mxMAR1</t>
  </si>
  <si>
    <t>mxMAR2</t>
  </si>
  <si>
    <t>wrGPR</t>
  </si>
  <si>
    <t>mxGPRIN0</t>
  </si>
  <si>
    <t>mxB1</t>
  </si>
  <si>
    <t>clADDR</t>
  </si>
  <si>
    <t>23..16</t>
  </si>
  <si>
    <t>15..8</t>
  </si>
  <si>
    <t>7..0</t>
  </si>
  <si>
    <t>010</t>
  </si>
  <si>
    <t>011</t>
  </si>
  <si>
    <t>001</t>
  </si>
  <si>
    <t>000</t>
  </si>
  <si>
    <t>00101</t>
  </si>
  <si>
    <t>01101</t>
  </si>
  <si>
    <t>kurac3</t>
  </si>
  <si>
    <t>clPSWSTART</t>
  </si>
  <si>
    <t>incSP</t>
  </si>
  <si>
    <t>ldPC</t>
  </si>
  <si>
    <t>mxPC0</t>
  </si>
  <si>
    <t>mxPC1</t>
  </si>
  <si>
    <t>ldA</t>
  </si>
  <si>
    <t>ldPSWMDR</t>
  </si>
  <si>
    <t>ldPSWI</t>
  </si>
  <si>
    <t>ldPSWC</t>
  </si>
  <si>
    <t>ldPSWV</t>
  </si>
  <si>
    <t>ldPSWN</t>
  </si>
  <si>
    <t>ldPSWZ</t>
  </si>
  <si>
    <t>mxA0</t>
  </si>
  <si>
    <t>mxA1</t>
  </si>
  <si>
    <t>mxC1</t>
  </si>
  <si>
    <t>mxA2</t>
  </si>
  <si>
    <t>decSP</t>
  </si>
  <si>
    <t>mxMDR1</t>
  </si>
  <si>
    <t>mxMDR2</t>
  </si>
  <si>
    <t>wrMEM</t>
  </si>
  <si>
    <t>mxMDR0</t>
  </si>
  <si>
    <t>mxPC2</t>
  </si>
  <si>
    <t>mxC0</t>
  </si>
  <si>
    <t>mxGPRIN1</t>
  </si>
  <si>
    <t>incGPR</t>
  </si>
  <si>
    <t>decMAR</t>
  </si>
  <si>
    <t>mxMDR3</t>
  </si>
  <si>
    <t>ldAUX</t>
  </si>
  <si>
    <t>incA</t>
  </si>
  <si>
    <t>stINTR</t>
  </si>
  <si>
    <t>clEXEC</t>
  </si>
  <si>
    <t>55..48</t>
  </si>
  <si>
    <t>47..40</t>
  </si>
  <si>
    <t>39..32</t>
  </si>
  <si>
    <t>31..24</t>
  </si>
  <si>
    <t>0000000</t>
  </si>
  <si>
    <t>0000101</t>
  </si>
  <si>
    <t>0000111</t>
  </si>
  <si>
    <t>0001011</t>
  </si>
  <si>
    <t>0001101</t>
  </si>
  <si>
    <t>0010000</t>
  </si>
  <si>
    <t>0010010</t>
  </si>
  <si>
    <t>0010100</t>
  </si>
  <si>
    <t>0010110</t>
  </si>
  <si>
    <t>0011100</t>
  </si>
  <si>
    <t>0011110</t>
  </si>
  <si>
    <t>0100010</t>
  </si>
  <si>
    <t>0100100</t>
  </si>
  <si>
    <t>0110101</t>
  </si>
  <si>
    <t>0111000</t>
  </si>
  <si>
    <t>ldBR</t>
  </si>
  <si>
    <t>clINTR</t>
  </si>
  <si>
    <t>stFETCH</t>
  </si>
  <si>
    <t>27..24</t>
  </si>
  <si>
    <t>00011</t>
  </si>
  <si>
    <t>01001</t>
  </si>
  <si>
    <t>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</si>
</sst>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workbookViewId="0">
      <selection activeCell="P2" sqref="P2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s="1" t="s">
        <v>15</v>
      </c>
      <c r="R1" t="s">
        <v>16</v>
      </c>
      <c r="S1" t="s">
        <v>17</v>
      </c>
    </row>
    <row r="2" spans="1:19">
      <c r="A2" t="s">
        <v>18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20</v>
      </c>
      <c r="O2" t="str">
        <f>CONCATENATE(A2,B2,C2,D2,E2,F2,G2,H2,I2,J2,K2,L2,M2)</f>
        <v xml:space="preserve">00000001000000000000 </v>
      </c>
      <c r="P2" t="str">
        <f>BIN2HEX(MID(O2, 1, 8), 2)</f>
        <v>01</v>
      </c>
      <c r="Q2" t="str">
        <f>BIN2HEX(MID(O2, 9, 8), 2)</f>
        <v>00</v>
      </c>
      <c r="R2" t="str">
        <f>BIN2HEX(MID(O2, 17, 4), )</f>
        <v>0</v>
      </c>
      <c r="S2" t="str">
        <f>CONCATENATE(P2,Q2,R2)</f>
        <v>01000</v>
      </c>
    </row>
    <row r="3" spans="1:19">
      <c r="A3" t="s">
        <v>18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 t="s">
        <v>22</v>
      </c>
      <c r="O3" t="str">
        <f t="shared" ref="O3:O20" si="0">CONCATENATE(A3,B3,C3,D3,E3,F3,G3,H3,I3,J3,K3,L3,M3)</f>
        <v xml:space="preserve">00000000000000000011 </v>
      </c>
      <c r="P3" t="str">
        <f t="shared" ref="P3:P20" si="1">BIN2HEX(MID(O3, 1, 8), 2)</f>
        <v>00</v>
      </c>
      <c r="Q3" t="str">
        <f t="shared" ref="Q3:Q20" si="2">BIN2HEX(MID(O3, 9, 8), 2)</f>
        <v>00</v>
      </c>
      <c r="R3" t="str">
        <f t="shared" ref="R3:R20" si="3">BIN2HEX(MID(O3, 17, 4), )</f>
        <v>3</v>
      </c>
      <c r="S3" t="str">
        <f t="shared" ref="S3:S20" si="4">CONCATENATE(P3,Q3,R3)</f>
        <v>00003</v>
      </c>
    </row>
    <row r="4" spans="1:19">
      <c r="A4" t="s">
        <v>23</v>
      </c>
      <c r="B4" t="s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 t="s">
        <v>20</v>
      </c>
      <c r="O4" t="str">
        <f t="shared" si="0"/>
        <v xml:space="preserve">00010001100000001100 </v>
      </c>
      <c r="P4" t="str">
        <f t="shared" si="1"/>
        <v>11</v>
      </c>
      <c r="Q4" t="str">
        <f t="shared" si="2"/>
        <v>80</v>
      </c>
      <c r="R4" t="str">
        <f t="shared" si="3"/>
        <v>C</v>
      </c>
      <c r="S4" t="str">
        <f t="shared" si="4"/>
        <v>1180C</v>
      </c>
    </row>
    <row r="5" spans="1:19">
      <c r="A5" t="s">
        <v>18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 t="s">
        <v>20</v>
      </c>
      <c r="O5" t="str">
        <f t="shared" si="0"/>
        <v xml:space="preserve">00000000000000010000 </v>
      </c>
      <c r="P5" t="str">
        <f t="shared" si="1"/>
        <v>00</v>
      </c>
      <c r="Q5" t="str">
        <f t="shared" si="2"/>
        <v>01</v>
      </c>
      <c r="R5" t="str">
        <f t="shared" si="3"/>
        <v>0</v>
      </c>
      <c r="S5" t="str">
        <f t="shared" si="4"/>
        <v>00010</v>
      </c>
    </row>
    <row r="6" spans="1:19">
      <c r="A6" t="s">
        <v>18</v>
      </c>
      <c r="B6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20</v>
      </c>
      <c r="O6" t="str">
        <f t="shared" si="0"/>
        <v xml:space="preserve">00000010000000000000 </v>
      </c>
      <c r="P6" t="str">
        <f t="shared" si="1"/>
        <v>02</v>
      </c>
      <c r="Q6" t="str">
        <f t="shared" si="2"/>
        <v>00</v>
      </c>
      <c r="R6" t="str">
        <f t="shared" si="3"/>
        <v>0</v>
      </c>
      <c r="S6" t="str">
        <f t="shared" si="4"/>
        <v>02000</v>
      </c>
    </row>
    <row r="7" spans="1:19">
      <c r="A7">
        <v>10010</v>
      </c>
      <c r="B7" t="s"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20</v>
      </c>
      <c r="O7" t="str">
        <f t="shared" si="0"/>
        <v xml:space="preserve">10010010100000000000 </v>
      </c>
      <c r="P7" t="str">
        <f t="shared" si="1"/>
        <v>92</v>
      </c>
      <c r="Q7" t="str">
        <f t="shared" si="2"/>
        <v>80</v>
      </c>
      <c r="R7" t="str">
        <f t="shared" si="3"/>
        <v>0</v>
      </c>
      <c r="S7" t="str">
        <f t="shared" si="4"/>
        <v>92800</v>
      </c>
    </row>
    <row r="8" spans="1:19">
      <c r="A8" t="s">
        <v>18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t="s">
        <v>22</v>
      </c>
      <c r="O8" t="str">
        <f t="shared" si="0"/>
        <v xml:space="preserve">00000000000000000011 </v>
      </c>
      <c r="P8" t="str">
        <f t="shared" si="1"/>
        <v>00</v>
      </c>
      <c r="Q8" t="str">
        <f t="shared" si="2"/>
        <v>00</v>
      </c>
      <c r="R8" t="str">
        <f t="shared" si="3"/>
        <v>3</v>
      </c>
      <c r="S8" t="str">
        <f t="shared" si="4"/>
        <v>00003</v>
      </c>
    </row>
    <row r="9" spans="1:19">
      <c r="A9" t="s">
        <v>27</v>
      </c>
      <c r="B9" t="s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 t="s">
        <v>20</v>
      </c>
      <c r="O9" t="str">
        <f t="shared" si="0"/>
        <v xml:space="preserve">00111001100000001100 </v>
      </c>
      <c r="P9" t="str">
        <f t="shared" si="1"/>
        <v>39</v>
      </c>
      <c r="Q9" t="str">
        <f t="shared" si="2"/>
        <v>80</v>
      </c>
      <c r="R9" t="str">
        <f t="shared" si="3"/>
        <v>C</v>
      </c>
      <c r="S9" t="str">
        <f t="shared" si="4"/>
        <v>3980C</v>
      </c>
    </row>
    <row r="10" spans="1:19">
      <c r="A10">
        <v>10010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 t="s">
        <v>20</v>
      </c>
      <c r="O10" t="str">
        <f t="shared" si="0"/>
        <v xml:space="preserve">10010011000000100000 </v>
      </c>
      <c r="P10" t="str">
        <f t="shared" si="1"/>
        <v>93</v>
      </c>
      <c r="Q10" t="str">
        <f t="shared" si="2"/>
        <v>02</v>
      </c>
      <c r="R10" t="str">
        <f t="shared" si="3"/>
        <v>0</v>
      </c>
      <c r="S10" t="str">
        <f t="shared" si="4"/>
        <v>93020</v>
      </c>
    </row>
    <row r="11" spans="1:19">
      <c r="A11" t="s">
        <v>18</v>
      </c>
      <c r="B11" t="s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20</v>
      </c>
      <c r="O11" t="str">
        <f t="shared" si="0"/>
        <v xml:space="preserve">00000011100000000000 </v>
      </c>
      <c r="P11" t="str">
        <f t="shared" si="1"/>
        <v>03</v>
      </c>
      <c r="Q11" t="str">
        <f t="shared" si="2"/>
        <v>80</v>
      </c>
      <c r="R11" t="str">
        <f t="shared" si="3"/>
        <v>0</v>
      </c>
      <c r="S11" t="str">
        <f t="shared" si="4"/>
        <v>03800</v>
      </c>
    </row>
    <row r="12" spans="1:19">
      <c r="A12">
        <v>10001</v>
      </c>
      <c r="B12">
        <v>1000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20</v>
      </c>
      <c r="O12" t="str">
        <f t="shared" si="0"/>
        <v xml:space="preserve">10001100000000000000 </v>
      </c>
      <c r="P12" t="str">
        <f t="shared" si="1"/>
        <v>8C</v>
      </c>
      <c r="Q12" t="str">
        <f t="shared" si="2"/>
        <v>00</v>
      </c>
      <c r="R12" t="str">
        <f t="shared" si="3"/>
        <v>0</v>
      </c>
      <c r="S12" t="str">
        <f t="shared" si="4"/>
        <v>8C000</v>
      </c>
    </row>
    <row r="13" spans="1:19">
      <c r="A13" t="s">
        <v>18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t="s">
        <v>22</v>
      </c>
      <c r="O13" t="str">
        <f t="shared" si="0"/>
        <v xml:space="preserve">00000000000000000011 </v>
      </c>
      <c r="P13" t="str">
        <f t="shared" si="1"/>
        <v>00</v>
      </c>
      <c r="Q13" t="str">
        <f t="shared" si="2"/>
        <v>00</v>
      </c>
      <c r="R13" t="str">
        <f t="shared" si="3"/>
        <v>3</v>
      </c>
      <c r="S13" t="str">
        <f t="shared" si="4"/>
        <v>00003</v>
      </c>
    </row>
    <row r="14" spans="1:19">
      <c r="A14" t="s">
        <v>30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 t="s">
        <v>20</v>
      </c>
      <c r="O14" t="str">
        <f t="shared" si="0"/>
        <v xml:space="preserve">01100001100000001100 </v>
      </c>
      <c r="P14" t="str">
        <f t="shared" si="1"/>
        <v>61</v>
      </c>
      <c r="Q14" t="str">
        <f t="shared" si="2"/>
        <v>80</v>
      </c>
      <c r="R14" t="str">
        <f t="shared" si="3"/>
        <v>C</v>
      </c>
      <c r="S14" t="str">
        <f t="shared" si="4"/>
        <v>6180C</v>
      </c>
    </row>
    <row r="15" spans="1:19">
      <c r="A15">
        <v>10010</v>
      </c>
      <c r="B15">
        <v>1001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20</v>
      </c>
      <c r="O15" t="str">
        <f t="shared" si="0"/>
        <v xml:space="preserve">10010100100001000000 </v>
      </c>
      <c r="P15" t="str">
        <f t="shared" si="1"/>
        <v>94</v>
      </c>
      <c r="Q15" t="str">
        <f t="shared" si="2"/>
        <v>84</v>
      </c>
      <c r="R15" t="str">
        <f t="shared" si="3"/>
        <v>0</v>
      </c>
      <c r="S15" t="str">
        <f t="shared" si="4"/>
        <v>94840</v>
      </c>
    </row>
    <row r="16" spans="1:19">
      <c r="A16" t="s">
        <v>18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22</v>
      </c>
      <c r="O16" t="str">
        <f t="shared" si="0"/>
        <v xml:space="preserve">00000000000000000011 </v>
      </c>
      <c r="P16" t="str">
        <f t="shared" si="1"/>
        <v>00</v>
      </c>
      <c r="Q16" t="str">
        <f t="shared" si="2"/>
        <v>00</v>
      </c>
      <c r="R16" t="str">
        <f t="shared" si="3"/>
        <v>3</v>
      </c>
      <c r="S16" t="str">
        <f t="shared" si="4"/>
        <v>00003</v>
      </c>
    </row>
    <row r="17" spans="1:19">
      <c r="A17" t="s">
        <v>31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 t="s">
        <v>20</v>
      </c>
      <c r="O17" t="str">
        <f t="shared" si="0"/>
        <v xml:space="preserve">01111001100000001100 </v>
      </c>
      <c r="P17" t="str">
        <f t="shared" si="1"/>
        <v>79</v>
      </c>
      <c r="Q17" t="str">
        <f t="shared" si="2"/>
        <v>80</v>
      </c>
      <c r="R17" t="str">
        <f t="shared" si="3"/>
        <v>C</v>
      </c>
      <c r="S17" t="str">
        <f t="shared" si="4"/>
        <v>7980C</v>
      </c>
    </row>
    <row r="18" spans="1:19">
      <c r="A18" t="s">
        <v>18</v>
      </c>
      <c r="B18" t="s">
        <v>21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20</v>
      </c>
      <c r="O18" t="str">
        <f t="shared" si="0"/>
        <v xml:space="preserve">00000000000010000000 </v>
      </c>
      <c r="P18" t="str">
        <f t="shared" si="1"/>
        <v>00</v>
      </c>
      <c r="Q18" t="str">
        <f t="shared" si="2"/>
        <v>08</v>
      </c>
      <c r="R18" t="str">
        <f t="shared" si="3"/>
        <v>0</v>
      </c>
      <c r="S18" t="str">
        <f t="shared" si="4"/>
        <v>00080</v>
      </c>
    </row>
    <row r="19" spans="1:19">
      <c r="A19" t="s">
        <v>18</v>
      </c>
      <c r="B19" t="s">
        <v>32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20</v>
      </c>
      <c r="O19" t="str">
        <f t="shared" si="0"/>
        <v xml:space="preserve">00000000101100000000 </v>
      </c>
      <c r="P19" t="str">
        <f t="shared" si="1"/>
        <v>00</v>
      </c>
      <c r="Q19" t="str">
        <f t="shared" si="2"/>
        <v>B0</v>
      </c>
      <c r="R19" t="str">
        <f t="shared" si="3"/>
        <v>0</v>
      </c>
      <c r="S19" t="str">
        <f t="shared" si="4"/>
        <v>00B00</v>
      </c>
    </row>
    <row r="20" spans="1:19">
      <c r="A20" t="s">
        <v>18</v>
      </c>
      <c r="B20" t="s">
        <v>32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20</v>
      </c>
      <c r="O20" t="str">
        <f t="shared" si="0"/>
        <v xml:space="preserve">00000000110100000000 </v>
      </c>
      <c r="P20" t="str">
        <f t="shared" si="1"/>
        <v>00</v>
      </c>
      <c r="Q20" t="str">
        <f t="shared" si="2"/>
        <v>D0</v>
      </c>
      <c r="R20" t="str">
        <f t="shared" si="3"/>
        <v>0</v>
      </c>
      <c r="S20" t="str">
        <f t="shared" si="4"/>
        <v>00D00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D93F-9E51-4649-8FB1-E035ABCA2A3E}">
  <dimension ref="A1:X21"/>
  <sheetViews>
    <sheetView tabSelected="1" workbookViewId="0">
      <selection activeCell="W4" sqref="W4"/>
    </sheetView>
  </sheetViews>
  <sheetFormatPr defaultRowHeight="15"/>
  <sheetData>
    <row r="1" spans="1:24">
      <c r="A1" t="s">
        <v>33</v>
      </c>
      <c r="B1" t="s">
        <v>34</v>
      </c>
      <c r="C1" t="s">
        <v>0</v>
      </c>
      <c r="D1" t="s">
        <v>1</v>
      </c>
      <c r="E1" t="s">
        <v>35</v>
      </c>
      <c r="F1" t="s">
        <v>3</v>
      </c>
      <c r="G1" t="s">
        <v>36</v>
      </c>
      <c r="H1" t="s">
        <v>4</v>
      </c>
      <c r="I1" t="s">
        <v>5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12</v>
      </c>
      <c r="T1" t="s">
        <v>13</v>
      </c>
      <c r="U1" t="s">
        <v>45</v>
      </c>
      <c r="V1" t="s">
        <v>46</v>
      </c>
      <c r="W1" t="s">
        <v>47</v>
      </c>
      <c r="X1" t="s">
        <v>17</v>
      </c>
    </row>
    <row r="2" spans="1:24">
      <c r="A2">
        <v>0</v>
      </c>
      <c r="B2">
        <v>0</v>
      </c>
      <c r="C2" t="s">
        <v>18</v>
      </c>
      <c r="D2" t="s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20</v>
      </c>
      <c r="T2" t="str">
        <f>CONCATENATE(A2,B2,C2,D2,E2,F2,G2,H2,I2,J2,K2,L2,M2,N2,O2,P2,Q2,R2)</f>
        <v xml:space="preserve">000000001000000000000000 </v>
      </c>
      <c r="U2" t="str">
        <f>BIN2HEX(MID(T2, 1, 8), 2)</f>
        <v>00</v>
      </c>
      <c r="V2" t="str">
        <f>BIN2HEX(MID(T2, 9, 8), 2)</f>
        <v>80</v>
      </c>
      <c r="W2" t="str">
        <f>BIN2HEX(MID(T2, 17, 8), 2)</f>
        <v>00</v>
      </c>
      <c r="X2" t="str">
        <f>CONCATENATE(U2,V2,W2)</f>
        <v>008000</v>
      </c>
    </row>
    <row r="3" spans="1:24">
      <c r="A3">
        <v>0</v>
      </c>
      <c r="B3">
        <v>0</v>
      </c>
      <c r="C3" t="s">
        <v>18</v>
      </c>
      <c r="D3" t="s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20</v>
      </c>
      <c r="T3" t="str">
        <f t="shared" ref="T3:T21" si="0">CONCATENATE(A3,B3,C3,D3,E3,F3,G3,H3,I3,J3,K3,L3,M3,N3,O3,P3,Q3,R3)</f>
        <v xml:space="preserve">000000001100000000000000 </v>
      </c>
      <c r="U3" t="str">
        <f t="shared" ref="U3:U21" si="1">BIN2HEX(MID(T3, 1, 8), 2)</f>
        <v>00</v>
      </c>
      <c r="V3" t="str">
        <f t="shared" ref="V3:V21" si="2">BIN2HEX(MID(T3, 9, 8), 2)</f>
        <v>C0</v>
      </c>
      <c r="W3" t="str">
        <f t="shared" ref="W3:W21" si="3">BIN2HEX(MID(T3, 17, 8), 2)</f>
        <v>00</v>
      </c>
      <c r="X3" t="str">
        <f t="shared" ref="X3:X21" si="4">CONCATENATE(U3,V3,W3)</f>
        <v>00C000</v>
      </c>
    </row>
    <row r="4" spans="1:24">
      <c r="A4">
        <v>0</v>
      </c>
      <c r="B4">
        <v>0</v>
      </c>
      <c r="C4">
        <v>10011</v>
      </c>
      <c r="D4" t="s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22</v>
      </c>
      <c r="T4" t="str">
        <f t="shared" si="0"/>
        <v xml:space="preserve">001001100100000000000001 </v>
      </c>
      <c r="U4" t="str">
        <f t="shared" si="1"/>
        <v>26</v>
      </c>
      <c r="V4" t="str">
        <f t="shared" si="2"/>
        <v>40</v>
      </c>
      <c r="W4" t="str">
        <f t="shared" si="3"/>
        <v>01</v>
      </c>
      <c r="X4" t="str">
        <f t="shared" si="4"/>
        <v>264001</v>
      </c>
    </row>
    <row r="5" spans="1:24">
      <c r="A5">
        <v>0</v>
      </c>
      <c r="B5">
        <v>0</v>
      </c>
      <c r="C5" t="s">
        <v>30</v>
      </c>
      <c r="D5" t="s">
        <v>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 t="s">
        <v>20</v>
      </c>
      <c r="T5" t="str">
        <f t="shared" si="0"/>
        <v xml:space="preserve">000110000100000000000110 </v>
      </c>
      <c r="U5" t="str">
        <f t="shared" si="1"/>
        <v>18</v>
      </c>
      <c r="V5" t="str">
        <f t="shared" si="2"/>
        <v>40</v>
      </c>
      <c r="W5" t="str">
        <f t="shared" si="3"/>
        <v>06</v>
      </c>
      <c r="X5" t="str">
        <f t="shared" si="4"/>
        <v>184006</v>
      </c>
    </row>
    <row r="6" spans="1:24">
      <c r="A6">
        <v>0</v>
      </c>
      <c r="B6">
        <v>0</v>
      </c>
      <c r="C6" t="s">
        <v>18</v>
      </c>
      <c r="D6" t="s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 t="s">
        <v>20</v>
      </c>
      <c r="T6" t="str">
        <f t="shared" si="0"/>
        <v xml:space="preserve">000000000000000000000110 </v>
      </c>
      <c r="U6" t="str">
        <f t="shared" si="1"/>
        <v>00</v>
      </c>
      <c r="V6" t="str">
        <f t="shared" si="2"/>
        <v>00</v>
      </c>
      <c r="W6" t="str">
        <f t="shared" si="3"/>
        <v>06</v>
      </c>
      <c r="X6" t="str">
        <f t="shared" si="4"/>
        <v>000006</v>
      </c>
    </row>
    <row r="7" spans="1:24">
      <c r="A7">
        <v>0</v>
      </c>
      <c r="B7">
        <v>0</v>
      </c>
      <c r="C7" t="s">
        <v>52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 t="s">
        <v>20</v>
      </c>
      <c r="T7" t="str">
        <f t="shared" si="0"/>
        <v xml:space="preserve">000010110000000000011000 </v>
      </c>
      <c r="U7" t="str">
        <f t="shared" si="1"/>
        <v>0B</v>
      </c>
      <c r="V7" t="str">
        <f t="shared" si="2"/>
        <v>00</v>
      </c>
      <c r="W7" t="str">
        <f t="shared" si="3"/>
        <v>18</v>
      </c>
      <c r="X7" t="str">
        <f t="shared" si="4"/>
        <v>0B0018</v>
      </c>
    </row>
    <row r="8" spans="1:24">
      <c r="A8">
        <v>0</v>
      </c>
      <c r="B8">
        <v>0</v>
      </c>
      <c r="C8" t="s">
        <v>18</v>
      </c>
      <c r="D8" t="s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 t="s">
        <v>22</v>
      </c>
      <c r="T8" t="str">
        <f t="shared" si="0"/>
        <v xml:space="preserve">000000000000000001100001 </v>
      </c>
      <c r="U8" t="str">
        <f t="shared" si="1"/>
        <v>00</v>
      </c>
      <c r="V8" t="str">
        <f t="shared" si="2"/>
        <v>00</v>
      </c>
      <c r="W8" t="str">
        <f t="shared" si="3"/>
        <v>61</v>
      </c>
      <c r="X8" t="str">
        <f t="shared" si="4"/>
        <v>000061</v>
      </c>
    </row>
    <row r="9" spans="1:24">
      <c r="A9">
        <v>0</v>
      </c>
      <c r="B9">
        <v>0</v>
      </c>
      <c r="C9" t="s">
        <v>27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 t="s">
        <v>20</v>
      </c>
      <c r="T9" t="str">
        <f t="shared" si="0"/>
        <v xml:space="preserve">000011110000000000011000 </v>
      </c>
      <c r="U9" t="str">
        <f t="shared" si="1"/>
        <v>0F</v>
      </c>
      <c r="V9" t="str">
        <f t="shared" si="2"/>
        <v>00</v>
      </c>
      <c r="W9" t="str">
        <f t="shared" si="3"/>
        <v>18</v>
      </c>
      <c r="X9" t="str">
        <f t="shared" si="4"/>
        <v>0F0018</v>
      </c>
    </row>
    <row r="10" spans="1:24">
      <c r="A10">
        <v>0</v>
      </c>
      <c r="B10">
        <v>0</v>
      </c>
      <c r="C10" t="s">
        <v>30</v>
      </c>
      <c r="D10" t="s">
        <v>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t="s">
        <v>20</v>
      </c>
      <c r="T10" t="str">
        <f t="shared" si="0"/>
        <v xml:space="preserve">000110000100000010000010 </v>
      </c>
      <c r="U10" t="str">
        <f t="shared" si="1"/>
        <v>18</v>
      </c>
      <c r="V10" t="str">
        <f t="shared" si="2"/>
        <v>40</v>
      </c>
      <c r="W10" t="str">
        <f t="shared" si="3"/>
        <v>82</v>
      </c>
      <c r="X10" t="str">
        <f t="shared" si="4"/>
        <v>184082</v>
      </c>
    </row>
    <row r="11" spans="1:24">
      <c r="A11">
        <v>0</v>
      </c>
      <c r="B11">
        <v>0</v>
      </c>
      <c r="C11" t="s">
        <v>30</v>
      </c>
      <c r="D11" t="s">
        <v>50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 t="s">
        <v>20</v>
      </c>
      <c r="T11" t="str">
        <f t="shared" si="0"/>
        <v xml:space="preserve">000110000100000100000010 </v>
      </c>
      <c r="U11" t="str">
        <f t="shared" si="1"/>
        <v>18</v>
      </c>
      <c r="V11" t="str">
        <f t="shared" si="2"/>
        <v>41</v>
      </c>
      <c r="W11" t="str">
        <f t="shared" si="3"/>
        <v>02</v>
      </c>
      <c r="X11" t="str">
        <f t="shared" si="4"/>
        <v>184102</v>
      </c>
    </row>
    <row r="12" spans="1:24">
      <c r="A12">
        <v>0</v>
      </c>
      <c r="B12">
        <v>0</v>
      </c>
      <c r="C12" t="s">
        <v>30</v>
      </c>
      <c r="D12" t="s">
        <v>50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 t="s">
        <v>20</v>
      </c>
      <c r="T12" t="str">
        <f t="shared" si="0"/>
        <v xml:space="preserve">000110000100001100000010 </v>
      </c>
      <c r="U12" t="str">
        <f t="shared" si="1"/>
        <v>18</v>
      </c>
      <c r="V12" t="str">
        <f t="shared" si="2"/>
        <v>43</v>
      </c>
      <c r="W12" t="str">
        <f t="shared" si="3"/>
        <v>02</v>
      </c>
      <c r="X12" t="str">
        <f t="shared" si="4"/>
        <v>184302</v>
      </c>
    </row>
    <row r="13" spans="1:24">
      <c r="A13">
        <v>0</v>
      </c>
      <c r="B13">
        <v>0</v>
      </c>
      <c r="C13" t="s">
        <v>18</v>
      </c>
      <c r="D13" t="s">
        <v>51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 t="s">
        <v>20</v>
      </c>
      <c r="T13" t="str">
        <f t="shared" si="0"/>
        <v xml:space="preserve">000000000000011100000010 </v>
      </c>
      <c r="U13" t="str">
        <f t="shared" si="1"/>
        <v>00</v>
      </c>
      <c r="V13" t="str">
        <f t="shared" si="2"/>
        <v>07</v>
      </c>
      <c r="W13" t="str">
        <f t="shared" si="3"/>
        <v>02</v>
      </c>
      <c r="X13" t="str">
        <f t="shared" si="4"/>
        <v>000702</v>
      </c>
    </row>
    <row r="14" spans="1:24">
      <c r="A14">
        <v>0</v>
      </c>
      <c r="B14">
        <v>0</v>
      </c>
      <c r="C14">
        <v>10011</v>
      </c>
      <c r="D14">
        <v>101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20</v>
      </c>
      <c r="T14" t="str">
        <f t="shared" si="0"/>
        <v xml:space="preserve">001001110100000000000000 </v>
      </c>
      <c r="U14" t="str">
        <f t="shared" si="1"/>
        <v>27</v>
      </c>
      <c r="V14" t="str">
        <f t="shared" si="2"/>
        <v>40</v>
      </c>
      <c r="W14" t="str">
        <f t="shared" si="3"/>
        <v>00</v>
      </c>
      <c r="X14" t="str">
        <f t="shared" si="4"/>
        <v>274000</v>
      </c>
    </row>
    <row r="15" spans="1:24">
      <c r="A15">
        <v>0</v>
      </c>
      <c r="B15">
        <v>0</v>
      </c>
      <c r="C15" t="s">
        <v>53</v>
      </c>
      <c r="D15">
        <v>100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 t="s">
        <v>20</v>
      </c>
      <c r="T15" t="str">
        <f t="shared" si="0"/>
        <v xml:space="preserve">000110110000000000011000 </v>
      </c>
      <c r="U15" t="str">
        <f t="shared" si="1"/>
        <v>1B</v>
      </c>
      <c r="V15" t="str">
        <f t="shared" si="2"/>
        <v>00</v>
      </c>
      <c r="W15" t="str">
        <f t="shared" si="3"/>
        <v>18</v>
      </c>
      <c r="X15" t="str">
        <f t="shared" si="4"/>
        <v>1B0018</v>
      </c>
    </row>
    <row r="16" spans="1:24">
      <c r="A16">
        <v>0</v>
      </c>
      <c r="B16">
        <v>0</v>
      </c>
      <c r="C16" t="s">
        <v>18</v>
      </c>
      <c r="D16" t="s">
        <v>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 t="s">
        <v>22</v>
      </c>
      <c r="T16" t="str">
        <f t="shared" si="0"/>
        <v xml:space="preserve">000000000000000001100001 </v>
      </c>
      <c r="U16" t="str">
        <f t="shared" si="1"/>
        <v>00</v>
      </c>
      <c r="V16" t="str">
        <f t="shared" si="2"/>
        <v>00</v>
      </c>
      <c r="W16" t="str">
        <f t="shared" si="3"/>
        <v>61</v>
      </c>
      <c r="X16" t="str">
        <f t="shared" si="4"/>
        <v>000061</v>
      </c>
    </row>
    <row r="17" spans="1:24">
      <c r="A17">
        <v>0</v>
      </c>
      <c r="B17">
        <v>0</v>
      </c>
      <c r="C17" t="s">
        <v>31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 t="s">
        <v>20</v>
      </c>
      <c r="T17" t="str">
        <f t="shared" si="0"/>
        <v xml:space="preserve">000111110000000000011000 </v>
      </c>
      <c r="U17" t="str">
        <f t="shared" si="1"/>
        <v>1F</v>
      </c>
      <c r="V17" t="str">
        <f t="shared" si="2"/>
        <v>00</v>
      </c>
      <c r="W17" t="str">
        <f t="shared" si="3"/>
        <v>18</v>
      </c>
      <c r="X17" t="str">
        <f t="shared" si="4"/>
        <v>1F0018</v>
      </c>
    </row>
    <row r="18" spans="1:24">
      <c r="A18">
        <v>0</v>
      </c>
      <c r="B18">
        <v>0</v>
      </c>
      <c r="C18">
        <v>10011</v>
      </c>
      <c r="D18" t="s">
        <v>50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22</v>
      </c>
      <c r="T18" t="str">
        <f t="shared" si="0"/>
        <v xml:space="preserve">001001100100100000000001 </v>
      </c>
      <c r="U18" t="str">
        <f t="shared" si="1"/>
        <v>26</v>
      </c>
      <c r="V18" t="str">
        <f t="shared" si="2"/>
        <v>48</v>
      </c>
      <c r="W18" t="str">
        <f t="shared" si="3"/>
        <v>01</v>
      </c>
      <c r="X18" t="str">
        <f t="shared" si="4"/>
        <v>264801</v>
      </c>
    </row>
    <row r="19" spans="1:24">
      <c r="A19">
        <v>0</v>
      </c>
      <c r="B19">
        <v>0</v>
      </c>
      <c r="C19">
        <v>10011</v>
      </c>
      <c r="D19">
        <v>110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20</v>
      </c>
      <c r="T19" t="str">
        <f t="shared" si="0"/>
        <v xml:space="preserve">001001111000000000000000 </v>
      </c>
      <c r="U19" t="str">
        <f t="shared" si="1"/>
        <v>27</v>
      </c>
      <c r="V19" t="str">
        <f t="shared" si="2"/>
        <v>80</v>
      </c>
      <c r="W19" t="str">
        <f t="shared" si="3"/>
        <v>00</v>
      </c>
      <c r="X19" t="str">
        <f t="shared" si="4"/>
        <v>278000</v>
      </c>
    </row>
    <row r="20" spans="1:24">
      <c r="A20">
        <v>0</v>
      </c>
      <c r="B20">
        <v>0</v>
      </c>
      <c r="C20" t="s">
        <v>18</v>
      </c>
      <c r="D20" t="s">
        <v>51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22</v>
      </c>
      <c r="T20" t="str">
        <f t="shared" si="0"/>
        <v xml:space="preserve">000000000000100001000001 </v>
      </c>
      <c r="U20" t="str">
        <f t="shared" si="1"/>
        <v>00</v>
      </c>
      <c r="V20" t="str">
        <f t="shared" si="2"/>
        <v>08</v>
      </c>
      <c r="W20" t="str">
        <f t="shared" si="3"/>
        <v>41</v>
      </c>
      <c r="X20" t="str">
        <f t="shared" si="4"/>
        <v>000841</v>
      </c>
    </row>
    <row r="21" spans="1:24">
      <c r="A21">
        <v>0</v>
      </c>
      <c r="B21">
        <v>0</v>
      </c>
      <c r="C21" t="s">
        <v>18</v>
      </c>
      <c r="D21" t="s">
        <v>50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20</v>
      </c>
      <c r="T21" t="str">
        <f t="shared" si="0"/>
        <v xml:space="preserve">000000000111000000000000 </v>
      </c>
      <c r="U21" t="str">
        <f t="shared" si="1"/>
        <v>00</v>
      </c>
      <c r="V21" t="str">
        <f t="shared" si="2"/>
        <v>70</v>
      </c>
      <c r="W21" t="str">
        <f t="shared" si="3"/>
        <v>00</v>
      </c>
      <c r="X21" t="str">
        <f t="shared" si="4"/>
        <v>007000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A963-AD2F-41E6-8621-21EEEB28FCA8}">
  <dimension ref="A1:BE85"/>
  <sheetViews>
    <sheetView workbookViewId="0"/>
  </sheetViews>
  <sheetFormatPr defaultRowHeight="15"/>
  <sheetData>
    <row r="1" spans="1:57">
      <c r="A1" t="s">
        <v>33</v>
      </c>
      <c r="B1" t="s">
        <v>34</v>
      </c>
      <c r="C1" t="s">
        <v>54</v>
      </c>
      <c r="D1" t="s">
        <v>0</v>
      </c>
      <c r="E1" t="s">
        <v>1</v>
      </c>
      <c r="F1" t="s">
        <v>55</v>
      </c>
      <c r="G1" t="s">
        <v>56</v>
      </c>
      <c r="H1" t="s">
        <v>3</v>
      </c>
      <c r="I1" t="s">
        <v>36</v>
      </c>
      <c r="J1" t="s">
        <v>40</v>
      </c>
      <c r="K1" t="s">
        <v>4</v>
      </c>
      <c r="L1" t="s">
        <v>5</v>
      </c>
      <c r="M1" t="s">
        <v>57</v>
      </c>
      <c r="N1" t="s">
        <v>58</v>
      </c>
      <c r="O1" t="s">
        <v>59</v>
      </c>
      <c r="P1" t="s">
        <v>35</v>
      </c>
      <c r="Q1" t="s">
        <v>38</v>
      </c>
      <c r="R1" t="s">
        <v>43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41</v>
      </c>
      <c r="AL1" t="s">
        <v>78</v>
      </c>
      <c r="AM1" t="s">
        <v>37</v>
      </c>
      <c r="AN1" t="s">
        <v>79</v>
      </c>
      <c r="AO1" t="s">
        <v>80</v>
      </c>
      <c r="AP1" t="s">
        <v>81</v>
      </c>
      <c r="AQ1" t="s">
        <v>82</v>
      </c>
      <c r="AR1" t="s">
        <v>39</v>
      </c>
      <c r="AS1" t="s">
        <v>83</v>
      </c>
      <c r="AT1" t="s">
        <v>84</v>
      </c>
      <c r="AU1" t="s">
        <v>85</v>
      </c>
      <c r="AW1" t="s">
        <v>13</v>
      </c>
      <c r="AX1" t="s">
        <v>86</v>
      </c>
      <c r="AY1" t="s">
        <v>87</v>
      </c>
      <c r="AZ1" t="s">
        <v>88</v>
      </c>
      <c r="BA1" t="s">
        <v>89</v>
      </c>
      <c r="BB1" t="s">
        <v>45</v>
      </c>
      <c r="BC1" t="s">
        <v>46</v>
      </c>
      <c r="BD1" t="s">
        <v>47</v>
      </c>
      <c r="BE1" t="s">
        <v>17</v>
      </c>
    </row>
    <row r="2" spans="1:57">
      <c r="A2">
        <v>0</v>
      </c>
      <c r="B2">
        <v>0</v>
      </c>
      <c r="C2">
        <v>0</v>
      </c>
      <c r="D2" t="s">
        <v>90</v>
      </c>
      <c r="E2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t="s">
        <v>20</v>
      </c>
      <c r="AW2" t="str">
        <f>CONCATENATE(A2,B2,C2,D2,E2,F2,G2,H2,I2,J2,K2,L2,M2,N2,O2,P2,Q2,R2,S2,T2,U2,V2,W2,X2,Y2,Z2,AA2,AB2,AC2,AD2,AE2,AF2,AG2,AH2,AI2,AJ2,AK2,AL2,AM2,AN2,AO2,AP2,AQ2,AR2,AS2,AT2,AU2)</f>
        <v xml:space="preserve">00000000000010000000000000000000000000000000000000000000 </v>
      </c>
      <c r="AX2" t="str">
        <f>BIN2HEX(MID(AW2, 1, 8), 2)</f>
        <v>00</v>
      </c>
      <c r="AY2" t="str">
        <f>BIN2HEX(MID(AW2, 9, 8), 2)</f>
        <v>08</v>
      </c>
      <c r="AZ2" t="str">
        <f>BIN2HEX(MID(AW2, 17, 8), 2)</f>
        <v>00</v>
      </c>
      <c r="BA2" t="str">
        <f>BIN2HEX(MID(AW2, 25, 8), 2)</f>
        <v>00</v>
      </c>
      <c r="BB2" t="str">
        <f>BIN2HEX(MID(AW2, 33, 8), 2)</f>
        <v>00</v>
      </c>
      <c r="BC2" t="str">
        <f>BIN2HEX(MID(AW2, 41, 8), 2)</f>
        <v>00</v>
      </c>
      <c r="BD2" t="str">
        <f>BIN2HEX(MID(AW2, 49, 8), 2)</f>
        <v>00</v>
      </c>
      <c r="BE2" t="str">
        <f>CONCATENATE(AX2,AY2,AZ2,BA2,BB2,BC2,BD2)</f>
        <v>00080000000000</v>
      </c>
    </row>
    <row r="3" spans="1:57">
      <c r="A3">
        <v>0</v>
      </c>
      <c r="B3">
        <v>0</v>
      </c>
      <c r="C3">
        <v>0</v>
      </c>
      <c r="D3" t="s">
        <v>90</v>
      </c>
      <c r="E3" t="s">
        <v>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t="s">
        <v>20</v>
      </c>
      <c r="AW3" t="str">
        <f t="shared" ref="AW3:AW66" si="0">CONCATENATE(A3,B3,C3,D3,E3,F3,G3,H3,I3,J3,K3,L3,M3,N3,O3,P3,Q3,R3,S3,T3,U3,V3,W3,X3,Y3,Z3,AA3,AB3,AC3,AD3,AE3,AF3,AG3,AH3,AI3,AJ3,AK3,AL3,AM3,AN3,AO3,AP3,AQ3,AR3,AS3,AT3,AU3)</f>
        <v xml:space="preserve">00000000000011000000000000000000000000000000000000000000 </v>
      </c>
      <c r="AX3" t="str">
        <f t="shared" ref="AX3:AX66" si="1">BIN2HEX(MID(AW3, 1, 8), 2)</f>
        <v>00</v>
      </c>
      <c r="AY3" t="str">
        <f t="shared" ref="AY3:AY66" si="2">BIN2HEX(MID(AW3, 9, 8), 2)</f>
        <v>0C</v>
      </c>
      <c r="AZ3" t="str">
        <f t="shared" ref="AZ3:AZ66" si="3">BIN2HEX(MID(AW3, 17, 8), 2)</f>
        <v>00</v>
      </c>
      <c r="BA3" t="str">
        <f t="shared" ref="BA3:BA66" si="4">BIN2HEX(MID(AW3, 25, 8), 2)</f>
        <v>00</v>
      </c>
      <c r="BB3" t="str">
        <f t="shared" ref="BB3:BB66" si="5">BIN2HEX(MID(AW3, 33, 8), 2)</f>
        <v>00</v>
      </c>
      <c r="BC3" t="str">
        <f t="shared" ref="BC3:BC66" si="6">BIN2HEX(MID(AW3, 41, 8), 2)</f>
        <v>00</v>
      </c>
      <c r="BD3" t="str">
        <f t="shared" ref="BD3:BD66" si="7">BIN2HEX(MID(AW3, 49, 8), 2)</f>
        <v>00</v>
      </c>
      <c r="BE3" t="str">
        <f t="shared" ref="BE3:BE66" si="8">CONCATENATE(AX3,AY3,AZ3,BA3,BB3,BC3,BD3)</f>
        <v>000C0000000000</v>
      </c>
    </row>
    <row r="4" spans="1:57">
      <c r="A4">
        <v>0</v>
      </c>
      <c r="B4">
        <v>0</v>
      </c>
      <c r="C4">
        <v>0</v>
      </c>
      <c r="D4">
        <v>1010011</v>
      </c>
      <c r="E4" t="s">
        <v>32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 t="s">
        <v>22</v>
      </c>
      <c r="AW4" t="str">
        <f t="shared" si="0"/>
        <v xml:space="preserve">00010100110001000000000000000000000000000000000000000001 </v>
      </c>
      <c r="AX4" t="str">
        <f t="shared" si="1"/>
        <v>14</v>
      </c>
      <c r="AY4" t="str">
        <f t="shared" si="2"/>
        <v>C4</v>
      </c>
      <c r="AZ4" t="str">
        <f t="shared" si="3"/>
        <v>00</v>
      </c>
      <c r="BA4" t="str">
        <f t="shared" si="4"/>
        <v>00</v>
      </c>
      <c r="BB4" t="str">
        <f t="shared" si="5"/>
        <v>00</v>
      </c>
      <c r="BC4" t="str">
        <f t="shared" si="6"/>
        <v>00</v>
      </c>
      <c r="BD4" t="str">
        <f t="shared" si="7"/>
        <v>01</v>
      </c>
      <c r="BE4" t="str">
        <f t="shared" si="8"/>
        <v>14C40000000001</v>
      </c>
    </row>
    <row r="5" spans="1:57">
      <c r="A5">
        <v>0</v>
      </c>
      <c r="B5">
        <v>0</v>
      </c>
      <c r="C5">
        <v>0</v>
      </c>
      <c r="D5" t="s">
        <v>90</v>
      </c>
      <c r="E5" t="s">
        <v>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 t="s">
        <v>20</v>
      </c>
      <c r="AW5" t="str">
        <f t="shared" si="0"/>
        <v xml:space="preserve">00000000000000000000000000000000000000000000000000000010 </v>
      </c>
      <c r="AX5" t="str">
        <f t="shared" si="1"/>
        <v>00</v>
      </c>
      <c r="AY5" t="str">
        <f t="shared" si="2"/>
        <v>00</v>
      </c>
      <c r="AZ5" t="str">
        <f t="shared" si="3"/>
        <v>00</v>
      </c>
      <c r="BA5" t="str">
        <f t="shared" si="4"/>
        <v>00</v>
      </c>
      <c r="BB5" t="str">
        <f t="shared" si="5"/>
        <v>00</v>
      </c>
      <c r="BC5" t="str">
        <f t="shared" si="6"/>
        <v>00</v>
      </c>
      <c r="BD5" t="str">
        <f t="shared" si="7"/>
        <v>02</v>
      </c>
      <c r="BE5" t="str">
        <f t="shared" si="8"/>
        <v>00000000000002</v>
      </c>
    </row>
    <row r="6" spans="1:57">
      <c r="A6">
        <v>0</v>
      </c>
      <c r="B6">
        <v>0</v>
      </c>
      <c r="C6">
        <v>0</v>
      </c>
      <c r="D6" t="s">
        <v>90</v>
      </c>
      <c r="E6" t="s">
        <v>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 t="s">
        <v>20</v>
      </c>
      <c r="AW6" t="str">
        <f t="shared" si="0"/>
        <v xml:space="preserve">00000000000000000000000000000000000000000000000000011110 </v>
      </c>
      <c r="AX6" t="str">
        <f t="shared" si="1"/>
        <v>00</v>
      </c>
      <c r="AY6" t="str">
        <f t="shared" si="2"/>
        <v>00</v>
      </c>
      <c r="AZ6" t="str">
        <f t="shared" si="3"/>
        <v>00</v>
      </c>
      <c r="BA6" t="str">
        <f t="shared" si="4"/>
        <v>00</v>
      </c>
      <c r="BB6" t="str">
        <f t="shared" si="5"/>
        <v>00</v>
      </c>
      <c r="BC6" t="str">
        <f t="shared" si="6"/>
        <v>00</v>
      </c>
      <c r="BD6" t="str">
        <f t="shared" si="7"/>
        <v>1E</v>
      </c>
      <c r="BE6" t="str">
        <f t="shared" si="8"/>
        <v>0000000000001E</v>
      </c>
    </row>
    <row r="7" spans="1:57">
      <c r="A7">
        <v>0</v>
      </c>
      <c r="B7">
        <v>0</v>
      </c>
      <c r="C7">
        <v>0</v>
      </c>
      <c r="D7" t="s">
        <v>91</v>
      </c>
      <c r="E7" t="s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 t="s">
        <v>20</v>
      </c>
      <c r="AW7" t="str">
        <f t="shared" si="0"/>
        <v xml:space="preserve">00000001010100000000000000000000000000000000000001100000 </v>
      </c>
      <c r="AX7" t="str">
        <f t="shared" si="1"/>
        <v>01</v>
      </c>
      <c r="AY7" t="str">
        <f t="shared" si="2"/>
        <v>50</v>
      </c>
      <c r="AZ7" t="str">
        <f t="shared" si="3"/>
        <v>00</v>
      </c>
      <c r="BA7" t="str">
        <f t="shared" si="4"/>
        <v>00</v>
      </c>
      <c r="BB7" t="str">
        <f t="shared" si="5"/>
        <v>00</v>
      </c>
      <c r="BC7" t="str">
        <f t="shared" si="6"/>
        <v>00</v>
      </c>
      <c r="BD7" t="str">
        <f t="shared" si="7"/>
        <v>60</v>
      </c>
      <c r="BE7" t="str">
        <f t="shared" si="8"/>
        <v>01500000000060</v>
      </c>
    </row>
    <row r="8" spans="1:57">
      <c r="A8">
        <v>0</v>
      </c>
      <c r="B8">
        <v>0</v>
      </c>
      <c r="C8">
        <v>0</v>
      </c>
      <c r="D8" t="s">
        <v>90</v>
      </c>
      <c r="E8" t="s">
        <v>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1</v>
      </c>
      <c r="AR8">
        <v>1</v>
      </c>
      <c r="AS8">
        <v>1</v>
      </c>
      <c r="AT8">
        <v>0</v>
      </c>
      <c r="AU8" t="s">
        <v>20</v>
      </c>
      <c r="AW8" t="str">
        <f t="shared" si="0"/>
        <v xml:space="preserve">00000000000000000000000000000000000000000000000110011100 </v>
      </c>
      <c r="AX8" t="str">
        <f t="shared" si="1"/>
        <v>00</v>
      </c>
      <c r="AY8" t="str">
        <f t="shared" si="2"/>
        <v>00</v>
      </c>
      <c r="AZ8" t="str">
        <f t="shared" si="3"/>
        <v>00</v>
      </c>
      <c r="BA8" t="str">
        <f t="shared" si="4"/>
        <v>00</v>
      </c>
      <c r="BB8" t="str">
        <f t="shared" si="5"/>
        <v>00</v>
      </c>
      <c r="BC8" t="str">
        <f t="shared" si="6"/>
        <v>01</v>
      </c>
      <c r="BD8" t="str">
        <f t="shared" si="7"/>
        <v>9C</v>
      </c>
      <c r="BE8" t="str">
        <f t="shared" si="8"/>
        <v>0000000000019C</v>
      </c>
    </row>
    <row r="9" spans="1:57">
      <c r="A9">
        <v>0</v>
      </c>
      <c r="B9">
        <v>0</v>
      </c>
      <c r="C9">
        <v>0</v>
      </c>
      <c r="D9" t="s">
        <v>92</v>
      </c>
      <c r="E9" t="s">
        <v>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 t="s">
        <v>20</v>
      </c>
      <c r="AW9" t="str">
        <f t="shared" si="0"/>
        <v xml:space="preserve">00000001110100000000000000000000000000000000000001100000 </v>
      </c>
      <c r="AX9" t="str">
        <f t="shared" si="1"/>
        <v>01</v>
      </c>
      <c r="AY9" t="str">
        <f t="shared" si="2"/>
        <v>D0</v>
      </c>
      <c r="AZ9" t="str">
        <f t="shared" si="3"/>
        <v>00</v>
      </c>
      <c r="BA9" t="str">
        <f t="shared" si="4"/>
        <v>00</v>
      </c>
      <c r="BB9" t="str">
        <f t="shared" si="5"/>
        <v>00</v>
      </c>
      <c r="BC9" t="str">
        <f t="shared" si="6"/>
        <v>00</v>
      </c>
      <c r="BD9" t="str">
        <f t="shared" si="7"/>
        <v>60</v>
      </c>
      <c r="BE9" t="str">
        <f t="shared" si="8"/>
        <v>01D00000000060</v>
      </c>
    </row>
    <row r="10" spans="1:57">
      <c r="A10">
        <v>0</v>
      </c>
      <c r="B10">
        <v>0</v>
      </c>
      <c r="C10">
        <v>0</v>
      </c>
      <c r="D10">
        <v>1010011</v>
      </c>
      <c r="E10" t="s">
        <v>32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20</v>
      </c>
      <c r="AW10" t="str">
        <f t="shared" si="0"/>
        <v xml:space="preserve">00010100110001000000000000000000000000000000001010000000 </v>
      </c>
      <c r="AX10" t="str">
        <f t="shared" si="1"/>
        <v>14</v>
      </c>
      <c r="AY10" t="str">
        <f t="shared" si="2"/>
        <v>C4</v>
      </c>
      <c r="AZ10" t="str">
        <f t="shared" si="3"/>
        <v>00</v>
      </c>
      <c r="BA10" t="str">
        <f t="shared" si="4"/>
        <v>00</v>
      </c>
      <c r="BB10" t="str">
        <f t="shared" si="5"/>
        <v>00</v>
      </c>
      <c r="BC10" t="str">
        <f t="shared" si="6"/>
        <v>02</v>
      </c>
      <c r="BD10" t="str">
        <f t="shared" si="7"/>
        <v>80</v>
      </c>
      <c r="BE10" t="str">
        <f t="shared" si="8"/>
        <v>14C40000000280</v>
      </c>
    </row>
    <row r="11" spans="1:57">
      <c r="A11">
        <v>0</v>
      </c>
      <c r="B11">
        <v>0</v>
      </c>
      <c r="C11">
        <v>0</v>
      </c>
      <c r="D11" t="s">
        <v>90</v>
      </c>
      <c r="E11" t="s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 t="s">
        <v>20</v>
      </c>
      <c r="AW11" t="str">
        <f t="shared" si="0"/>
        <v xml:space="preserve">00000000000000000000000000000000000000000000000000000010 </v>
      </c>
      <c r="AX11" t="str">
        <f t="shared" si="1"/>
        <v>00</v>
      </c>
      <c r="AY11" t="str">
        <f t="shared" si="2"/>
        <v>00</v>
      </c>
      <c r="AZ11" t="str">
        <f t="shared" si="3"/>
        <v>00</v>
      </c>
      <c r="BA11" t="str">
        <f t="shared" si="4"/>
        <v>00</v>
      </c>
      <c r="BB11" t="str">
        <f t="shared" si="5"/>
        <v>00</v>
      </c>
      <c r="BC11" t="str">
        <f t="shared" si="6"/>
        <v>00</v>
      </c>
      <c r="BD11" t="str">
        <f t="shared" si="7"/>
        <v>02</v>
      </c>
      <c r="BE11" t="str">
        <f t="shared" si="8"/>
        <v>00000000000002</v>
      </c>
    </row>
    <row r="12" spans="1:57">
      <c r="A12">
        <v>0</v>
      </c>
      <c r="B12">
        <v>0</v>
      </c>
      <c r="C12">
        <v>0</v>
      </c>
      <c r="D12" t="s">
        <v>90</v>
      </c>
      <c r="E12" t="s">
        <v>21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 t="s">
        <v>20</v>
      </c>
      <c r="AW12" t="str">
        <f t="shared" si="0"/>
        <v xml:space="preserve">00000000000000000000000000000000000000000000000000011110 </v>
      </c>
      <c r="AX12" t="str">
        <f t="shared" si="1"/>
        <v>00</v>
      </c>
      <c r="AY12" t="str">
        <f t="shared" si="2"/>
        <v>00</v>
      </c>
      <c r="AZ12" t="str">
        <f t="shared" si="3"/>
        <v>00</v>
      </c>
      <c r="BA12" t="str">
        <f t="shared" si="4"/>
        <v>00</v>
      </c>
      <c r="BB12" t="str">
        <f t="shared" si="5"/>
        <v>00</v>
      </c>
      <c r="BC12" t="str">
        <f t="shared" si="6"/>
        <v>00</v>
      </c>
      <c r="BD12" t="str">
        <f t="shared" si="7"/>
        <v>1E</v>
      </c>
      <c r="BE12" t="str">
        <f t="shared" si="8"/>
        <v>0000000000001E</v>
      </c>
    </row>
    <row r="13" spans="1:57">
      <c r="A13">
        <v>0</v>
      </c>
      <c r="B13">
        <v>0</v>
      </c>
      <c r="C13">
        <v>0</v>
      </c>
      <c r="D13" t="s">
        <v>93</v>
      </c>
      <c r="E13" t="s">
        <v>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 t="s">
        <v>20</v>
      </c>
      <c r="AW13" t="str">
        <f t="shared" si="0"/>
        <v xml:space="preserve">00000010110100000000000000000000000000000000000001100000 </v>
      </c>
      <c r="AX13" t="str">
        <f t="shared" si="1"/>
        <v>02</v>
      </c>
      <c r="AY13" t="str">
        <f t="shared" si="2"/>
        <v>D0</v>
      </c>
      <c r="AZ13" t="str">
        <f t="shared" si="3"/>
        <v>00</v>
      </c>
      <c r="BA13" t="str">
        <f t="shared" si="4"/>
        <v>00</v>
      </c>
      <c r="BB13" t="str">
        <f t="shared" si="5"/>
        <v>00</v>
      </c>
      <c r="BC13" t="str">
        <f t="shared" si="6"/>
        <v>00</v>
      </c>
      <c r="BD13" t="str">
        <f t="shared" si="7"/>
        <v>60</v>
      </c>
      <c r="BE13" t="str">
        <f t="shared" si="8"/>
        <v>02D00000000060</v>
      </c>
    </row>
    <row r="14" spans="1:57">
      <c r="A14">
        <v>0</v>
      </c>
      <c r="B14">
        <v>0</v>
      </c>
      <c r="C14">
        <v>0</v>
      </c>
      <c r="D14" t="s">
        <v>90</v>
      </c>
      <c r="E14" t="s">
        <v>21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 t="s">
        <v>20</v>
      </c>
      <c r="AW14" t="str">
        <f t="shared" si="0"/>
        <v xml:space="preserve">00000000000000000000000000000000000000000000110000011110 </v>
      </c>
      <c r="AX14" t="str">
        <f t="shared" si="1"/>
        <v>00</v>
      </c>
      <c r="AY14" t="str">
        <f t="shared" si="2"/>
        <v>00</v>
      </c>
      <c r="AZ14" t="str">
        <f t="shared" si="3"/>
        <v>00</v>
      </c>
      <c r="BA14" t="str">
        <f t="shared" si="4"/>
        <v>00</v>
      </c>
      <c r="BB14" t="str">
        <f t="shared" si="5"/>
        <v>00</v>
      </c>
      <c r="BC14" t="str">
        <f t="shared" si="6"/>
        <v>0C</v>
      </c>
      <c r="BD14" t="str">
        <f t="shared" si="7"/>
        <v>1E</v>
      </c>
      <c r="BE14" t="str">
        <f t="shared" si="8"/>
        <v>00000000000C1E</v>
      </c>
    </row>
    <row r="15" spans="1:57">
      <c r="A15">
        <v>0</v>
      </c>
      <c r="B15">
        <v>0</v>
      </c>
      <c r="C15">
        <v>0</v>
      </c>
      <c r="D15" t="s">
        <v>94</v>
      </c>
      <c r="E15" t="s">
        <v>25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 t="s">
        <v>20</v>
      </c>
      <c r="AW15" t="str">
        <f t="shared" si="0"/>
        <v xml:space="preserve">00000011010100000000000000000000000000000000000001100000 </v>
      </c>
      <c r="AX15" t="str">
        <f t="shared" si="1"/>
        <v>03</v>
      </c>
      <c r="AY15" t="str">
        <f t="shared" si="2"/>
        <v>50</v>
      </c>
      <c r="AZ15" t="str">
        <f t="shared" si="3"/>
        <v>00</v>
      </c>
      <c r="BA15" t="str">
        <f t="shared" si="4"/>
        <v>00</v>
      </c>
      <c r="BB15" t="str">
        <f t="shared" si="5"/>
        <v>00</v>
      </c>
      <c r="BC15" t="str">
        <f t="shared" si="6"/>
        <v>00</v>
      </c>
      <c r="BD15" t="str">
        <f t="shared" si="7"/>
        <v>60</v>
      </c>
      <c r="BE15" t="str">
        <f t="shared" si="8"/>
        <v>03500000000060</v>
      </c>
    </row>
    <row r="16" spans="1:57">
      <c r="A16">
        <v>0</v>
      </c>
      <c r="B16">
        <v>0</v>
      </c>
      <c r="C16">
        <v>0</v>
      </c>
      <c r="D16" t="s">
        <v>90</v>
      </c>
      <c r="E16" t="s">
        <v>21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1</v>
      </c>
      <c r="AU16" t="s">
        <v>20</v>
      </c>
      <c r="AW16" t="str">
        <f t="shared" si="0"/>
        <v xml:space="preserve">00000000000000000000000000000000000000000001010000011110 </v>
      </c>
      <c r="AX16" t="str">
        <f t="shared" si="1"/>
        <v>00</v>
      </c>
      <c r="AY16" t="str">
        <f t="shared" si="2"/>
        <v>00</v>
      </c>
      <c r="AZ16" t="str">
        <f t="shared" si="3"/>
        <v>00</v>
      </c>
      <c r="BA16" t="str">
        <f t="shared" si="4"/>
        <v>00</v>
      </c>
      <c r="BB16" t="str">
        <f t="shared" si="5"/>
        <v>00</v>
      </c>
      <c r="BC16" t="str">
        <f t="shared" si="6"/>
        <v>14</v>
      </c>
      <c r="BD16" t="str">
        <f t="shared" si="7"/>
        <v>1E</v>
      </c>
      <c r="BE16" t="str">
        <f t="shared" si="8"/>
        <v>0000000000141E</v>
      </c>
    </row>
    <row r="17" spans="1:57">
      <c r="A17">
        <v>0</v>
      </c>
      <c r="B17">
        <v>0</v>
      </c>
      <c r="C17">
        <v>0</v>
      </c>
      <c r="D17" t="s">
        <v>90</v>
      </c>
      <c r="E17" t="s">
        <v>21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20</v>
      </c>
      <c r="AW17" t="str">
        <f t="shared" si="0"/>
        <v xml:space="preserve">00000000000000000000000000000000000000000010000000000000 </v>
      </c>
      <c r="AX17" t="str">
        <f t="shared" si="1"/>
        <v>00</v>
      </c>
      <c r="AY17" t="str">
        <f t="shared" si="2"/>
        <v>00</v>
      </c>
      <c r="AZ17" t="str">
        <f t="shared" si="3"/>
        <v>00</v>
      </c>
      <c r="BA17" t="str">
        <f t="shared" si="4"/>
        <v>00</v>
      </c>
      <c r="BB17" t="str">
        <f t="shared" si="5"/>
        <v>00</v>
      </c>
      <c r="BC17" t="str">
        <f t="shared" si="6"/>
        <v>20</v>
      </c>
      <c r="BD17" t="str">
        <f t="shared" si="7"/>
        <v>00</v>
      </c>
      <c r="BE17" t="str">
        <f t="shared" si="8"/>
        <v>00000000002000</v>
      </c>
    </row>
    <row r="18" spans="1:57">
      <c r="A18">
        <v>0</v>
      </c>
      <c r="B18">
        <v>0</v>
      </c>
      <c r="C18">
        <v>0</v>
      </c>
      <c r="D18" t="s">
        <v>95</v>
      </c>
      <c r="E18" t="s">
        <v>25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 t="s">
        <v>20</v>
      </c>
      <c r="AW18" t="str">
        <f t="shared" si="0"/>
        <v xml:space="preserve">00000100000100000000000000000000000000000000000001100000 </v>
      </c>
      <c r="AX18" t="str">
        <f t="shared" si="1"/>
        <v>04</v>
      </c>
      <c r="AY18" t="str">
        <f t="shared" si="2"/>
        <v>10</v>
      </c>
      <c r="AZ18" t="str">
        <f t="shared" si="3"/>
        <v>00</v>
      </c>
      <c r="BA18" t="str">
        <f t="shared" si="4"/>
        <v>00</v>
      </c>
      <c r="BB18" t="str">
        <f t="shared" si="5"/>
        <v>00</v>
      </c>
      <c r="BC18" t="str">
        <f t="shared" si="6"/>
        <v>00</v>
      </c>
      <c r="BD18" t="str">
        <f t="shared" si="7"/>
        <v>60</v>
      </c>
      <c r="BE18" t="str">
        <f t="shared" si="8"/>
        <v>04100000000060</v>
      </c>
    </row>
    <row r="19" spans="1:57">
      <c r="A19">
        <v>0</v>
      </c>
      <c r="B19">
        <v>0</v>
      </c>
      <c r="C19">
        <v>0</v>
      </c>
      <c r="D19" t="s">
        <v>90</v>
      </c>
      <c r="E19" t="s">
        <v>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 t="s">
        <v>20</v>
      </c>
      <c r="AW19" t="str">
        <f t="shared" si="0"/>
        <v xml:space="preserve">00000000000000000000000000000000000000001100000000011110 </v>
      </c>
      <c r="AX19" t="str">
        <f t="shared" si="1"/>
        <v>00</v>
      </c>
      <c r="AY19" t="str">
        <f t="shared" si="2"/>
        <v>00</v>
      </c>
      <c r="AZ19" t="str">
        <f t="shared" si="3"/>
        <v>00</v>
      </c>
      <c r="BA19" t="str">
        <f t="shared" si="4"/>
        <v>00</v>
      </c>
      <c r="BB19" t="str">
        <f t="shared" si="5"/>
        <v>00</v>
      </c>
      <c r="BC19" t="str">
        <f t="shared" si="6"/>
        <v>C0</v>
      </c>
      <c r="BD19" t="str">
        <f t="shared" si="7"/>
        <v>1E</v>
      </c>
      <c r="BE19" t="str">
        <f t="shared" si="8"/>
        <v>0000000000C01E</v>
      </c>
    </row>
    <row r="20" spans="1:57">
      <c r="A20">
        <v>0</v>
      </c>
      <c r="B20">
        <v>0</v>
      </c>
      <c r="C20">
        <v>0</v>
      </c>
      <c r="D20" t="s">
        <v>96</v>
      </c>
      <c r="E20" t="s">
        <v>25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 t="s">
        <v>20</v>
      </c>
      <c r="AW20" t="str">
        <f t="shared" si="0"/>
        <v xml:space="preserve">00000100100100000000000000000000000000000000000001100000 </v>
      </c>
      <c r="AX20" t="str">
        <f t="shared" si="1"/>
        <v>04</v>
      </c>
      <c r="AY20" t="str">
        <f t="shared" si="2"/>
        <v>90</v>
      </c>
      <c r="AZ20" t="str">
        <f t="shared" si="3"/>
        <v>00</v>
      </c>
      <c r="BA20" t="str">
        <f t="shared" si="4"/>
        <v>00</v>
      </c>
      <c r="BB20" t="str">
        <f t="shared" si="5"/>
        <v>00</v>
      </c>
      <c r="BC20" t="str">
        <f t="shared" si="6"/>
        <v>00</v>
      </c>
      <c r="BD20" t="str">
        <f t="shared" si="7"/>
        <v>60</v>
      </c>
      <c r="BE20" t="str">
        <f t="shared" si="8"/>
        <v>04900000000060</v>
      </c>
    </row>
    <row r="21" spans="1:57">
      <c r="A21">
        <v>0</v>
      </c>
      <c r="B21">
        <v>0</v>
      </c>
      <c r="C21">
        <v>0</v>
      </c>
      <c r="D21" t="s">
        <v>90</v>
      </c>
      <c r="E21" t="s">
        <v>21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 t="s">
        <v>20</v>
      </c>
      <c r="AW21" t="str">
        <f t="shared" si="0"/>
        <v xml:space="preserve">00000000000000000000000000000000000011110100000000011110 </v>
      </c>
      <c r="AX21" t="str">
        <f t="shared" si="1"/>
        <v>00</v>
      </c>
      <c r="AY21" t="str">
        <f t="shared" si="2"/>
        <v>00</v>
      </c>
      <c r="AZ21" t="str">
        <f t="shared" si="3"/>
        <v>00</v>
      </c>
      <c r="BA21" t="str">
        <f t="shared" si="4"/>
        <v>00</v>
      </c>
      <c r="BB21" t="str">
        <f t="shared" si="5"/>
        <v>0F</v>
      </c>
      <c r="BC21" t="str">
        <f t="shared" si="6"/>
        <v>40</v>
      </c>
      <c r="BD21" t="str">
        <f t="shared" si="7"/>
        <v>1E</v>
      </c>
      <c r="BE21" t="str">
        <f t="shared" si="8"/>
        <v>000000000F401E</v>
      </c>
    </row>
    <row r="22" spans="1:57">
      <c r="A22">
        <v>0</v>
      </c>
      <c r="B22">
        <v>0</v>
      </c>
      <c r="C22">
        <v>0</v>
      </c>
      <c r="D22" t="s">
        <v>97</v>
      </c>
      <c r="E22" t="s">
        <v>25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 t="s">
        <v>20</v>
      </c>
      <c r="AW22" t="str">
        <f t="shared" si="0"/>
        <v xml:space="preserve">00000101000100000000000000000000000000000000000001100000 </v>
      </c>
      <c r="AX22" t="str">
        <f t="shared" si="1"/>
        <v>05</v>
      </c>
      <c r="AY22" t="str">
        <f t="shared" si="2"/>
        <v>10</v>
      </c>
      <c r="AZ22" t="str">
        <f t="shared" si="3"/>
        <v>00</v>
      </c>
      <c r="BA22" t="str">
        <f t="shared" si="4"/>
        <v>00</v>
      </c>
      <c r="BB22" t="str">
        <f t="shared" si="5"/>
        <v>00</v>
      </c>
      <c r="BC22" t="str">
        <f t="shared" si="6"/>
        <v>00</v>
      </c>
      <c r="BD22" t="str">
        <f t="shared" si="7"/>
        <v>60</v>
      </c>
      <c r="BE22" t="str">
        <f t="shared" si="8"/>
        <v>05100000000060</v>
      </c>
    </row>
    <row r="23" spans="1:57">
      <c r="A23">
        <v>0</v>
      </c>
      <c r="B23">
        <v>0</v>
      </c>
      <c r="C23">
        <v>0</v>
      </c>
      <c r="D23" t="s">
        <v>90</v>
      </c>
      <c r="E23" t="s">
        <v>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 t="s">
        <v>20</v>
      </c>
      <c r="AW23" t="str">
        <f t="shared" si="0"/>
        <v xml:space="preserve">00000000000000000000000000000000000000000000000110011100 </v>
      </c>
      <c r="AX23" t="str">
        <f t="shared" si="1"/>
        <v>00</v>
      </c>
      <c r="AY23" t="str">
        <f t="shared" si="2"/>
        <v>00</v>
      </c>
      <c r="AZ23" t="str">
        <f t="shared" si="3"/>
        <v>00</v>
      </c>
      <c r="BA23" t="str">
        <f t="shared" si="4"/>
        <v>00</v>
      </c>
      <c r="BB23" t="str">
        <f t="shared" si="5"/>
        <v>00</v>
      </c>
      <c r="BC23" t="str">
        <f t="shared" si="6"/>
        <v>01</v>
      </c>
      <c r="BD23" t="str">
        <f t="shared" si="7"/>
        <v>9C</v>
      </c>
      <c r="BE23" t="str">
        <f t="shared" si="8"/>
        <v>0000000000019C</v>
      </c>
    </row>
    <row r="24" spans="1:57">
      <c r="A24">
        <v>0</v>
      </c>
      <c r="B24">
        <v>0</v>
      </c>
      <c r="C24">
        <v>0</v>
      </c>
      <c r="D24" t="s">
        <v>98</v>
      </c>
      <c r="E24" t="s">
        <v>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 t="s">
        <v>20</v>
      </c>
      <c r="AW24" t="str">
        <f t="shared" si="0"/>
        <v xml:space="preserve">00000101100100000000000000000000000000000000000001100000 </v>
      </c>
      <c r="AX24" t="str">
        <f t="shared" si="1"/>
        <v>05</v>
      </c>
      <c r="AY24" t="str">
        <f t="shared" si="2"/>
        <v>90</v>
      </c>
      <c r="AZ24" t="str">
        <f t="shared" si="3"/>
        <v>00</v>
      </c>
      <c r="BA24" t="str">
        <f t="shared" si="4"/>
        <v>00</v>
      </c>
      <c r="BB24" t="str">
        <f t="shared" si="5"/>
        <v>00</v>
      </c>
      <c r="BC24" t="str">
        <f t="shared" si="6"/>
        <v>00</v>
      </c>
      <c r="BD24" t="str">
        <f t="shared" si="7"/>
        <v>60</v>
      </c>
      <c r="BE24" t="str">
        <f t="shared" si="8"/>
        <v>05900000000060</v>
      </c>
    </row>
    <row r="25" spans="1:57">
      <c r="A25">
        <v>0</v>
      </c>
      <c r="B25">
        <v>0</v>
      </c>
      <c r="C25">
        <v>0</v>
      </c>
      <c r="D25">
        <v>1010011</v>
      </c>
      <c r="E25" t="s">
        <v>32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20</v>
      </c>
      <c r="AW25" t="str">
        <f t="shared" si="0"/>
        <v xml:space="preserve">00010100110001000000000000000000000000000000001010000000 </v>
      </c>
      <c r="AX25" t="str">
        <f t="shared" si="1"/>
        <v>14</v>
      </c>
      <c r="AY25" t="str">
        <f t="shared" si="2"/>
        <v>C4</v>
      </c>
      <c r="AZ25" t="str">
        <f t="shared" si="3"/>
        <v>00</v>
      </c>
      <c r="BA25" t="str">
        <f t="shared" si="4"/>
        <v>00</v>
      </c>
      <c r="BB25" t="str">
        <f t="shared" si="5"/>
        <v>00</v>
      </c>
      <c r="BC25" t="str">
        <f t="shared" si="6"/>
        <v>02</v>
      </c>
      <c r="BD25" t="str">
        <f t="shared" si="7"/>
        <v>80</v>
      </c>
      <c r="BE25" t="str">
        <f t="shared" si="8"/>
        <v>14C40000000280</v>
      </c>
    </row>
    <row r="26" spans="1:57">
      <c r="A26">
        <v>0</v>
      </c>
      <c r="B26">
        <v>0</v>
      </c>
      <c r="C26">
        <v>0</v>
      </c>
      <c r="D26">
        <v>1010011</v>
      </c>
      <c r="E26" t="s">
        <v>32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20</v>
      </c>
      <c r="AW26" t="str">
        <f t="shared" si="0"/>
        <v xml:space="preserve">00010100110001000000000000000000011111010010000000000000 </v>
      </c>
      <c r="AX26" t="str">
        <f t="shared" si="1"/>
        <v>14</v>
      </c>
      <c r="AY26" t="str">
        <f t="shared" si="2"/>
        <v>C4</v>
      </c>
      <c r="AZ26" t="str">
        <f t="shared" si="3"/>
        <v>00</v>
      </c>
      <c r="BA26" t="str">
        <f t="shared" si="4"/>
        <v>00</v>
      </c>
      <c r="BB26" t="str">
        <f t="shared" si="5"/>
        <v>7D</v>
      </c>
      <c r="BC26" t="str">
        <f t="shared" si="6"/>
        <v>20</v>
      </c>
      <c r="BD26" t="str">
        <f t="shared" si="7"/>
        <v>00</v>
      </c>
      <c r="BE26" t="str">
        <f t="shared" si="8"/>
        <v>14C400007D2000</v>
      </c>
    </row>
    <row r="27" spans="1:57">
      <c r="A27">
        <v>0</v>
      </c>
      <c r="B27">
        <v>0</v>
      </c>
      <c r="C27">
        <v>0</v>
      </c>
      <c r="D27">
        <v>1010011</v>
      </c>
      <c r="E27" t="s">
        <v>32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20</v>
      </c>
      <c r="AW27" t="str">
        <f t="shared" si="0"/>
        <v xml:space="preserve">00010100110001000000000000000000110011010010000000000000 </v>
      </c>
      <c r="AX27" t="str">
        <f t="shared" si="1"/>
        <v>14</v>
      </c>
      <c r="AY27" t="str">
        <f t="shared" si="2"/>
        <v>C4</v>
      </c>
      <c r="AZ27" t="str">
        <f t="shared" si="3"/>
        <v>00</v>
      </c>
      <c r="BA27" t="str">
        <f t="shared" si="4"/>
        <v>00</v>
      </c>
      <c r="BB27" t="str">
        <f t="shared" si="5"/>
        <v>CD</v>
      </c>
      <c r="BC27" t="str">
        <f t="shared" si="6"/>
        <v>20</v>
      </c>
      <c r="BD27" t="str">
        <f t="shared" si="7"/>
        <v>00</v>
      </c>
      <c r="BE27" t="str">
        <f t="shared" si="8"/>
        <v>14C40000CD2000</v>
      </c>
    </row>
    <row r="28" spans="1:57">
      <c r="A28">
        <v>0</v>
      </c>
      <c r="B28">
        <v>0</v>
      </c>
      <c r="C28">
        <v>0</v>
      </c>
      <c r="D28" t="s">
        <v>90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U28" t="s">
        <v>20</v>
      </c>
      <c r="AW28" t="str">
        <f t="shared" si="0"/>
        <v xml:space="preserve">00000000000000000000000000000001000000000000000000011100 </v>
      </c>
      <c r="AX28" t="str">
        <f t="shared" si="1"/>
        <v>00</v>
      </c>
      <c r="AY28" t="str">
        <f t="shared" si="2"/>
        <v>00</v>
      </c>
      <c r="AZ28" t="str">
        <f t="shared" si="3"/>
        <v>00</v>
      </c>
      <c r="BA28" t="str">
        <f t="shared" si="4"/>
        <v>01</v>
      </c>
      <c r="BB28" t="str">
        <f t="shared" si="5"/>
        <v>00</v>
      </c>
      <c r="BC28" t="str">
        <f t="shared" si="6"/>
        <v>00</v>
      </c>
      <c r="BD28" t="str">
        <f t="shared" si="7"/>
        <v>1C</v>
      </c>
      <c r="BE28" t="str">
        <f t="shared" si="8"/>
        <v>0000000100001C</v>
      </c>
    </row>
    <row r="29" spans="1:57">
      <c r="A29">
        <v>0</v>
      </c>
      <c r="B29">
        <v>0</v>
      </c>
      <c r="C29">
        <v>0</v>
      </c>
      <c r="D29" t="s">
        <v>90</v>
      </c>
      <c r="E29" t="s">
        <v>21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20</v>
      </c>
      <c r="AW29" t="str">
        <f t="shared" si="0"/>
        <v xml:space="preserve">00000000000000000000000000000110000000000000000001000000 </v>
      </c>
      <c r="AX29" t="str">
        <f t="shared" si="1"/>
        <v>00</v>
      </c>
      <c r="AY29" t="str">
        <f t="shared" si="2"/>
        <v>00</v>
      </c>
      <c r="AZ29" t="str">
        <f t="shared" si="3"/>
        <v>00</v>
      </c>
      <c r="BA29" t="str">
        <f t="shared" si="4"/>
        <v>06</v>
      </c>
      <c r="BB29" t="str">
        <f t="shared" si="5"/>
        <v>00</v>
      </c>
      <c r="BC29" t="str">
        <f t="shared" si="6"/>
        <v>00</v>
      </c>
      <c r="BD29" t="str">
        <f t="shared" si="7"/>
        <v>40</v>
      </c>
      <c r="BE29" t="str">
        <f t="shared" si="8"/>
        <v>00000006000040</v>
      </c>
    </row>
    <row r="30" spans="1:57">
      <c r="A30">
        <v>0</v>
      </c>
      <c r="B30">
        <v>0</v>
      </c>
      <c r="C30">
        <v>0</v>
      </c>
      <c r="D30" t="s">
        <v>99</v>
      </c>
      <c r="E30" t="s">
        <v>25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20</v>
      </c>
      <c r="AW30" t="str">
        <f t="shared" si="0"/>
        <v xml:space="preserve">00000111000100000000000000001000000000000000000000000000 </v>
      </c>
      <c r="AX30" t="str">
        <f t="shared" si="1"/>
        <v>07</v>
      </c>
      <c r="AY30" t="str">
        <f t="shared" si="2"/>
        <v>10</v>
      </c>
      <c r="AZ30" t="str">
        <f t="shared" si="3"/>
        <v>00</v>
      </c>
      <c r="BA30" t="str">
        <f t="shared" si="4"/>
        <v>08</v>
      </c>
      <c r="BB30" t="str">
        <f t="shared" si="5"/>
        <v>00</v>
      </c>
      <c r="BC30" t="str">
        <f t="shared" si="6"/>
        <v>00</v>
      </c>
      <c r="BD30" t="str">
        <f t="shared" si="7"/>
        <v>00</v>
      </c>
      <c r="BE30" t="str">
        <f t="shared" si="8"/>
        <v>07100008000000</v>
      </c>
    </row>
    <row r="31" spans="1:57">
      <c r="A31">
        <v>0</v>
      </c>
      <c r="B31">
        <v>0</v>
      </c>
      <c r="C31">
        <v>0</v>
      </c>
      <c r="D31" t="s">
        <v>90</v>
      </c>
      <c r="E31" t="s">
        <v>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0</v>
      </c>
      <c r="AU31" t="s">
        <v>20</v>
      </c>
      <c r="AW31" t="str">
        <f t="shared" si="0"/>
        <v xml:space="preserve">00000000000000000000000000010101000000000000000001011100 </v>
      </c>
      <c r="AX31" t="str">
        <f t="shared" si="1"/>
        <v>00</v>
      </c>
      <c r="AY31" t="str">
        <f t="shared" si="2"/>
        <v>00</v>
      </c>
      <c r="AZ31" t="str">
        <f t="shared" si="3"/>
        <v>00</v>
      </c>
      <c r="BA31" t="str">
        <f t="shared" si="4"/>
        <v>15</v>
      </c>
      <c r="BB31" t="str">
        <f t="shared" si="5"/>
        <v>00</v>
      </c>
      <c r="BC31" t="str">
        <f t="shared" si="6"/>
        <v>00</v>
      </c>
      <c r="BD31" t="str">
        <f t="shared" si="7"/>
        <v>5C</v>
      </c>
      <c r="BE31" t="str">
        <f t="shared" si="8"/>
        <v>0000001500005C</v>
      </c>
    </row>
    <row r="32" spans="1:57">
      <c r="A32">
        <v>0</v>
      </c>
      <c r="B32">
        <v>0</v>
      </c>
      <c r="C32">
        <v>0</v>
      </c>
      <c r="D32" t="s">
        <v>100</v>
      </c>
      <c r="E32" t="s">
        <v>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20</v>
      </c>
      <c r="AW32" t="str">
        <f t="shared" si="0"/>
        <v xml:space="preserve">00000111100100000000000000001000000000000000000000000000 </v>
      </c>
      <c r="AX32" t="str">
        <f t="shared" si="1"/>
        <v>07</v>
      </c>
      <c r="AY32" t="str">
        <f t="shared" si="2"/>
        <v>90</v>
      </c>
      <c r="AZ32" t="str">
        <f t="shared" si="3"/>
        <v>00</v>
      </c>
      <c r="BA32" t="str">
        <f t="shared" si="4"/>
        <v>08</v>
      </c>
      <c r="BB32" t="str">
        <f t="shared" si="5"/>
        <v>00</v>
      </c>
      <c r="BC32" t="str">
        <f t="shared" si="6"/>
        <v>00</v>
      </c>
      <c r="BD32" t="str">
        <f t="shared" si="7"/>
        <v>00</v>
      </c>
      <c r="BE32" t="str">
        <f t="shared" si="8"/>
        <v>07900008000000</v>
      </c>
    </row>
    <row r="33" spans="1:57">
      <c r="A33">
        <v>0</v>
      </c>
      <c r="B33">
        <v>0</v>
      </c>
      <c r="C33">
        <v>0</v>
      </c>
      <c r="D33">
        <v>1010011</v>
      </c>
      <c r="E33" t="s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20</v>
      </c>
      <c r="AW33" t="str">
        <f t="shared" si="0"/>
        <v xml:space="preserve">00010100110001000000000000000000000000000000000000000000 </v>
      </c>
      <c r="AX33" t="str">
        <f t="shared" si="1"/>
        <v>14</v>
      </c>
      <c r="AY33" t="str">
        <f t="shared" si="2"/>
        <v>C4</v>
      </c>
      <c r="AZ33" t="str">
        <f t="shared" si="3"/>
        <v>00</v>
      </c>
      <c r="BA33" t="str">
        <f t="shared" si="4"/>
        <v>00</v>
      </c>
      <c r="BB33" t="str">
        <f t="shared" si="5"/>
        <v>00</v>
      </c>
      <c r="BC33" t="str">
        <f t="shared" si="6"/>
        <v>00</v>
      </c>
      <c r="BD33" t="str">
        <f t="shared" si="7"/>
        <v>00</v>
      </c>
      <c r="BE33" t="str">
        <f t="shared" si="8"/>
        <v>14C40000000000</v>
      </c>
    </row>
    <row r="34" spans="1:57">
      <c r="A34">
        <v>0</v>
      </c>
      <c r="B34">
        <v>0</v>
      </c>
      <c r="C34">
        <v>0</v>
      </c>
      <c r="D34" t="s">
        <v>90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 t="s">
        <v>20</v>
      </c>
      <c r="AW34" t="str">
        <f t="shared" si="0"/>
        <v xml:space="preserve">00000000000000000000000000000000000000000000000000000010 </v>
      </c>
      <c r="AX34" t="str">
        <f t="shared" si="1"/>
        <v>00</v>
      </c>
      <c r="AY34" t="str">
        <f t="shared" si="2"/>
        <v>00</v>
      </c>
      <c r="AZ34" t="str">
        <f t="shared" si="3"/>
        <v>00</v>
      </c>
      <c r="BA34" t="str">
        <f t="shared" si="4"/>
        <v>00</v>
      </c>
      <c r="BB34" t="str">
        <f t="shared" si="5"/>
        <v>00</v>
      </c>
      <c r="BC34" t="str">
        <f t="shared" si="6"/>
        <v>00</v>
      </c>
      <c r="BD34" t="str">
        <f t="shared" si="7"/>
        <v>02</v>
      </c>
      <c r="BE34" t="str">
        <f t="shared" si="8"/>
        <v>00000000000002</v>
      </c>
    </row>
    <row r="35" spans="1:57">
      <c r="A35">
        <v>0</v>
      </c>
      <c r="B35">
        <v>0</v>
      </c>
      <c r="C35">
        <v>0</v>
      </c>
      <c r="D35" t="s">
        <v>90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1</v>
      </c>
      <c r="AU35" t="s">
        <v>20</v>
      </c>
      <c r="AW35" t="str">
        <f t="shared" si="0"/>
        <v xml:space="preserve">00000000000000000000000000000000000000000000000000011110 </v>
      </c>
      <c r="AX35" t="str">
        <f t="shared" si="1"/>
        <v>00</v>
      </c>
      <c r="AY35" t="str">
        <f t="shared" si="2"/>
        <v>00</v>
      </c>
      <c r="AZ35" t="str">
        <f t="shared" si="3"/>
        <v>00</v>
      </c>
      <c r="BA35" t="str">
        <f t="shared" si="4"/>
        <v>00</v>
      </c>
      <c r="BB35" t="str">
        <f t="shared" si="5"/>
        <v>00</v>
      </c>
      <c r="BC35" t="str">
        <f t="shared" si="6"/>
        <v>00</v>
      </c>
      <c r="BD35" t="str">
        <f t="shared" si="7"/>
        <v>1E</v>
      </c>
      <c r="BE35" t="str">
        <f t="shared" si="8"/>
        <v>0000000000001E</v>
      </c>
    </row>
    <row r="36" spans="1:57">
      <c r="A36">
        <v>0</v>
      </c>
      <c r="B36">
        <v>0</v>
      </c>
      <c r="C36">
        <v>0</v>
      </c>
      <c r="D36" t="s">
        <v>101</v>
      </c>
      <c r="E36" t="s">
        <v>25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 t="s">
        <v>20</v>
      </c>
      <c r="AW36" t="str">
        <f t="shared" si="0"/>
        <v xml:space="preserve">00001000100100000000000000000000000000000000000001100000 </v>
      </c>
      <c r="AX36" t="str">
        <f t="shared" si="1"/>
        <v>08</v>
      </c>
      <c r="AY36" t="str">
        <f t="shared" si="2"/>
        <v>90</v>
      </c>
      <c r="AZ36" t="str">
        <f t="shared" si="3"/>
        <v>00</v>
      </c>
      <c r="BA36" t="str">
        <f t="shared" si="4"/>
        <v>00</v>
      </c>
      <c r="BB36" t="str">
        <f t="shared" si="5"/>
        <v>00</v>
      </c>
      <c r="BC36" t="str">
        <f t="shared" si="6"/>
        <v>00</v>
      </c>
      <c r="BD36" t="str">
        <f t="shared" si="7"/>
        <v>60</v>
      </c>
      <c r="BE36" t="str">
        <f t="shared" si="8"/>
        <v>08900000000060</v>
      </c>
    </row>
    <row r="37" spans="1:57">
      <c r="A37">
        <v>0</v>
      </c>
      <c r="B37">
        <v>0</v>
      </c>
      <c r="C37">
        <v>0</v>
      </c>
      <c r="D37" t="s">
        <v>90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0</v>
      </c>
      <c r="AU37" t="s">
        <v>20</v>
      </c>
      <c r="AW37" t="str">
        <f t="shared" si="0"/>
        <v xml:space="preserve">00000000000000000000000000000000000000000000110000011100 </v>
      </c>
      <c r="AX37" t="str">
        <f t="shared" si="1"/>
        <v>00</v>
      </c>
      <c r="AY37" t="str">
        <f t="shared" si="2"/>
        <v>00</v>
      </c>
      <c r="AZ37" t="str">
        <f t="shared" si="3"/>
        <v>00</v>
      </c>
      <c r="BA37" t="str">
        <f t="shared" si="4"/>
        <v>00</v>
      </c>
      <c r="BB37" t="str">
        <f t="shared" si="5"/>
        <v>00</v>
      </c>
      <c r="BC37" t="str">
        <f t="shared" si="6"/>
        <v>0C</v>
      </c>
      <c r="BD37" t="str">
        <f t="shared" si="7"/>
        <v>1C</v>
      </c>
      <c r="BE37" t="str">
        <f t="shared" si="8"/>
        <v>00000000000C1C</v>
      </c>
    </row>
    <row r="38" spans="1:57">
      <c r="A38">
        <v>0</v>
      </c>
      <c r="B38">
        <v>0</v>
      </c>
      <c r="C38">
        <v>0</v>
      </c>
      <c r="D38" t="s">
        <v>102</v>
      </c>
      <c r="E38" t="s">
        <v>25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 t="s">
        <v>20</v>
      </c>
      <c r="AW38" t="str">
        <f t="shared" si="0"/>
        <v xml:space="preserve">00001001000100000000000000000000000000000000000001100000 </v>
      </c>
      <c r="AX38" t="str">
        <f t="shared" si="1"/>
        <v>09</v>
      </c>
      <c r="AY38" t="str">
        <f t="shared" si="2"/>
        <v>10</v>
      </c>
      <c r="AZ38" t="str">
        <f t="shared" si="3"/>
        <v>00</v>
      </c>
      <c r="BA38" t="str">
        <f t="shared" si="4"/>
        <v>00</v>
      </c>
      <c r="BB38" t="str">
        <f t="shared" si="5"/>
        <v>00</v>
      </c>
      <c r="BC38" t="str">
        <f t="shared" si="6"/>
        <v>00</v>
      </c>
      <c r="BD38" t="str">
        <f t="shared" si="7"/>
        <v>60</v>
      </c>
      <c r="BE38" t="str">
        <f t="shared" si="8"/>
        <v>09100000000060</v>
      </c>
    </row>
    <row r="39" spans="1:57">
      <c r="A39">
        <v>0</v>
      </c>
      <c r="B39">
        <v>0</v>
      </c>
      <c r="C39">
        <v>0</v>
      </c>
      <c r="D39" t="s">
        <v>90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20</v>
      </c>
      <c r="AW39" t="str">
        <f t="shared" si="0"/>
        <v xml:space="preserve">00000000000000000000000000000000000000000001010000000000 </v>
      </c>
      <c r="AX39" t="str">
        <f t="shared" si="1"/>
        <v>00</v>
      </c>
      <c r="AY39" t="str">
        <f t="shared" si="2"/>
        <v>00</v>
      </c>
      <c r="AZ39" t="str">
        <f t="shared" si="3"/>
        <v>00</v>
      </c>
      <c r="BA39" t="str">
        <f t="shared" si="4"/>
        <v>00</v>
      </c>
      <c r="BB39" t="str">
        <f t="shared" si="5"/>
        <v>00</v>
      </c>
      <c r="BC39" t="str">
        <f t="shared" si="6"/>
        <v>14</v>
      </c>
      <c r="BD39" t="str">
        <f t="shared" si="7"/>
        <v>00</v>
      </c>
      <c r="BE39" t="str">
        <f t="shared" si="8"/>
        <v>00000000001400</v>
      </c>
    </row>
    <row r="40" spans="1:57">
      <c r="A40">
        <v>0</v>
      </c>
      <c r="B40">
        <v>0</v>
      </c>
      <c r="C40">
        <v>0</v>
      </c>
      <c r="D40" t="s">
        <v>90</v>
      </c>
      <c r="E40" t="s">
        <v>21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20</v>
      </c>
      <c r="AW40" t="str">
        <f t="shared" si="0"/>
        <v xml:space="preserve">00000000000000000000000000000000000000000010000000000000 </v>
      </c>
      <c r="AX40" t="str">
        <f t="shared" si="1"/>
        <v>00</v>
      </c>
      <c r="AY40" t="str">
        <f t="shared" si="2"/>
        <v>00</v>
      </c>
      <c r="AZ40" t="str">
        <f t="shared" si="3"/>
        <v>00</v>
      </c>
      <c r="BA40" t="str">
        <f t="shared" si="4"/>
        <v>00</v>
      </c>
      <c r="BB40" t="str">
        <f t="shared" si="5"/>
        <v>00</v>
      </c>
      <c r="BC40" t="str">
        <f t="shared" si="6"/>
        <v>20</v>
      </c>
      <c r="BD40" t="str">
        <f t="shared" si="7"/>
        <v>00</v>
      </c>
      <c r="BE40" t="str">
        <f t="shared" si="8"/>
        <v>00000000002000</v>
      </c>
    </row>
    <row r="41" spans="1:57">
      <c r="A41">
        <v>0</v>
      </c>
      <c r="B41">
        <v>0</v>
      </c>
      <c r="C41">
        <v>0</v>
      </c>
      <c r="D41">
        <v>1010011</v>
      </c>
      <c r="E41" t="s">
        <v>32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20</v>
      </c>
      <c r="AW41" t="str">
        <f t="shared" si="0"/>
        <v xml:space="preserve">00010100110001000000000000000000000011000000000000000000 </v>
      </c>
      <c r="AX41" t="str">
        <f t="shared" si="1"/>
        <v>14</v>
      </c>
      <c r="AY41" t="str">
        <f t="shared" si="2"/>
        <v>C4</v>
      </c>
      <c r="AZ41" t="str">
        <f t="shared" si="3"/>
        <v>00</v>
      </c>
      <c r="BA41" t="str">
        <f t="shared" si="4"/>
        <v>00</v>
      </c>
      <c r="BB41" t="str">
        <f t="shared" si="5"/>
        <v>0C</v>
      </c>
      <c r="BC41" t="str">
        <f t="shared" si="6"/>
        <v>00</v>
      </c>
      <c r="BD41" t="str">
        <f t="shared" si="7"/>
        <v>00</v>
      </c>
      <c r="BE41" t="str">
        <f t="shared" si="8"/>
        <v>14C400000C0000</v>
      </c>
    </row>
    <row r="42" spans="1:57">
      <c r="A42">
        <v>0</v>
      </c>
      <c r="B42">
        <v>0</v>
      </c>
      <c r="C42">
        <v>0</v>
      </c>
      <c r="D42">
        <v>1010011</v>
      </c>
      <c r="E42" t="s">
        <v>26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20</v>
      </c>
      <c r="AW42" t="str">
        <f t="shared" si="0"/>
        <v xml:space="preserve">00010100110101000000000000000000000000000000000000000000 </v>
      </c>
      <c r="AX42" t="str">
        <f t="shared" si="1"/>
        <v>14</v>
      </c>
      <c r="AY42" t="str">
        <f t="shared" si="2"/>
        <v>D4</v>
      </c>
      <c r="AZ42" t="str">
        <f t="shared" si="3"/>
        <v>00</v>
      </c>
      <c r="BA42" t="str">
        <f t="shared" si="4"/>
        <v>00</v>
      </c>
      <c r="BB42" t="str">
        <f t="shared" si="5"/>
        <v>00</v>
      </c>
      <c r="BC42" t="str">
        <f t="shared" si="6"/>
        <v>00</v>
      </c>
      <c r="BD42" t="str">
        <f t="shared" si="7"/>
        <v>00</v>
      </c>
      <c r="BE42" t="str">
        <f t="shared" si="8"/>
        <v>14D40000000000</v>
      </c>
    </row>
    <row r="43" spans="1:57">
      <c r="A43">
        <v>0</v>
      </c>
      <c r="B43">
        <v>0</v>
      </c>
      <c r="C43">
        <v>0</v>
      </c>
      <c r="D43">
        <v>1010011</v>
      </c>
      <c r="E43" t="s">
        <v>32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20</v>
      </c>
      <c r="AW43" t="str">
        <f t="shared" si="0"/>
        <v xml:space="preserve">00010100110001000000000000000000000000000000001110000000 </v>
      </c>
      <c r="AX43" t="str">
        <f t="shared" si="1"/>
        <v>14</v>
      </c>
      <c r="AY43" t="str">
        <f t="shared" si="2"/>
        <v>C4</v>
      </c>
      <c r="AZ43" t="str">
        <f t="shared" si="3"/>
        <v>00</v>
      </c>
      <c r="BA43" t="str">
        <f t="shared" si="4"/>
        <v>00</v>
      </c>
      <c r="BB43" t="str">
        <f t="shared" si="5"/>
        <v>00</v>
      </c>
      <c r="BC43" t="str">
        <f t="shared" si="6"/>
        <v>03</v>
      </c>
      <c r="BD43" t="str">
        <f t="shared" si="7"/>
        <v>80</v>
      </c>
      <c r="BE43" t="str">
        <f t="shared" si="8"/>
        <v>14C40000000380</v>
      </c>
    </row>
    <row r="44" spans="1:57">
      <c r="A44">
        <v>0</v>
      </c>
      <c r="B44">
        <v>0</v>
      </c>
      <c r="C44">
        <v>0</v>
      </c>
      <c r="D44">
        <v>1010011</v>
      </c>
      <c r="E44" t="s">
        <v>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20</v>
      </c>
      <c r="AW44" t="str">
        <f t="shared" si="0"/>
        <v xml:space="preserve">00010100110110000000000000000000000000000000000000000000 </v>
      </c>
      <c r="AX44" t="str">
        <f t="shared" si="1"/>
        <v>14</v>
      </c>
      <c r="AY44" t="str">
        <f t="shared" si="2"/>
        <v>D8</v>
      </c>
      <c r="AZ44" t="str">
        <f t="shared" si="3"/>
        <v>00</v>
      </c>
      <c r="BA44" t="str">
        <f t="shared" si="4"/>
        <v>00</v>
      </c>
      <c r="BB44" t="str">
        <f t="shared" si="5"/>
        <v>00</v>
      </c>
      <c r="BC44" t="str">
        <f t="shared" si="6"/>
        <v>00</v>
      </c>
      <c r="BD44" t="str">
        <f t="shared" si="7"/>
        <v>00</v>
      </c>
      <c r="BE44" t="str">
        <f t="shared" si="8"/>
        <v>14D80000000000</v>
      </c>
    </row>
    <row r="45" spans="1:57">
      <c r="A45">
        <v>0</v>
      </c>
      <c r="B45">
        <v>0</v>
      </c>
      <c r="C45">
        <v>0</v>
      </c>
      <c r="D45">
        <v>1010011</v>
      </c>
      <c r="E45" t="s">
        <v>32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20</v>
      </c>
      <c r="AW45" t="str">
        <f t="shared" si="0"/>
        <v xml:space="preserve">00010100110001000000000000000000000000000000001110000000 </v>
      </c>
      <c r="AX45" t="str">
        <f t="shared" si="1"/>
        <v>14</v>
      </c>
      <c r="AY45" t="str">
        <f t="shared" si="2"/>
        <v>C4</v>
      </c>
      <c r="AZ45" t="str">
        <f t="shared" si="3"/>
        <v>00</v>
      </c>
      <c r="BA45" t="str">
        <f t="shared" si="4"/>
        <v>00</v>
      </c>
      <c r="BB45" t="str">
        <f t="shared" si="5"/>
        <v>00</v>
      </c>
      <c r="BC45" t="str">
        <f t="shared" si="6"/>
        <v>03</v>
      </c>
      <c r="BD45" t="str">
        <f t="shared" si="7"/>
        <v>80</v>
      </c>
      <c r="BE45" t="str">
        <f t="shared" si="8"/>
        <v>14C40000000380</v>
      </c>
    </row>
    <row r="46" spans="1:57">
      <c r="A46">
        <v>0</v>
      </c>
      <c r="B46">
        <v>0</v>
      </c>
      <c r="C46">
        <v>0</v>
      </c>
      <c r="D46">
        <v>1010011</v>
      </c>
      <c r="E46" t="s">
        <v>29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20</v>
      </c>
      <c r="AW46" t="str">
        <f t="shared" si="0"/>
        <v xml:space="preserve">00010100110111000000000000000000000000000000000000000000 </v>
      </c>
      <c r="AX46" t="str">
        <f t="shared" si="1"/>
        <v>14</v>
      </c>
      <c r="AY46" t="str">
        <f t="shared" si="2"/>
        <v>DC</v>
      </c>
      <c r="AZ46" t="str">
        <f t="shared" si="3"/>
        <v>00</v>
      </c>
      <c r="BA46" t="str">
        <f t="shared" si="4"/>
        <v>00</v>
      </c>
      <c r="BB46" t="str">
        <f t="shared" si="5"/>
        <v>00</v>
      </c>
      <c r="BC46" t="str">
        <f t="shared" si="6"/>
        <v>00</v>
      </c>
      <c r="BD46" t="str">
        <f t="shared" si="7"/>
        <v>00</v>
      </c>
      <c r="BE46" t="str">
        <f t="shared" si="8"/>
        <v>14DC0000000000</v>
      </c>
    </row>
    <row r="47" spans="1:57">
      <c r="A47">
        <v>0</v>
      </c>
      <c r="B47">
        <v>0</v>
      </c>
      <c r="C47">
        <v>0</v>
      </c>
      <c r="D47">
        <v>1010011</v>
      </c>
      <c r="E47" t="s">
        <v>32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20</v>
      </c>
      <c r="AW47" t="str">
        <f t="shared" si="0"/>
        <v xml:space="preserve">00010100110001000000000000000000000000000000001110000000 </v>
      </c>
      <c r="AX47" t="str">
        <f t="shared" si="1"/>
        <v>14</v>
      </c>
      <c r="AY47" t="str">
        <f t="shared" si="2"/>
        <v>C4</v>
      </c>
      <c r="AZ47" t="str">
        <f t="shared" si="3"/>
        <v>00</v>
      </c>
      <c r="BA47" t="str">
        <f t="shared" si="4"/>
        <v>00</v>
      </c>
      <c r="BB47" t="str">
        <f t="shared" si="5"/>
        <v>00</v>
      </c>
      <c r="BC47" t="str">
        <f t="shared" si="6"/>
        <v>03</v>
      </c>
      <c r="BD47" t="str">
        <f t="shared" si="7"/>
        <v>80</v>
      </c>
      <c r="BE47" t="str">
        <f t="shared" si="8"/>
        <v>14C40000000380</v>
      </c>
    </row>
    <row r="48" spans="1:57">
      <c r="A48">
        <v>0</v>
      </c>
      <c r="B48">
        <v>0</v>
      </c>
      <c r="C48">
        <v>0</v>
      </c>
      <c r="D48">
        <v>1010011</v>
      </c>
      <c r="E48">
        <v>1000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20</v>
      </c>
      <c r="AW48" t="str">
        <f t="shared" si="0"/>
        <v xml:space="preserve">00010100111000000000000000000000000000000000000000000000 </v>
      </c>
      <c r="AX48" t="str">
        <f t="shared" si="1"/>
        <v>14</v>
      </c>
      <c r="AY48" t="str">
        <f t="shared" si="2"/>
        <v>E0</v>
      </c>
      <c r="AZ48" t="str">
        <f t="shared" si="3"/>
        <v>00</v>
      </c>
      <c r="BA48" t="str">
        <f t="shared" si="4"/>
        <v>00</v>
      </c>
      <c r="BB48" t="str">
        <f t="shared" si="5"/>
        <v>00</v>
      </c>
      <c r="BC48" t="str">
        <f t="shared" si="6"/>
        <v>00</v>
      </c>
      <c r="BD48" t="str">
        <f t="shared" si="7"/>
        <v>00</v>
      </c>
      <c r="BE48" t="str">
        <f t="shared" si="8"/>
        <v>14E00000000000</v>
      </c>
    </row>
    <row r="49" spans="1:57">
      <c r="A49">
        <v>0</v>
      </c>
      <c r="B49">
        <v>0</v>
      </c>
      <c r="C49">
        <v>0</v>
      </c>
      <c r="D49">
        <v>1010011</v>
      </c>
      <c r="E49" t="s">
        <v>32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20</v>
      </c>
      <c r="AW49" t="str">
        <f t="shared" si="0"/>
        <v xml:space="preserve">00010100110001000000000000000000000000000000001110000000 </v>
      </c>
      <c r="AX49" t="str">
        <f t="shared" si="1"/>
        <v>14</v>
      </c>
      <c r="AY49" t="str">
        <f t="shared" si="2"/>
        <v>C4</v>
      </c>
      <c r="AZ49" t="str">
        <f t="shared" si="3"/>
        <v>00</v>
      </c>
      <c r="BA49" t="str">
        <f t="shared" si="4"/>
        <v>00</v>
      </c>
      <c r="BB49" t="str">
        <f t="shared" si="5"/>
        <v>00</v>
      </c>
      <c r="BC49" t="str">
        <f t="shared" si="6"/>
        <v>03</v>
      </c>
      <c r="BD49" t="str">
        <f t="shared" si="7"/>
        <v>80</v>
      </c>
      <c r="BE49" t="str">
        <f t="shared" si="8"/>
        <v>14C40000000380</v>
      </c>
    </row>
    <row r="50" spans="1:57">
      <c r="A50">
        <v>0</v>
      </c>
      <c r="B50">
        <v>0</v>
      </c>
      <c r="C50">
        <v>0</v>
      </c>
      <c r="D50">
        <v>1010011</v>
      </c>
      <c r="E50" t="s">
        <v>26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20</v>
      </c>
      <c r="AW50" t="str">
        <f t="shared" si="0"/>
        <v xml:space="preserve">00010100110101000000000000000000000000000000000000000000 </v>
      </c>
      <c r="AX50" t="str">
        <f t="shared" si="1"/>
        <v>14</v>
      </c>
      <c r="AY50" t="str">
        <f t="shared" si="2"/>
        <v>D4</v>
      </c>
      <c r="AZ50" t="str">
        <f t="shared" si="3"/>
        <v>00</v>
      </c>
      <c r="BA50" t="str">
        <f t="shared" si="4"/>
        <v>00</v>
      </c>
      <c r="BB50" t="str">
        <f t="shared" si="5"/>
        <v>00</v>
      </c>
      <c r="BC50" t="str">
        <f t="shared" si="6"/>
        <v>00</v>
      </c>
      <c r="BD50" t="str">
        <f t="shared" si="7"/>
        <v>00</v>
      </c>
      <c r="BE50" t="str">
        <f t="shared" si="8"/>
        <v>14D40000000000</v>
      </c>
    </row>
    <row r="51" spans="1:57">
      <c r="A51">
        <v>0</v>
      </c>
      <c r="B51">
        <v>0</v>
      </c>
      <c r="C51">
        <v>0</v>
      </c>
      <c r="D51">
        <v>1010011</v>
      </c>
      <c r="E51" t="s">
        <v>32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20</v>
      </c>
      <c r="AW51" t="str">
        <f t="shared" si="0"/>
        <v xml:space="preserve">00010100110001000000000000100000000000000000000010000000 </v>
      </c>
      <c r="AX51" t="str">
        <f t="shared" si="1"/>
        <v>14</v>
      </c>
      <c r="AY51" t="str">
        <f t="shared" si="2"/>
        <v>C4</v>
      </c>
      <c r="AZ51" t="str">
        <f t="shared" si="3"/>
        <v>00</v>
      </c>
      <c r="BA51" t="str">
        <f t="shared" si="4"/>
        <v>20</v>
      </c>
      <c r="BB51" t="str">
        <f t="shared" si="5"/>
        <v>00</v>
      </c>
      <c r="BC51" t="str">
        <f t="shared" si="6"/>
        <v>00</v>
      </c>
      <c r="BD51" t="str">
        <f t="shared" si="7"/>
        <v>80</v>
      </c>
      <c r="BE51" t="str">
        <f t="shared" si="8"/>
        <v>14C40020000080</v>
      </c>
    </row>
    <row r="52" spans="1:57">
      <c r="A52">
        <v>0</v>
      </c>
      <c r="B52">
        <v>0</v>
      </c>
      <c r="C52">
        <v>0</v>
      </c>
      <c r="D52">
        <v>1010011</v>
      </c>
      <c r="E52" t="s">
        <v>32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20</v>
      </c>
      <c r="AW52" t="str">
        <f t="shared" si="0"/>
        <v xml:space="preserve">00010100110001000000000000100000000000000000000010000000 </v>
      </c>
      <c r="AX52" t="str">
        <f t="shared" si="1"/>
        <v>14</v>
      </c>
      <c r="AY52" t="str">
        <f t="shared" si="2"/>
        <v>C4</v>
      </c>
      <c r="AZ52" t="str">
        <f t="shared" si="3"/>
        <v>00</v>
      </c>
      <c r="BA52" t="str">
        <f t="shared" si="4"/>
        <v>20</v>
      </c>
      <c r="BB52" t="str">
        <f t="shared" si="5"/>
        <v>00</v>
      </c>
      <c r="BC52" t="str">
        <f t="shared" si="6"/>
        <v>00</v>
      </c>
      <c r="BD52" t="str">
        <f t="shared" si="7"/>
        <v>80</v>
      </c>
      <c r="BE52" t="str">
        <f t="shared" si="8"/>
        <v>14C40020000080</v>
      </c>
    </row>
    <row r="53" spans="1:57">
      <c r="A53">
        <v>0</v>
      </c>
      <c r="B53">
        <v>0</v>
      </c>
      <c r="C53">
        <v>0</v>
      </c>
      <c r="D53" t="s">
        <v>90</v>
      </c>
      <c r="E53" t="s">
        <v>21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0</v>
      </c>
      <c r="AU53" t="s">
        <v>20</v>
      </c>
      <c r="AW53" t="str">
        <f t="shared" si="0"/>
        <v xml:space="preserve">00000000000000000000000000000001000000000000000000011100 </v>
      </c>
      <c r="AX53" t="str">
        <f t="shared" si="1"/>
        <v>00</v>
      </c>
      <c r="AY53" t="str">
        <f t="shared" si="2"/>
        <v>00</v>
      </c>
      <c r="AZ53" t="str">
        <f t="shared" si="3"/>
        <v>00</v>
      </c>
      <c r="BA53" t="str">
        <f t="shared" si="4"/>
        <v>01</v>
      </c>
      <c r="BB53" t="str">
        <f t="shared" si="5"/>
        <v>00</v>
      </c>
      <c r="BC53" t="str">
        <f t="shared" si="6"/>
        <v>00</v>
      </c>
      <c r="BD53" t="str">
        <f t="shared" si="7"/>
        <v>1C</v>
      </c>
      <c r="BE53" t="str">
        <f t="shared" si="8"/>
        <v>0000000100001C</v>
      </c>
    </row>
    <row r="54" spans="1:57">
      <c r="A54">
        <v>0</v>
      </c>
      <c r="B54">
        <v>0</v>
      </c>
      <c r="C54">
        <v>0</v>
      </c>
      <c r="D54" t="s">
        <v>90</v>
      </c>
      <c r="E54" t="s">
        <v>21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20</v>
      </c>
      <c r="AW54" t="str">
        <f t="shared" si="0"/>
        <v xml:space="preserve">00000000000000000000000000000010000000000000000001000000 </v>
      </c>
      <c r="AX54" t="str">
        <f t="shared" si="1"/>
        <v>00</v>
      </c>
      <c r="AY54" t="str">
        <f t="shared" si="2"/>
        <v>00</v>
      </c>
      <c r="AZ54" t="str">
        <f t="shared" si="3"/>
        <v>00</v>
      </c>
      <c r="BA54" t="str">
        <f t="shared" si="4"/>
        <v>02</v>
      </c>
      <c r="BB54" t="str">
        <f t="shared" si="5"/>
        <v>00</v>
      </c>
      <c r="BC54" t="str">
        <f t="shared" si="6"/>
        <v>00</v>
      </c>
      <c r="BD54" t="str">
        <f t="shared" si="7"/>
        <v>40</v>
      </c>
      <c r="BE54" t="str">
        <f t="shared" si="8"/>
        <v>00000002000040</v>
      </c>
    </row>
    <row r="55" spans="1:57">
      <c r="A55">
        <v>0</v>
      </c>
      <c r="B55">
        <v>0</v>
      </c>
      <c r="C55">
        <v>0</v>
      </c>
      <c r="D55" t="s">
        <v>103</v>
      </c>
      <c r="E55" t="s">
        <v>25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20</v>
      </c>
      <c r="AW55" t="str">
        <f t="shared" si="0"/>
        <v xml:space="preserve">00001101010100000000000000001000000000000000000000000000 </v>
      </c>
      <c r="AX55" t="str">
        <f t="shared" si="1"/>
        <v>0D</v>
      </c>
      <c r="AY55" t="str">
        <f t="shared" si="2"/>
        <v>50</v>
      </c>
      <c r="AZ55" t="str">
        <f t="shared" si="3"/>
        <v>00</v>
      </c>
      <c r="BA55" t="str">
        <f t="shared" si="4"/>
        <v>08</v>
      </c>
      <c r="BB55" t="str">
        <f t="shared" si="5"/>
        <v>00</v>
      </c>
      <c r="BC55" t="str">
        <f t="shared" si="6"/>
        <v>00</v>
      </c>
      <c r="BD55" t="str">
        <f t="shared" si="7"/>
        <v>00</v>
      </c>
      <c r="BE55" t="str">
        <f t="shared" si="8"/>
        <v>0D500008000000</v>
      </c>
    </row>
    <row r="56" spans="1:57">
      <c r="A56">
        <v>0</v>
      </c>
      <c r="B56">
        <v>0</v>
      </c>
      <c r="C56">
        <v>0</v>
      </c>
      <c r="D56" t="s">
        <v>90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 t="s">
        <v>20</v>
      </c>
      <c r="AW56" t="str">
        <f t="shared" si="0"/>
        <v xml:space="preserve">00000000000000000000000000000001000000000000000000011100 </v>
      </c>
      <c r="AX56" t="str">
        <f t="shared" si="1"/>
        <v>00</v>
      </c>
      <c r="AY56" t="str">
        <f t="shared" si="2"/>
        <v>00</v>
      </c>
      <c r="AZ56" t="str">
        <f t="shared" si="3"/>
        <v>00</v>
      </c>
      <c r="BA56" t="str">
        <f t="shared" si="4"/>
        <v>01</v>
      </c>
      <c r="BB56" t="str">
        <f t="shared" si="5"/>
        <v>00</v>
      </c>
      <c r="BC56" t="str">
        <f t="shared" si="6"/>
        <v>00</v>
      </c>
      <c r="BD56" t="str">
        <f t="shared" si="7"/>
        <v>1C</v>
      </c>
      <c r="BE56" t="str">
        <f t="shared" si="8"/>
        <v>0000000100001C</v>
      </c>
    </row>
    <row r="57" spans="1:57">
      <c r="A57">
        <v>0</v>
      </c>
      <c r="B57">
        <v>0</v>
      </c>
      <c r="C57">
        <v>0</v>
      </c>
      <c r="D57" t="s">
        <v>90</v>
      </c>
      <c r="E57" t="s">
        <v>21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20</v>
      </c>
      <c r="AW57" t="str">
        <f t="shared" si="0"/>
        <v xml:space="preserve">00000000000000000000000000010000000000000000000001000000 </v>
      </c>
      <c r="AX57" t="str">
        <f t="shared" si="1"/>
        <v>00</v>
      </c>
      <c r="AY57" t="str">
        <f t="shared" si="2"/>
        <v>00</v>
      </c>
      <c r="AZ57" t="str">
        <f t="shared" si="3"/>
        <v>00</v>
      </c>
      <c r="BA57" t="str">
        <f t="shared" si="4"/>
        <v>10</v>
      </c>
      <c r="BB57" t="str">
        <f t="shared" si="5"/>
        <v>00</v>
      </c>
      <c r="BC57" t="str">
        <f t="shared" si="6"/>
        <v>00</v>
      </c>
      <c r="BD57" t="str">
        <f t="shared" si="7"/>
        <v>40</v>
      </c>
      <c r="BE57" t="str">
        <f t="shared" si="8"/>
        <v>00000010000040</v>
      </c>
    </row>
    <row r="58" spans="1:57">
      <c r="A58">
        <v>0</v>
      </c>
      <c r="B58">
        <v>0</v>
      </c>
      <c r="C58">
        <v>0</v>
      </c>
      <c r="D58" t="s">
        <v>104</v>
      </c>
      <c r="E58" t="s">
        <v>25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20</v>
      </c>
      <c r="AW58" t="str">
        <f t="shared" si="0"/>
        <v xml:space="preserve">00001110000100000000000000001000000000000000000000000000 </v>
      </c>
      <c r="AX58" t="str">
        <f t="shared" si="1"/>
        <v>0E</v>
      </c>
      <c r="AY58" t="str">
        <f t="shared" si="2"/>
        <v>10</v>
      </c>
      <c r="AZ58" t="str">
        <f t="shared" si="3"/>
        <v>00</v>
      </c>
      <c r="BA58" t="str">
        <f t="shared" si="4"/>
        <v>08</v>
      </c>
      <c r="BB58" t="str">
        <f t="shared" si="5"/>
        <v>00</v>
      </c>
      <c r="BC58" t="str">
        <f t="shared" si="6"/>
        <v>00</v>
      </c>
      <c r="BD58" t="str">
        <f t="shared" si="7"/>
        <v>00</v>
      </c>
      <c r="BE58" t="str">
        <f t="shared" si="8"/>
        <v>0E100008000000</v>
      </c>
    </row>
    <row r="59" spans="1:57">
      <c r="A59">
        <v>0</v>
      </c>
      <c r="B59">
        <v>0</v>
      </c>
      <c r="C59">
        <v>0</v>
      </c>
      <c r="D59">
        <v>1010011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20</v>
      </c>
      <c r="AW59" t="str">
        <f t="shared" si="0"/>
        <v xml:space="preserve">00010100110001000000000000100000000000000000000010000000 </v>
      </c>
      <c r="AX59" t="str">
        <f t="shared" si="1"/>
        <v>14</v>
      </c>
      <c r="AY59" t="str">
        <f t="shared" si="2"/>
        <v>C4</v>
      </c>
      <c r="AZ59" t="str">
        <f t="shared" si="3"/>
        <v>00</v>
      </c>
      <c r="BA59" t="str">
        <f t="shared" si="4"/>
        <v>20</v>
      </c>
      <c r="BB59" t="str">
        <f t="shared" si="5"/>
        <v>00</v>
      </c>
      <c r="BC59" t="str">
        <f t="shared" si="6"/>
        <v>00</v>
      </c>
      <c r="BD59" t="str">
        <f t="shared" si="7"/>
        <v>80</v>
      </c>
      <c r="BE59" t="str">
        <f t="shared" si="8"/>
        <v>14C40020000080</v>
      </c>
    </row>
    <row r="60" spans="1:57">
      <c r="A60">
        <v>0</v>
      </c>
      <c r="B60">
        <v>0</v>
      </c>
      <c r="C60">
        <v>0</v>
      </c>
      <c r="D60" t="s">
        <v>90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20</v>
      </c>
      <c r="AW60" t="str">
        <f t="shared" si="0"/>
        <v xml:space="preserve">00000000000000000000000000000000000000000010000000000000 </v>
      </c>
      <c r="AX60" t="str">
        <f t="shared" si="1"/>
        <v>00</v>
      </c>
      <c r="AY60" t="str">
        <f t="shared" si="2"/>
        <v>00</v>
      </c>
      <c r="AZ60" t="str">
        <f t="shared" si="3"/>
        <v>00</v>
      </c>
      <c r="BA60" t="str">
        <f t="shared" si="4"/>
        <v>00</v>
      </c>
      <c r="BB60" t="str">
        <f t="shared" si="5"/>
        <v>00</v>
      </c>
      <c r="BC60" t="str">
        <f t="shared" si="6"/>
        <v>20</v>
      </c>
      <c r="BD60" t="str">
        <f t="shared" si="7"/>
        <v>00</v>
      </c>
      <c r="BE60" t="str">
        <f t="shared" si="8"/>
        <v>00000000002000</v>
      </c>
    </row>
    <row r="61" spans="1:57">
      <c r="A61">
        <v>0</v>
      </c>
      <c r="B61">
        <v>0</v>
      </c>
      <c r="C61">
        <v>0</v>
      </c>
      <c r="D61">
        <v>1010011</v>
      </c>
      <c r="E61" t="s">
        <v>32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20</v>
      </c>
      <c r="AW61" t="str">
        <f t="shared" si="0"/>
        <v xml:space="preserve">00010100110001000000000000000000000011000000000000000000 </v>
      </c>
      <c r="AX61" t="str">
        <f t="shared" si="1"/>
        <v>14</v>
      </c>
      <c r="AY61" t="str">
        <f t="shared" si="2"/>
        <v>C4</v>
      </c>
      <c r="AZ61" t="str">
        <f t="shared" si="3"/>
        <v>00</v>
      </c>
      <c r="BA61" t="str">
        <f t="shared" si="4"/>
        <v>00</v>
      </c>
      <c r="BB61" t="str">
        <f t="shared" si="5"/>
        <v>0C</v>
      </c>
      <c r="BC61" t="str">
        <f t="shared" si="6"/>
        <v>00</v>
      </c>
      <c r="BD61" t="str">
        <f t="shared" si="7"/>
        <v>00</v>
      </c>
      <c r="BE61" t="str">
        <f t="shared" si="8"/>
        <v>14C400000C0000</v>
      </c>
    </row>
    <row r="62" spans="1:57">
      <c r="A62">
        <v>0</v>
      </c>
      <c r="B62">
        <v>0</v>
      </c>
      <c r="C62">
        <v>0</v>
      </c>
      <c r="D62" t="s">
        <v>90</v>
      </c>
      <c r="E62" t="s">
        <v>21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20</v>
      </c>
      <c r="AW62" t="str">
        <f t="shared" si="0"/>
        <v xml:space="preserve">00000000000000000000000001000000000100110010000000000000 </v>
      </c>
      <c r="AX62" t="str">
        <f t="shared" si="1"/>
        <v>00</v>
      </c>
      <c r="AY62" t="str">
        <f t="shared" si="2"/>
        <v>00</v>
      </c>
      <c r="AZ62" t="str">
        <f t="shared" si="3"/>
        <v>00</v>
      </c>
      <c r="BA62" t="str">
        <f t="shared" si="4"/>
        <v>40</v>
      </c>
      <c r="BB62" t="str">
        <f t="shared" si="5"/>
        <v>13</v>
      </c>
      <c r="BC62" t="str">
        <f t="shared" si="6"/>
        <v>20</v>
      </c>
      <c r="BD62" t="str">
        <f t="shared" si="7"/>
        <v>00</v>
      </c>
      <c r="BE62" t="str">
        <f t="shared" si="8"/>
        <v>00000040132000</v>
      </c>
    </row>
    <row r="63" spans="1:57">
      <c r="A63">
        <v>0</v>
      </c>
      <c r="B63">
        <v>0</v>
      </c>
      <c r="C63">
        <v>0</v>
      </c>
      <c r="D63">
        <v>1010011</v>
      </c>
      <c r="E63" t="s">
        <v>32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20</v>
      </c>
      <c r="AW63" t="str">
        <f t="shared" si="0"/>
        <v xml:space="preserve">00010100110001000000000000000000000011000000000000000000 </v>
      </c>
      <c r="AX63" t="str">
        <f t="shared" si="1"/>
        <v>14</v>
      </c>
      <c r="AY63" t="str">
        <f t="shared" si="2"/>
        <v>C4</v>
      </c>
      <c r="AZ63" t="str">
        <f t="shared" si="3"/>
        <v>00</v>
      </c>
      <c r="BA63" t="str">
        <f t="shared" si="4"/>
        <v>00</v>
      </c>
      <c r="BB63" t="str">
        <f t="shared" si="5"/>
        <v>0C</v>
      </c>
      <c r="BC63" t="str">
        <f t="shared" si="6"/>
        <v>00</v>
      </c>
      <c r="BD63" t="str">
        <f t="shared" si="7"/>
        <v>00</v>
      </c>
      <c r="BE63" t="str">
        <f t="shared" si="8"/>
        <v>14C400000C0000</v>
      </c>
    </row>
    <row r="64" spans="1:57">
      <c r="A64">
        <v>0</v>
      </c>
      <c r="B64">
        <v>0</v>
      </c>
      <c r="C64">
        <v>0</v>
      </c>
      <c r="D64" t="s">
        <v>90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20</v>
      </c>
      <c r="AW64" t="str">
        <f t="shared" si="0"/>
        <v xml:space="preserve">00000000000000000000000000000000001000000010000000000000 </v>
      </c>
      <c r="AX64" t="str">
        <f t="shared" si="1"/>
        <v>00</v>
      </c>
      <c r="AY64" t="str">
        <f t="shared" si="2"/>
        <v>00</v>
      </c>
      <c r="AZ64" t="str">
        <f t="shared" si="3"/>
        <v>00</v>
      </c>
      <c r="BA64" t="str">
        <f t="shared" si="4"/>
        <v>00</v>
      </c>
      <c r="BB64" t="str">
        <f t="shared" si="5"/>
        <v>20</v>
      </c>
      <c r="BC64" t="str">
        <f t="shared" si="6"/>
        <v>20</v>
      </c>
      <c r="BD64" t="str">
        <f t="shared" si="7"/>
        <v>00</v>
      </c>
      <c r="BE64" t="str">
        <f t="shared" si="8"/>
        <v>00000000202000</v>
      </c>
    </row>
    <row r="65" spans="1:57">
      <c r="A65">
        <v>0</v>
      </c>
      <c r="B65">
        <v>0</v>
      </c>
      <c r="C65">
        <v>0</v>
      </c>
      <c r="D65">
        <v>1010011</v>
      </c>
      <c r="E65" t="s">
        <v>32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20</v>
      </c>
      <c r="AW65" t="str">
        <f t="shared" si="0"/>
        <v xml:space="preserve">00010100110001000000000000000000000011000000000000000000 </v>
      </c>
      <c r="AX65" t="str">
        <f t="shared" si="1"/>
        <v>14</v>
      </c>
      <c r="AY65" t="str">
        <f t="shared" si="2"/>
        <v>C4</v>
      </c>
      <c r="AZ65" t="str">
        <f t="shared" si="3"/>
        <v>00</v>
      </c>
      <c r="BA65" t="str">
        <f t="shared" si="4"/>
        <v>00</v>
      </c>
      <c r="BB65" t="str">
        <f t="shared" si="5"/>
        <v>0C</v>
      </c>
      <c r="BC65" t="str">
        <f t="shared" si="6"/>
        <v>00</v>
      </c>
      <c r="BD65" t="str">
        <f t="shared" si="7"/>
        <v>00</v>
      </c>
      <c r="BE65" t="str">
        <f t="shared" si="8"/>
        <v>14C400000C0000</v>
      </c>
    </row>
    <row r="66" spans="1:57">
      <c r="A66">
        <v>0</v>
      </c>
      <c r="B66">
        <v>0</v>
      </c>
      <c r="C66">
        <v>0</v>
      </c>
      <c r="D66">
        <v>1000010</v>
      </c>
      <c r="E66">
        <v>1001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20</v>
      </c>
      <c r="AW66" t="str">
        <f t="shared" si="0"/>
        <v xml:space="preserve">00010000101001000000000000000000000000000000000000000000 </v>
      </c>
      <c r="AX66" t="str">
        <f t="shared" si="1"/>
        <v>10</v>
      </c>
      <c r="AY66" t="str">
        <f t="shared" si="2"/>
        <v>A4</v>
      </c>
      <c r="AZ66" t="str">
        <f t="shared" si="3"/>
        <v>00</v>
      </c>
      <c r="BA66" t="str">
        <f t="shared" si="4"/>
        <v>00</v>
      </c>
      <c r="BB66" t="str">
        <f t="shared" si="5"/>
        <v>00</v>
      </c>
      <c r="BC66" t="str">
        <f t="shared" si="6"/>
        <v>00</v>
      </c>
      <c r="BD66" t="str">
        <f t="shared" si="7"/>
        <v>00</v>
      </c>
      <c r="BE66" t="str">
        <f t="shared" si="8"/>
        <v>10A40000000000</v>
      </c>
    </row>
    <row r="67" spans="1:57">
      <c r="A67">
        <v>0</v>
      </c>
      <c r="B67">
        <v>0</v>
      </c>
      <c r="C67">
        <v>0</v>
      </c>
      <c r="D67">
        <v>1010011</v>
      </c>
      <c r="E67" t="s">
        <v>32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20</v>
      </c>
      <c r="AW67" t="str">
        <f t="shared" ref="AW67:AW85" si="9">CONCATENATE(A67,B67,C67,D67,E67,F67,G67,H67,I67,J67,K67,L67,M67,N67,O67,P67,Q67,R67,S67,T67,U67,V67,W67,X67,Y67,Z67,AA67,AB67,AC67,AD67,AE67,AF67,AG67,AH67,AI67,AJ67,AK67,AL67,AM67,AN67,AO67,AP67,AQ67,AR67,AS67,AT67,AU67)</f>
        <v xml:space="preserve">00010100110001000000000110000000000000000000000000000000 </v>
      </c>
      <c r="AX67" t="str">
        <f t="shared" ref="AX67:AX85" si="10">BIN2HEX(MID(AW67, 1, 8), 2)</f>
        <v>14</v>
      </c>
      <c r="AY67" t="str">
        <f t="shared" ref="AY67:AY85" si="11">BIN2HEX(MID(AW67, 9, 8), 2)</f>
        <v>C4</v>
      </c>
      <c r="AZ67" t="str">
        <f t="shared" ref="AZ67:AZ85" si="12">BIN2HEX(MID(AW67, 17, 8), 2)</f>
        <v>01</v>
      </c>
      <c r="BA67" t="str">
        <f t="shared" ref="BA67:BA85" si="13">BIN2HEX(MID(AW67, 25, 8), 2)</f>
        <v>80</v>
      </c>
      <c r="BB67" t="str">
        <f t="shared" ref="BB67:BB85" si="14">BIN2HEX(MID(AW67, 33, 8), 2)</f>
        <v>00</v>
      </c>
      <c r="BC67" t="str">
        <f t="shared" ref="BC67:BC85" si="15">BIN2HEX(MID(AW67, 41, 8), 2)</f>
        <v>00</v>
      </c>
      <c r="BD67" t="str">
        <f t="shared" ref="BD67:BD85" si="16">BIN2HEX(MID(AW67, 49, 8), 2)</f>
        <v>00</v>
      </c>
      <c r="BE67" t="str">
        <f t="shared" ref="BE67:BE85" si="17">CONCATENATE(AX67,AY67,AZ67,BA67,BB67,BC67,BD67)</f>
        <v>14C40180000000</v>
      </c>
    </row>
    <row r="68" spans="1:57">
      <c r="A68">
        <v>0</v>
      </c>
      <c r="B68">
        <v>0</v>
      </c>
      <c r="C68">
        <v>0</v>
      </c>
      <c r="D68" t="s">
        <v>90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20</v>
      </c>
      <c r="AW68" t="str">
        <f t="shared" si="9"/>
        <v xml:space="preserve">00000000000000000000000000010100000000000000000001000000 </v>
      </c>
      <c r="AX68" t="str">
        <f t="shared" si="10"/>
        <v>00</v>
      </c>
      <c r="AY68" t="str">
        <f t="shared" si="11"/>
        <v>00</v>
      </c>
      <c r="AZ68" t="str">
        <f t="shared" si="12"/>
        <v>00</v>
      </c>
      <c r="BA68" t="str">
        <f t="shared" si="13"/>
        <v>14</v>
      </c>
      <c r="BB68" t="str">
        <f t="shared" si="14"/>
        <v>00</v>
      </c>
      <c r="BC68" t="str">
        <f t="shared" si="15"/>
        <v>00</v>
      </c>
      <c r="BD68" t="str">
        <f t="shared" si="16"/>
        <v>40</v>
      </c>
      <c r="BE68" t="str">
        <f t="shared" si="17"/>
        <v>00000014000040</v>
      </c>
    </row>
    <row r="69" spans="1:57">
      <c r="A69">
        <v>0</v>
      </c>
      <c r="B69">
        <v>0</v>
      </c>
      <c r="C69">
        <v>0</v>
      </c>
      <c r="D69">
        <v>1000011</v>
      </c>
      <c r="E69" t="s">
        <v>25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20</v>
      </c>
      <c r="AW69" t="str">
        <f t="shared" si="9"/>
        <v xml:space="preserve">00010000110100000000000000001000000000000000000000000000 </v>
      </c>
      <c r="AX69" t="str">
        <f t="shared" si="10"/>
        <v>10</v>
      </c>
      <c r="AY69" t="str">
        <f t="shared" si="11"/>
        <v>D0</v>
      </c>
      <c r="AZ69" t="str">
        <f t="shared" si="12"/>
        <v>00</v>
      </c>
      <c r="BA69" t="str">
        <f t="shared" si="13"/>
        <v>08</v>
      </c>
      <c r="BB69" t="str">
        <f t="shared" si="14"/>
        <v>00</v>
      </c>
      <c r="BC69" t="str">
        <f t="shared" si="15"/>
        <v>00</v>
      </c>
      <c r="BD69" t="str">
        <f t="shared" si="16"/>
        <v>00</v>
      </c>
      <c r="BE69" t="str">
        <f t="shared" si="17"/>
        <v>10D00008000000</v>
      </c>
    </row>
    <row r="70" spans="1:57">
      <c r="A70">
        <v>0</v>
      </c>
      <c r="B70">
        <v>0</v>
      </c>
      <c r="C70">
        <v>0</v>
      </c>
      <c r="D70" t="s">
        <v>90</v>
      </c>
      <c r="E70" t="s">
        <v>21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20</v>
      </c>
      <c r="AW70" t="str">
        <f t="shared" si="9"/>
        <v xml:space="preserve">00000000000000000000001000000110000000000000000001000000 </v>
      </c>
      <c r="AX70" t="str">
        <f t="shared" si="10"/>
        <v>00</v>
      </c>
      <c r="AY70" t="str">
        <f t="shared" si="11"/>
        <v>00</v>
      </c>
      <c r="AZ70" t="str">
        <f t="shared" si="12"/>
        <v>02</v>
      </c>
      <c r="BA70" t="str">
        <f t="shared" si="13"/>
        <v>06</v>
      </c>
      <c r="BB70" t="str">
        <f t="shared" si="14"/>
        <v>00</v>
      </c>
      <c r="BC70" t="str">
        <f t="shared" si="15"/>
        <v>00</v>
      </c>
      <c r="BD70" t="str">
        <f t="shared" si="16"/>
        <v>40</v>
      </c>
      <c r="BE70" t="str">
        <f t="shared" si="17"/>
        <v>00000206000040</v>
      </c>
    </row>
    <row r="71" spans="1:57">
      <c r="A71">
        <v>0</v>
      </c>
      <c r="B71">
        <v>0</v>
      </c>
      <c r="C71">
        <v>0</v>
      </c>
      <c r="D71">
        <v>1000101</v>
      </c>
      <c r="E71" t="s">
        <v>25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20</v>
      </c>
      <c r="AW71" t="str">
        <f t="shared" si="9"/>
        <v xml:space="preserve">00010001010100000000000000001000000000000000000000000000 </v>
      </c>
      <c r="AX71" t="str">
        <f t="shared" si="10"/>
        <v>11</v>
      </c>
      <c r="AY71" t="str">
        <f t="shared" si="11"/>
        <v>50</v>
      </c>
      <c r="AZ71" t="str">
        <f t="shared" si="12"/>
        <v>00</v>
      </c>
      <c r="BA71" t="str">
        <f t="shared" si="13"/>
        <v>08</v>
      </c>
      <c r="BB71" t="str">
        <f t="shared" si="14"/>
        <v>00</v>
      </c>
      <c r="BC71" t="str">
        <f t="shared" si="15"/>
        <v>00</v>
      </c>
      <c r="BD71" t="str">
        <f t="shared" si="16"/>
        <v>00</v>
      </c>
      <c r="BE71" t="str">
        <f t="shared" si="17"/>
        <v>11500008000000</v>
      </c>
    </row>
    <row r="72" spans="1:57">
      <c r="A72">
        <v>0</v>
      </c>
      <c r="B72">
        <v>0</v>
      </c>
      <c r="C72">
        <v>0</v>
      </c>
      <c r="D72">
        <v>1010011</v>
      </c>
      <c r="E72" t="s">
        <v>32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20</v>
      </c>
      <c r="AW72" t="str">
        <f t="shared" si="9"/>
        <v xml:space="preserve">00010100110001000000000000000000000000000000000000000000 </v>
      </c>
      <c r="AX72" t="str">
        <f t="shared" si="10"/>
        <v>14</v>
      </c>
      <c r="AY72" t="str">
        <f t="shared" si="11"/>
        <v>C4</v>
      </c>
      <c r="AZ72" t="str">
        <f t="shared" si="12"/>
        <v>00</v>
      </c>
      <c r="BA72" t="str">
        <f t="shared" si="13"/>
        <v>00</v>
      </c>
      <c r="BB72" t="str">
        <f t="shared" si="14"/>
        <v>00</v>
      </c>
      <c r="BC72" t="str">
        <f t="shared" si="15"/>
        <v>00</v>
      </c>
      <c r="BD72" t="str">
        <f t="shared" si="16"/>
        <v>00</v>
      </c>
      <c r="BE72" t="str">
        <f t="shared" si="17"/>
        <v>14C40000000000</v>
      </c>
    </row>
    <row r="73" spans="1:57">
      <c r="A73">
        <v>0</v>
      </c>
      <c r="B73">
        <v>0</v>
      </c>
      <c r="C73">
        <v>0</v>
      </c>
      <c r="D73">
        <v>1001001</v>
      </c>
      <c r="E73">
        <v>1001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20</v>
      </c>
      <c r="AW73" t="str">
        <f t="shared" si="9"/>
        <v xml:space="preserve">00010010011001000000000000000000000000000000000000000000 </v>
      </c>
      <c r="AX73" t="str">
        <f t="shared" si="10"/>
        <v>12</v>
      </c>
      <c r="AY73" t="str">
        <f t="shared" si="11"/>
        <v>64</v>
      </c>
      <c r="AZ73" t="str">
        <f t="shared" si="12"/>
        <v>00</v>
      </c>
      <c r="BA73" t="str">
        <f t="shared" si="13"/>
        <v>00</v>
      </c>
      <c r="BB73" t="str">
        <f t="shared" si="14"/>
        <v>00</v>
      </c>
      <c r="BC73" t="str">
        <f t="shared" si="15"/>
        <v>00</v>
      </c>
      <c r="BD73" t="str">
        <f t="shared" si="16"/>
        <v>00</v>
      </c>
      <c r="BE73" t="str">
        <f t="shared" si="17"/>
        <v>12640000000000</v>
      </c>
    </row>
    <row r="74" spans="1:57">
      <c r="A74">
        <v>0</v>
      </c>
      <c r="B74">
        <v>0</v>
      </c>
      <c r="C74">
        <v>0</v>
      </c>
      <c r="D74">
        <v>1010011</v>
      </c>
      <c r="E74" t="s">
        <v>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20</v>
      </c>
      <c r="AW74" t="str">
        <f t="shared" si="9"/>
        <v xml:space="preserve">00010100110001000000010000000000000000000000000000000000 </v>
      </c>
      <c r="AX74" t="str">
        <f t="shared" si="10"/>
        <v>14</v>
      </c>
      <c r="AY74" t="str">
        <f t="shared" si="11"/>
        <v>C4</v>
      </c>
      <c r="AZ74" t="str">
        <f t="shared" si="12"/>
        <v>04</v>
      </c>
      <c r="BA74" t="str">
        <f t="shared" si="13"/>
        <v>00</v>
      </c>
      <c r="BB74" t="str">
        <f t="shared" si="14"/>
        <v>00</v>
      </c>
      <c r="BC74" t="str">
        <f t="shared" si="15"/>
        <v>00</v>
      </c>
      <c r="BD74" t="str">
        <f t="shared" si="16"/>
        <v>00</v>
      </c>
      <c r="BE74" t="str">
        <f t="shared" si="17"/>
        <v>14C40400000000</v>
      </c>
    </row>
    <row r="75" spans="1:57">
      <c r="A75">
        <v>0</v>
      </c>
      <c r="B75">
        <v>0</v>
      </c>
      <c r="C75">
        <v>0</v>
      </c>
      <c r="D75" t="s">
        <v>90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20</v>
      </c>
      <c r="AW75" t="str">
        <f t="shared" si="9"/>
        <v xml:space="preserve">00000000000000000000100000010110000000000000000001000000 </v>
      </c>
      <c r="AX75" t="str">
        <f t="shared" si="10"/>
        <v>00</v>
      </c>
      <c r="AY75" t="str">
        <f t="shared" si="11"/>
        <v>00</v>
      </c>
      <c r="AZ75" t="str">
        <f t="shared" si="12"/>
        <v>08</v>
      </c>
      <c r="BA75" t="str">
        <f t="shared" si="13"/>
        <v>16</v>
      </c>
      <c r="BB75" t="str">
        <f t="shared" si="14"/>
        <v>00</v>
      </c>
      <c r="BC75" t="str">
        <f t="shared" si="15"/>
        <v>00</v>
      </c>
      <c r="BD75" t="str">
        <f t="shared" si="16"/>
        <v>40</v>
      </c>
      <c r="BE75" t="str">
        <f t="shared" si="17"/>
        <v>00000816000040</v>
      </c>
    </row>
    <row r="76" spans="1:57">
      <c r="A76">
        <v>0</v>
      </c>
      <c r="B76">
        <v>0</v>
      </c>
      <c r="C76">
        <v>0</v>
      </c>
      <c r="D76">
        <v>1001010</v>
      </c>
      <c r="E76" t="s">
        <v>25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20</v>
      </c>
      <c r="AW76" t="str">
        <f t="shared" si="9"/>
        <v xml:space="preserve">00010010100100000000000000001000000000000000000000000000 </v>
      </c>
      <c r="AX76" t="str">
        <f t="shared" si="10"/>
        <v>12</v>
      </c>
      <c r="AY76" t="str">
        <f t="shared" si="11"/>
        <v>90</v>
      </c>
      <c r="AZ76" t="str">
        <f t="shared" si="12"/>
        <v>00</v>
      </c>
      <c r="BA76" t="str">
        <f t="shared" si="13"/>
        <v>08</v>
      </c>
      <c r="BB76" t="str">
        <f t="shared" si="14"/>
        <v>00</v>
      </c>
      <c r="BC76" t="str">
        <f t="shared" si="15"/>
        <v>00</v>
      </c>
      <c r="BD76" t="str">
        <f t="shared" si="16"/>
        <v>00</v>
      </c>
      <c r="BE76" t="str">
        <f t="shared" si="17"/>
        <v>12900008000000</v>
      </c>
    </row>
    <row r="77" spans="1:57">
      <c r="A77">
        <v>0</v>
      </c>
      <c r="B77">
        <v>0</v>
      </c>
      <c r="C77">
        <v>0</v>
      </c>
      <c r="D77" t="s">
        <v>90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20</v>
      </c>
      <c r="AW77" t="str">
        <f t="shared" si="9"/>
        <v xml:space="preserve">00000000000000000001001000000000000000000000000001000000 </v>
      </c>
      <c r="AX77" t="str">
        <f t="shared" si="10"/>
        <v>00</v>
      </c>
      <c r="AY77" t="str">
        <f t="shared" si="11"/>
        <v>00</v>
      </c>
      <c r="AZ77" t="str">
        <f t="shared" si="12"/>
        <v>12</v>
      </c>
      <c r="BA77" t="str">
        <f t="shared" si="13"/>
        <v>00</v>
      </c>
      <c r="BB77" t="str">
        <f t="shared" si="14"/>
        <v>00</v>
      </c>
      <c r="BC77" t="str">
        <f t="shared" si="15"/>
        <v>00</v>
      </c>
      <c r="BD77" t="str">
        <f t="shared" si="16"/>
        <v>40</v>
      </c>
      <c r="BE77" t="str">
        <f t="shared" si="17"/>
        <v>00001200000040</v>
      </c>
    </row>
    <row r="78" spans="1:57">
      <c r="A78">
        <v>0</v>
      </c>
      <c r="B78">
        <v>0</v>
      </c>
      <c r="C78">
        <v>0</v>
      </c>
      <c r="D78">
        <v>1001100</v>
      </c>
      <c r="E78" t="s">
        <v>25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20</v>
      </c>
      <c r="AW78" t="str">
        <f t="shared" si="9"/>
        <v xml:space="preserve">00010011000100000000000000001000000000000000000000000000 </v>
      </c>
      <c r="AX78" t="str">
        <f t="shared" si="10"/>
        <v>13</v>
      </c>
      <c r="AY78" t="str">
        <f t="shared" si="11"/>
        <v>10</v>
      </c>
      <c r="AZ78" t="str">
        <f t="shared" si="12"/>
        <v>00</v>
      </c>
      <c r="BA78" t="str">
        <f t="shared" si="13"/>
        <v>08</v>
      </c>
      <c r="BB78" t="str">
        <f t="shared" si="14"/>
        <v>00</v>
      </c>
      <c r="BC78" t="str">
        <f t="shared" si="15"/>
        <v>00</v>
      </c>
      <c r="BD78" t="str">
        <f t="shared" si="16"/>
        <v>00</v>
      </c>
      <c r="BE78" t="str">
        <f t="shared" si="17"/>
        <v>13100008000000</v>
      </c>
    </row>
    <row r="79" spans="1:57">
      <c r="A79">
        <v>0</v>
      </c>
      <c r="B79">
        <v>0</v>
      </c>
      <c r="C79">
        <v>0</v>
      </c>
      <c r="D79">
        <v>1010011</v>
      </c>
      <c r="E79" t="s">
        <v>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20</v>
      </c>
      <c r="AW79" t="str">
        <f t="shared" si="9"/>
        <v xml:space="preserve">00010100110001000000000000000000000000000000000000000000 </v>
      </c>
      <c r="AX79" t="str">
        <f t="shared" si="10"/>
        <v>14</v>
      </c>
      <c r="AY79" t="str">
        <f t="shared" si="11"/>
        <v>C4</v>
      </c>
      <c r="AZ79" t="str">
        <f t="shared" si="12"/>
        <v>00</v>
      </c>
      <c r="BA79" t="str">
        <f t="shared" si="13"/>
        <v>00</v>
      </c>
      <c r="BB79" t="str">
        <f t="shared" si="14"/>
        <v>00</v>
      </c>
      <c r="BC79" t="str">
        <f t="shared" si="15"/>
        <v>00</v>
      </c>
      <c r="BD79" t="str">
        <f t="shared" si="16"/>
        <v>00</v>
      </c>
      <c r="BE79" t="str">
        <f t="shared" si="17"/>
        <v>14C40000000000</v>
      </c>
    </row>
    <row r="80" spans="1:57">
      <c r="A80">
        <v>0</v>
      </c>
      <c r="B80">
        <v>0</v>
      </c>
      <c r="C80">
        <v>0</v>
      </c>
      <c r="D80" t="s">
        <v>90</v>
      </c>
      <c r="E80" t="s">
        <v>21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20</v>
      </c>
      <c r="AW80" t="str">
        <f t="shared" si="9"/>
        <v xml:space="preserve">00000000000000000010000000000000000000000010000000000000 </v>
      </c>
      <c r="AX80" t="str">
        <f t="shared" si="10"/>
        <v>00</v>
      </c>
      <c r="AY80" t="str">
        <f t="shared" si="11"/>
        <v>00</v>
      </c>
      <c r="AZ80" t="str">
        <f t="shared" si="12"/>
        <v>20</v>
      </c>
      <c r="BA80" t="str">
        <f t="shared" si="13"/>
        <v>00</v>
      </c>
      <c r="BB80" t="str">
        <f t="shared" si="14"/>
        <v>00</v>
      </c>
      <c r="BC80" t="str">
        <f t="shared" si="15"/>
        <v>20</v>
      </c>
      <c r="BD80" t="str">
        <f t="shared" si="16"/>
        <v>00</v>
      </c>
      <c r="BE80" t="str">
        <f t="shared" si="17"/>
        <v>00002000002000</v>
      </c>
    </row>
    <row r="81" spans="1:57">
      <c r="A81">
        <v>0</v>
      </c>
      <c r="B81">
        <v>0</v>
      </c>
      <c r="C81">
        <v>0</v>
      </c>
      <c r="D81" t="s">
        <v>90</v>
      </c>
      <c r="E81" t="s">
        <v>21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1</v>
      </c>
      <c r="AT81">
        <v>0</v>
      </c>
      <c r="AU81" t="s">
        <v>20</v>
      </c>
      <c r="AW81" t="str">
        <f t="shared" si="9"/>
        <v xml:space="preserve">00000000000000000100000000000000000000000000000000011100 </v>
      </c>
      <c r="AX81" t="str">
        <f t="shared" si="10"/>
        <v>00</v>
      </c>
      <c r="AY81" t="str">
        <f t="shared" si="11"/>
        <v>00</v>
      </c>
      <c r="AZ81" t="str">
        <f t="shared" si="12"/>
        <v>40</v>
      </c>
      <c r="BA81" t="str">
        <f t="shared" si="13"/>
        <v>00</v>
      </c>
      <c r="BB81" t="str">
        <f t="shared" si="14"/>
        <v>00</v>
      </c>
      <c r="BC81" t="str">
        <f t="shared" si="15"/>
        <v>00</v>
      </c>
      <c r="BD81" t="str">
        <f t="shared" si="16"/>
        <v>1C</v>
      </c>
      <c r="BE81" t="str">
        <f t="shared" si="17"/>
        <v>0000400000001C</v>
      </c>
    </row>
    <row r="82" spans="1:57">
      <c r="A82">
        <v>0</v>
      </c>
      <c r="B82">
        <v>0</v>
      </c>
      <c r="C82">
        <v>0</v>
      </c>
      <c r="D82">
        <v>1010000</v>
      </c>
      <c r="E82" t="s">
        <v>25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 t="s">
        <v>20</v>
      </c>
      <c r="AW82" t="str">
        <f t="shared" si="9"/>
        <v xml:space="preserve">00010100000100000000000000000000000000000000000001100000 </v>
      </c>
      <c r="AX82" t="str">
        <f t="shared" si="10"/>
        <v>14</v>
      </c>
      <c r="AY82" t="str">
        <f t="shared" si="11"/>
        <v>10</v>
      </c>
      <c r="AZ82" t="str">
        <f t="shared" si="12"/>
        <v>00</v>
      </c>
      <c r="BA82" t="str">
        <f t="shared" si="13"/>
        <v>00</v>
      </c>
      <c r="BB82" t="str">
        <f t="shared" si="14"/>
        <v>00</v>
      </c>
      <c r="BC82" t="str">
        <f t="shared" si="15"/>
        <v>00</v>
      </c>
      <c r="BD82" t="str">
        <f t="shared" si="16"/>
        <v>60</v>
      </c>
      <c r="BE82" t="str">
        <f t="shared" si="17"/>
        <v>14100000000060</v>
      </c>
    </row>
    <row r="83" spans="1:57">
      <c r="A83">
        <v>0</v>
      </c>
      <c r="B83">
        <v>0</v>
      </c>
      <c r="C83">
        <v>0</v>
      </c>
      <c r="D83">
        <v>1001111</v>
      </c>
      <c r="E83">
        <v>1010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20</v>
      </c>
      <c r="AW83" t="str">
        <f t="shared" si="9"/>
        <v xml:space="preserve">00010011111010001000000000000000000000000000000000000000 </v>
      </c>
      <c r="AX83" t="str">
        <f t="shared" si="10"/>
        <v>13</v>
      </c>
      <c r="AY83" t="str">
        <f t="shared" si="11"/>
        <v>E8</v>
      </c>
      <c r="AZ83" t="str">
        <f t="shared" si="12"/>
        <v>80</v>
      </c>
      <c r="BA83" t="str">
        <f t="shared" si="13"/>
        <v>00</v>
      </c>
      <c r="BB83" t="str">
        <f t="shared" si="14"/>
        <v>00</v>
      </c>
      <c r="BC83" t="str">
        <f t="shared" si="15"/>
        <v>00</v>
      </c>
      <c r="BD83" t="str">
        <f t="shared" si="16"/>
        <v>00</v>
      </c>
      <c r="BE83" t="str">
        <f t="shared" si="17"/>
        <v>13E88000000000</v>
      </c>
    </row>
    <row r="84" spans="1:57">
      <c r="A84">
        <v>0</v>
      </c>
      <c r="B84">
        <v>0</v>
      </c>
      <c r="C84">
        <v>0</v>
      </c>
      <c r="D84" t="s">
        <v>90</v>
      </c>
      <c r="E84" t="s">
        <v>21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20</v>
      </c>
      <c r="AW84" t="str">
        <f t="shared" si="9"/>
        <v xml:space="preserve">00000000000000000000000000000000100110000010000000000000 </v>
      </c>
      <c r="AX84" t="str">
        <f t="shared" si="10"/>
        <v>00</v>
      </c>
      <c r="AY84" t="str">
        <f t="shared" si="11"/>
        <v>00</v>
      </c>
      <c r="AZ84" t="str">
        <f t="shared" si="12"/>
        <v>00</v>
      </c>
      <c r="BA84" t="str">
        <f t="shared" si="13"/>
        <v>00</v>
      </c>
      <c r="BB84" t="str">
        <f t="shared" si="14"/>
        <v>98</v>
      </c>
      <c r="BC84" t="str">
        <f t="shared" si="15"/>
        <v>20</v>
      </c>
      <c r="BD84" t="str">
        <f t="shared" si="16"/>
        <v>00</v>
      </c>
      <c r="BE84" t="str">
        <f t="shared" si="17"/>
        <v>00000000982000</v>
      </c>
    </row>
    <row r="85" spans="1:57">
      <c r="A85">
        <v>0</v>
      </c>
      <c r="B85">
        <v>0</v>
      </c>
      <c r="C85">
        <v>0</v>
      </c>
      <c r="D85" t="s">
        <v>90</v>
      </c>
      <c r="E85" t="s">
        <v>32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20</v>
      </c>
      <c r="AW85" t="str">
        <f t="shared" si="9"/>
        <v xml:space="preserve">00000000000001110000000000000000000000000000000000000000 </v>
      </c>
      <c r="AX85" t="str">
        <f t="shared" si="10"/>
        <v>00</v>
      </c>
      <c r="AY85" t="str">
        <f t="shared" si="11"/>
        <v>07</v>
      </c>
      <c r="AZ85" t="str">
        <f t="shared" si="12"/>
        <v>00</v>
      </c>
      <c r="BA85" t="str">
        <f t="shared" si="13"/>
        <v>00</v>
      </c>
      <c r="BB85" t="str">
        <f t="shared" si="14"/>
        <v>00</v>
      </c>
      <c r="BC85" t="str">
        <f t="shared" si="15"/>
        <v>00</v>
      </c>
      <c r="BD85" t="str">
        <f t="shared" si="16"/>
        <v>00</v>
      </c>
      <c r="BE85" t="str">
        <f t="shared" si="17"/>
        <v>00070000000000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AAB8-A1E4-41DE-83AF-21677619A968}">
  <dimension ref="A1:AC21"/>
  <sheetViews>
    <sheetView workbookViewId="0"/>
  </sheetViews>
  <sheetFormatPr defaultRowHeight="15"/>
  <sheetData>
    <row r="1" spans="1:29">
      <c r="A1" t="s">
        <v>33</v>
      </c>
      <c r="B1" t="s">
        <v>34</v>
      </c>
      <c r="C1" t="s">
        <v>0</v>
      </c>
      <c r="D1" t="s">
        <v>1</v>
      </c>
      <c r="E1" t="s">
        <v>71</v>
      </c>
      <c r="F1" t="s">
        <v>3</v>
      </c>
      <c r="G1" t="s">
        <v>36</v>
      </c>
      <c r="H1" t="s">
        <v>40</v>
      </c>
      <c r="I1" t="s">
        <v>5</v>
      </c>
      <c r="J1" t="s">
        <v>72</v>
      </c>
      <c r="K1" t="s">
        <v>74</v>
      </c>
      <c r="L1" t="s">
        <v>75</v>
      </c>
      <c r="M1" t="s">
        <v>73</v>
      </c>
      <c r="N1" t="s">
        <v>39</v>
      </c>
      <c r="O1" t="s">
        <v>4</v>
      </c>
      <c r="P1" t="s">
        <v>57</v>
      </c>
      <c r="Q1" t="s">
        <v>58</v>
      </c>
      <c r="R1" t="s">
        <v>37</v>
      </c>
      <c r="S1" t="s">
        <v>59</v>
      </c>
      <c r="T1" t="s">
        <v>105</v>
      </c>
      <c r="U1" t="s">
        <v>106</v>
      </c>
      <c r="V1" t="s">
        <v>107</v>
      </c>
      <c r="X1" t="s">
        <v>13</v>
      </c>
      <c r="Y1" t="s">
        <v>108</v>
      </c>
      <c r="Z1" t="s">
        <v>45</v>
      </c>
      <c r="AA1" t="s">
        <v>46</v>
      </c>
      <c r="AB1" t="s">
        <v>47</v>
      </c>
      <c r="AC1" t="s">
        <v>17</v>
      </c>
    </row>
    <row r="2" spans="1:29">
      <c r="A2">
        <v>0</v>
      </c>
      <c r="B2">
        <v>0</v>
      </c>
      <c r="C2" t="s">
        <v>18</v>
      </c>
      <c r="D2" t="s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20</v>
      </c>
      <c r="X2" t="str">
        <f>CONCATENATE(A2,B2,C2,D2,E2,F2,G2,H2,I2,J2,K2,L2,M2,N2,O2,P2,Q2,R2,S2,T2,U2,V2)</f>
        <v xml:space="preserve">0000000010000000000000000000 </v>
      </c>
      <c r="Y2" t="str">
        <f>BIN2HEX(MID(X2, 1, 4), 1)</f>
        <v>0</v>
      </c>
      <c r="Z2" t="str">
        <f>BIN2HEX(MID(X2, 5, 8), 2)</f>
        <v>08</v>
      </c>
      <c r="AA2" t="str">
        <f>BIN2HEX(MID(X2, 13, 8), 2)</f>
        <v>00</v>
      </c>
      <c r="AB2" t="str">
        <f>BIN2HEX(MID(X2, 21, 8), 2)</f>
        <v>00</v>
      </c>
      <c r="AC2" t="str">
        <f>CONCATENATE(Y2,Z2,AA2,AB2)</f>
        <v>0080000</v>
      </c>
    </row>
    <row r="3" spans="1:29">
      <c r="A3">
        <v>0</v>
      </c>
      <c r="B3">
        <v>0</v>
      </c>
      <c r="C3">
        <v>10011</v>
      </c>
      <c r="D3" t="s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20</v>
      </c>
      <c r="X3" t="str">
        <f t="shared" ref="X3:X21" si="0">CONCATENATE(A3,B3,C3,D3,E3,F3,G3,H3,I3,J3,K3,L3,M3,N3,O3,P3,Q3,R3,S3,T3,U3,V3)</f>
        <v xml:space="preserve">0010011011000000000000000000 </v>
      </c>
      <c r="Y3" t="str">
        <f t="shared" ref="Y3:Y21" si="1">BIN2HEX(MID(X3, 1, 4), 1)</f>
        <v>2</v>
      </c>
      <c r="Z3" t="str">
        <f t="shared" ref="Z3:Z21" si="2">BIN2HEX(MID(X3, 5, 8), 2)</f>
        <v>6C</v>
      </c>
      <c r="AA3" t="str">
        <f t="shared" ref="AA3:AA21" si="3">BIN2HEX(MID(X3, 13, 8), 2)</f>
        <v>00</v>
      </c>
      <c r="AB3" t="str">
        <f t="shared" ref="AB3:AB21" si="4">BIN2HEX(MID(X3, 21, 8), 2)</f>
        <v>00</v>
      </c>
      <c r="AC3" t="str">
        <f t="shared" ref="AC3:AC21" si="5">CONCATENATE(Y3,Z3,AA3,AB3)</f>
        <v>26C0000</v>
      </c>
    </row>
    <row r="4" spans="1:29">
      <c r="A4">
        <v>0</v>
      </c>
      <c r="B4">
        <v>0</v>
      </c>
      <c r="C4" t="s">
        <v>18</v>
      </c>
      <c r="D4" t="s">
        <v>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 t="s">
        <v>22</v>
      </c>
      <c r="X4" t="str">
        <f t="shared" si="0"/>
        <v xml:space="preserve">0000000000000000000000111111 </v>
      </c>
      <c r="Y4" t="str">
        <f t="shared" si="1"/>
        <v>0</v>
      </c>
      <c r="Z4" t="str">
        <f t="shared" si="2"/>
        <v>00</v>
      </c>
      <c r="AA4" t="str">
        <f t="shared" si="3"/>
        <v>00</v>
      </c>
      <c r="AB4" t="str">
        <f t="shared" si="4"/>
        <v>3F</v>
      </c>
      <c r="AC4" t="str">
        <f t="shared" si="5"/>
        <v>000003F</v>
      </c>
    </row>
    <row r="5" spans="1:29">
      <c r="A5">
        <v>0</v>
      </c>
      <c r="B5">
        <v>0</v>
      </c>
      <c r="C5" t="s">
        <v>109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t="s">
        <v>20</v>
      </c>
      <c r="X5" t="str">
        <f t="shared" si="0"/>
        <v xml:space="preserve">0000011100000000000001000000 </v>
      </c>
      <c r="Y5" t="str">
        <f t="shared" si="1"/>
        <v>0</v>
      </c>
      <c r="Z5" t="str">
        <f t="shared" si="2"/>
        <v>70</v>
      </c>
      <c r="AA5" t="str">
        <f t="shared" si="3"/>
        <v>00</v>
      </c>
      <c r="AB5" t="str">
        <f t="shared" si="4"/>
        <v>40</v>
      </c>
      <c r="AC5" t="str">
        <f t="shared" si="5"/>
        <v>0700040</v>
      </c>
    </row>
    <row r="6" spans="1:29">
      <c r="A6">
        <v>0</v>
      </c>
      <c r="B6">
        <v>0</v>
      </c>
      <c r="C6" t="s">
        <v>18</v>
      </c>
      <c r="D6" t="s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 t="s">
        <v>22</v>
      </c>
      <c r="X6" t="str">
        <f t="shared" si="0"/>
        <v xml:space="preserve">0000000000000000000010011111 </v>
      </c>
      <c r="Y6" t="str">
        <f t="shared" si="1"/>
        <v>0</v>
      </c>
      <c r="Z6" t="str">
        <f t="shared" si="2"/>
        <v>00</v>
      </c>
      <c r="AA6" t="str">
        <f t="shared" si="3"/>
        <v>00</v>
      </c>
      <c r="AB6" t="str">
        <f t="shared" si="4"/>
        <v>9F</v>
      </c>
      <c r="AC6" t="str">
        <f t="shared" si="5"/>
        <v>000009F</v>
      </c>
    </row>
    <row r="7" spans="1:29">
      <c r="A7">
        <v>0</v>
      </c>
      <c r="B7">
        <v>0</v>
      </c>
      <c r="C7" t="s">
        <v>52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 t="s">
        <v>20</v>
      </c>
      <c r="X7" t="str">
        <f t="shared" si="0"/>
        <v xml:space="preserve">0000101100000000000001000000 </v>
      </c>
      <c r="Y7" t="str">
        <f t="shared" si="1"/>
        <v>0</v>
      </c>
      <c r="Z7" t="str">
        <f t="shared" si="2"/>
        <v>B0</v>
      </c>
      <c r="AA7" t="str">
        <f t="shared" si="3"/>
        <v>00</v>
      </c>
      <c r="AB7" t="str">
        <f t="shared" si="4"/>
        <v>40</v>
      </c>
      <c r="AC7" t="str">
        <f t="shared" si="5"/>
        <v>0B00040</v>
      </c>
    </row>
    <row r="8" spans="1:29">
      <c r="A8">
        <v>0</v>
      </c>
      <c r="B8">
        <v>0</v>
      </c>
      <c r="C8" t="s">
        <v>18</v>
      </c>
      <c r="D8" t="s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 t="s">
        <v>22</v>
      </c>
      <c r="X8" t="str">
        <f t="shared" si="0"/>
        <v xml:space="preserve">0000000000000000000100011111 </v>
      </c>
      <c r="Y8" t="str">
        <f t="shared" si="1"/>
        <v>0</v>
      </c>
      <c r="Z8" t="str">
        <f t="shared" si="2"/>
        <v>00</v>
      </c>
      <c r="AA8" t="str">
        <f t="shared" si="3"/>
        <v>01</v>
      </c>
      <c r="AB8" t="str">
        <f t="shared" si="4"/>
        <v>1F</v>
      </c>
      <c r="AC8" t="str">
        <f t="shared" si="5"/>
        <v>000011F</v>
      </c>
    </row>
    <row r="9" spans="1:29">
      <c r="A9">
        <v>0</v>
      </c>
      <c r="B9">
        <v>0</v>
      </c>
      <c r="C9" t="s">
        <v>27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20</v>
      </c>
      <c r="X9" t="str">
        <f t="shared" si="0"/>
        <v xml:space="preserve">0000111100000000000001000000 </v>
      </c>
      <c r="Y9" t="str">
        <f t="shared" si="1"/>
        <v>0</v>
      </c>
      <c r="Z9" t="str">
        <f t="shared" si="2"/>
        <v>F0</v>
      </c>
      <c r="AA9" t="str">
        <f t="shared" si="3"/>
        <v>00</v>
      </c>
      <c r="AB9" t="str">
        <f t="shared" si="4"/>
        <v>40</v>
      </c>
      <c r="AC9" t="str">
        <f t="shared" si="5"/>
        <v>0F00040</v>
      </c>
    </row>
    <row r="10" spans="1:29">
      <c r="A10">
        <v>0</v>
      </c>
      <c r="B10">
        <v>0</v>
      </c>
      <c r="C10" t="s">
        <v>18</v>
      </c>
      <c r="D10" t="s">
        <v>51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 t="s">
        <v>22</v>
      </c>
      <c r="X10" t="str">
        <f t="shared" si="0"/>
        <v xml:space="preserve">0000000000000000000010111111 </v>
      </c>
      <c r="Y10" t="str">
        <f t="shared" si="1"/>
        <v>0</v>
      </c>
      <c r="Z10" t="str">
        <f t="shared" si="2"/>
        <v>00</v>
      </c>
      <c r="AA10" t="str">
        <f t="shared" si="3"/>
        <v>00</v>
      </c>
      <c r="AB10" t="str">
        <f t="shared" si="4"/>
        <v>BF</v>
      </c>
      <c r="AC10" t="str">
        <f t="shared" si="5"/>
        <v>00000BF</v>
      </c>
    </row>
    <row r="11" spans="1:29">
      <c r="A11">
        <v>0</v>
      </c>
      <c r="B11">
        <v>0</v>
      </c>
      <c r="C11" t="s">
        <v>110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20</v>
      </c>
      <c r="X11" t="str">
        <f t="shared" si="0"/>
        <v xml:space="preserve">0001001100000000000001000000 </v>
      </c>
      <c r="Y11" t="str">
        <f t="shared" si="1"/>
        <v>1</v>
      </c>
      <c r="Z11" t="str">
        <f t="shared" si="2"/>
        <v>30</v>
      </c>
      <c r="AA11" t="str">
        <f t="shared" si="3"/>
        <v>00</v>
      </c>
      <c r="AB11" t="str">
        <f t="shared" si="4"/>
        <v>40</v>
      </c>
      <c r="AC11" t="str">
        <f t="shared" si="5"/>
        <v>1300040</v>
      </c>
    </row>
    <row r="12" spans="1:29">
      <c r="A12">
        <v>0</v>
      </c>
      <c r="B12">
        <v>0</v>
      </c>
      <c r="C12" t="s">
        <v>18</v>
      </c>
      <c r="D12" t="s">
        <v>51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 t="s">
        <v>22</v>
      </c>
      <c r="X12" t="str">
        <f t="shared" si="0"/>
        <v xml:space="preserve">0000000000000000000100111111 </v>
      </c>
      <c r="Y12" t="str">
        <f t="shared" si="1"/>
        <v>0</v>
      </c>
      <c r="Z12" t="str">
        <f t="shared" si="2"/>
        <v>00</v>
      </c>
      <c r="AA12" t="str">
        <f t="shared" si="3"/>
        <v>01</v>
      </c>
      <c r="AB12" t="str">
        <f t="shared" si="4"/>
        <v>3F</v>
      </c>
      <c r="AC12" t="str">
        <f t="shared" si="5"/>
        <v>000013F</v>
      </c>
    </row>
    <row r="13" spans="1:29">
      <c r="A13">
        <v>0</v>
      </c>
      <c r="B13">
        <v>0</v>
      </c>
      <c r="C13" t="s">
        <v>111</v>
      </c>
      <c r="D13">
        <v>100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20</v>
      </c>
      <c r="X13" t="str">
        <f t="shared" si="0"/>
        <v xml:space="preserve">0001011100000000000001000000 </v>
      </c>
      <c r="Y13" t="str">
        <f t="shared" si="1"/>
        <v>1</v>
      </c>
      <c r="Z13" t="str">
        <f t="shared" si="2"/>
        <v>70</v>
      </c>
      <c r="AA13" t="str">
        <f t="shared" si="3"/>
        <v>00</v>
      </c>
      <c r="AB13" t="str">
        <f t="shared" si="4"/>
        <v>40</v>
      </c>
      <c r="AC13" t="str">
        <f t="shared" si="5"/>
        <v>1700040</v>
      </c>
    </row>
    <row r="14" spans="1:29">
      <c r="A14">
        <v>0</v>
      </c>
      <c r="B14">
        <v>0</v>
      </c>
      <c r="C14" t="s">
        <v>18</v>
      </c>
      <c r="D14" t="s">
        <v>51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 t="s">
        <v>22</v>
      </c>
      <c r="X14" t="str">
        <f t="shared" si="0"/>
        <v xml:space="preserve">0000000000000000000110011111 </v>
      </c>
      <c r="Y14" t="str">
        <f t="shared" si="1"/>
        <v>0</v>
      </c>
      <c r="Z14" t="str">
        <f t="shared" si="2"/>
        <v>00</v>
      </c>
      <c r="AA14" t="str">
        <f t="shared" si="3"/>
        <v>01</v>
      </c>
      <c r="AB14" t="str">
        <f t="shared" si="4"/>
        <v>9F</v>
      </c>
      <c r="AC14" t="str">
        <f t="shared" si="5"/>
        <v>000019F</v>
      </c>
    </row>
    <row r="15" spans="1:29">
      <c r="A15">
        <v>0</v>
      </c>
      <c r="B15">
        <v>0</v>
      </c>
      <c r="C15" t="s">
        <v>53</v>
      </c>
      <c r="D15">
        <v>100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20</v>
      </c>
      <c r="X15" t="str">
        <f t="shared" si="0"/>
        <v xml:space="preserve">0001101100000000000001000000 </v>
      </c>
      <c r="Y15" t="str">
        <f t="shared" si="1"/>
        <v>1</v>
      </c>
      <c r="Z15" t="str">
        <f t="shared" si="2"/>
        <v>B0</v>
      </c>
      <c r="AA15" t="str">
        <f t="shared" si="3"/>
        <v>00</v>
      </c>
      <c r="AB15" t="str">
        <f t="shared" si="4"/>
        <v>40</v>
      </c>
      <c r="AC15" t="str">
        <f t="shared" si="5"/>
        <v>1B00040</v>
      </c>
    </row>
    <row r="16" spans="1:29">
      <c r="A16">
        <v>0</v>
      </c>
      <c r="B16">
        <v>0</v>
      </c>
      <c r="C16" t="s">
        <v>18</v>
      </c>
      <c r="D16" t="s">
        <v>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 t="s">
        <v>20</v>
      </c>
      <c r="X16" t="str">
        <f t="shared" si="0"/>
        <v xml:space="preserve">0000000000000000001000001010 </v>
      </c>
      <c r="Y16" t="str">
        <f t="shared" si="1"/>
        <v>0</v>
      </c>
      <c r="Z16" t="str">
        <f t="shared" si="2"/>
        <v>00</v>
      </c>
      <c r="AA16" t="str">
        <f t="shared" si="3"/>
        <v>02</v>
      </c>
      <c r="AB16" t="str">
        <f t="shared" si="4"/>
        <v>0A</v>
      </c>
      <c r="AC16" t="str">
        <f t="shared" si="5"/>
        <v>000020A</v>
      </c>
    </row>
    <row r="17" spans="1:29">
      <c r="A17">
        <v>0</v>
      </c>
      <c r="B17">
        <v>0</v>
      </c>
      <c r="C17" t="s">
        <v>31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 t="s">
        <v>20</v>
      </c>
      <c r="X17" t="str">
        <f t="shared" si="0"/>
        <v xml:space="preserve">0001111100000000010000010000 </v>
      </c>
      <c r="Y17" t="str">
        <f t="shared" si="1"/>
        <v>1</v>
      </c>
      <c r="Z17" t="str">
        <f t="shared" si="2"/>
        <v>F0</v>
      </c>
      <c r="AA17" t="str">
        <f t="shared" si="3"/>
        <v>04</v>
      </c>
      <c r="AB17" t="str">
        <f t="shared" si="4"/>
        <v>10</v>
      </c>
      <c r="AC17" t="str">
        <f t="shared" si="5"/>
        <v>1F00410</v>
      </c>
    </row>
    <row r="18" spans="1:29">
      <c r="A18">
        <v>0</v>
      </c>
      <c r="B18">
        <v>0</v>
      </c>
      <c r="C18" t="s">
        <v>18</v>
      </c>
      <c r="D18" t="s">
        <v>51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20</v>
      </c>
      <c r="X18" t="str">
        <f t="shared" si="0"/>
        <v xml:space="preserve">0000000000000011100000000000 </v>
      </c>
      <c r="Y18" t="str">
        <f t="shared" si="1"/>
        <v>0</v>
      </c>
      <c r="Z18" t="str">
        <f t="shared" si="2"/>
        <v>00</v>
      </c>
      <c r="AA18" t="str">
        <f t="shared" si="3"/>
        <v>38</v>
      </c>
      <c r="AB18" t="str">
        <f t="shared" si="4"/>
        <v>00</v>
      </c>
      <c r="AC18" t="str">
        <f t="shared" si="5"/>
        <v>0003800</v>
      </c>
    </row>
    <row r="19" spans="1:29">
      <c r="A19">
        <v>0</v>
      </c>
      <c r="B19">
        <v>0</v>
      </c>
      <c r="C19">
        <v>10001</v>
      </c>
      <c r="D19">
        <v>100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 t="s">
        <v>20</v>
      </c>
      <c r="X19" t="str">
        <f t="shared" si="0"/>
        <v xml:space="preserve">0010001100000000010000010000 </v>
      </c>
      <c r="Y19" t="str">
        <f t="shared" si="1"/>
        <v>2</v>
      </c>
      <c r="Z19" t="str">
        <f t="shared" si="2"/>
        <v>30</v>
      </c>
      <c r="AA19" t="str">
        <f t="shared" si="3"/>
        <v>04</v>
      </c>
      <c r="AB19" t="str">
        <f t="shared" si="4"/>
        <v>10</v>
      </c>
      <c r="AC19" t="str">
        <f t="shared" si="5"/>
        <v>2300410</v>
      </c>
    </row>
    <row r="20" spans="1:29">
      <c r="A20">
        <v>0</v>
      </c>
      <c r="B20">
        <v>0</v>
      </c>
      <c r="C20" t="s">
        <v>18</v>
      </c>
      <c r="D20" t="s">
        <v>51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20</v>
      </c>
      <c r="X20" t="str">
        <f t="shared" si="0"/>
        <v xml:space="preserve">0000000000001100100000000000 </v>
      </c>
      <c r="Y20" t="str">
        <f t="shared" si="1"/>
        <v>0</v>
      </c>
      <c r="Z20" t="str">
        <f t="shared" si="2"/>
        <v>00</v>
      </c>
      <c r="AA20" t="str">
        <f t="shared" si="3"/>
        <v>C8</v>
      </c>
      <c r="AB20" t="str">
        <f t="shared" si="4"/>
        <v>00</v>
      </c>
      <c r="AC20" t="str">
        <f t="shared" si="5"/>
        <v>000C800</v>
      </c>
    </row>
    <row r="21" spans="1:29">
      <c r="A21">
        <v>0</v>
      </c>
      <c r="B21">
        <v>0</v>
      </c>
      <c r="C21" t="s">
        <v>18</v>
      </c>
      <c r="D21" t="s">
        <v>50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20</v>
      </c>
      <c r="X21" t="str">
        <f t="shared" si="0"/>
        <v xml:space="preserve">0000000001110000000000000000 </v>
      </c>
      <c r="Y21" t="str">
        <f t="shared" si="1"/>
        <v>0</v>
      </c>
      <c r="Z21" t="str">
        <f t="shared" si="2"/>
        <v>07</v>
      </c>
      <c r="AA21" t="str">
        <f t="shared" si="3"/>
        <v>00</v>
      </c>
      <c r="AB21" t="str">
        <f t="shared" si="4"/>
        <v>00</v>
      </c>
      <c r="AC21" t="str">
        <f t="shared" si="5"/>
        <v>0070000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2021-02-01T12:38:39Z</dcterms:created>
  <dcterms:modified xsi:type="dcterms:W3CDTF">2021-02-01T14:06:11Z</dcterms:modified>
  <cp:category/>
  <cp:contentStatus/>
</cp:coreProperties>
</file>