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4.Semestar\AR\arilla\gpu\"/>
    </mc:Choice>
  </mc:AlternateContent>
  <xr:revisionPtr revIDLastSave="0" documentId="13_ncr:1_{0E28ED53-1842-4901-ABE8-971A74AEFC24}" xr6:coauthVersionLast="47" xr6:coauthVersionMax="47" xr10:uidLastSave="{00000000-0000-0000-0000-000000000000}"/>
  <bookViews>
    <workbookView xWindow="0" yWindow="5145" windowWidth="28800" windowHeight="15435" activeTab="1" xr2:uid="{085E6D3F-C4A4-4539-A13C-F83FB5A76F06}"/>
  </bookViews>
  <sheets>
    <sheet name="VGA Timing" sheetId="6" r:id="rId1"/>
    <sheet name="High Level" sheetId="5" r:id="rId2"/>
    <sheet name="OP Realizations" sheetId="7" r:id="rId3"/>
    <sheet name="Spec Timing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7" i="6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7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98EE2-104E-41D8-8B1A-64CAB37404E0}" keepAlive="1" name="Query - asd" description="Connection to the 'asd' query in the workbook." type="5" refreshedVersion="0" background="1">
    <dbPr connection="Provider=Microsoft.Mashup.OleDb.1;Data Source=$Workbook$;Location=asd;Extended Properties=&quot;&quot;" command="SELECT * FROM [asd]"/>
  </connection>
</connections>
</file>

<file path=xl/sharedStrings.xml><?xml version="1.0" encoding="utf-8"?>
<sst xmlns="http://schemas.openxmlformats.org/spreadsheetml/2006/main" count="507" uniqueCount="196">
  <si>
    <t xml:space="preserve"> Clock Cycle Time</t>
  </si>
  <si>
    <t xml:space="preserve"> —</t>
  </si>
  <si>
    <t xml:space="preserve"> ns</t>
  </si>
  <si>
    <t/>
  </si>
  <si>
    <t>tchi</t>
  </si>
  <si>
    <t xml:space="preserve"> CLK HIGH Level Width</t>
  </si>
  <si>
    <t>tcl</t>
  </si>
  <si>
    <t xml:space="preserve"> CLK LOW Level Width</t>
  </si>
  <si>
    <t>tlz</t>
  </si>
  <si>
    <t xml:space="preserve"> Output LOW Impedance Time</t>
  </si>
  <si>
    <t>tds</t>
  </si>
  <si>
    <t xml:space="preserve"> Input Data Setup Time</t>
  </si>
  <si>
    <t>tdh</t>
  </si>
  <si>
    <t xml:space="preserve"> Input Data Hold Time</t>
  </si>
  <si>
    <t>tas</t>
  </si>
  <si>
    <t xml:space="preserve"> Address Setup Time</t>
  </si>
  <si>
    <t>tah</t>
  </si>
  <si>
    <t xml:space="preserve"> Address Hold Time</t>
  </si>
  <si>
    <t>tcks</t>
  </si>
  <si>
    <t xml:space="preserve"> CKE Setup Time</t>
  </si>
  <si>
    <t>tckh</t>
  </si>
  <si>
    <t xml:space="preserve"> CKE Hold Time</t>
  </si>
  <si>
    <t>tcka</t>
  </si>
  <si>
    <t xml:space="preserve"> CKE to CLK Recovery Delay Time</t>
  </si>
  <si>
    <t>tcs</t>
  </si>
  <si>
    <t xml:space="preserve"> Command Setup Time (CS, RAS, CAS, WE, DQM)</t>
  </si>
  <si>
    <t>tch</t>
  </si>
  <si>
    <t xml:space="preserve"> Command Hold Time (CS, RAS, CAS, WE, DQM)</t>
  </si>
  <si>
    <t>trc</t>
  </si>
  <si>
    <t xml:space="preserve"> Command Period (REF to REF / ACT to ACT)</t>
  </si>
  <si>
    <t>tras</t>
  </si>
  <si>
    <t xml:space="preserve"> Command Period (ACT to PRE)</t>
  </si>
  <si>
    <t>trp</t>
  </si>
  <si>
    <t xml:space="preserve"> Command Period (PRE to ACT)</t>
  </si>
  <si>
    <t>trcd</t>
  </si>
  <si>
    <t xml:space="preserve"> Active Command To Read / Write Command Delay Time</t>
  </si>
  <si>
    <t>trrd</t>
  </si>
  <si>
    <t xml:space="preserve"> Command Period (ACT [0] to ACT[1])</t>
  </si>
  <si>
    <t xml:space="preserve"> Input Data To Precharge</t>
  </si>
  <si>
    <t xml:space="preserve"> 2CLK</t>
  </si>
  <si>
    <t>tdal</t>
  </si>
  <si>
    <t xml:space="preserve"> Command Delay time (During Auto-Precharge)</t>
  </si>
  <si>
    <t>tt</t>
  </si>
  <si>
    <t xml:space="preserve"> Transition Time</t>
  </si>
  <si>
    <t>tref</t>
  </si>
  <si>
    <t xml:space="preserve"> Refresh Cycle Time (4096)</t>
  </si>
  <si>
    <t xml:space="preserve"> ms</t>
  </si>
  <si>
    <t>Symbol</t>
  </si>
  <si>
    <t>Parameter</t>
  </si>
  <si>
    <t>tck2</t>
  </si>
  <si>
    <t>tac2</t>
  </si>
  <si>
    <t>toh2</t>
  </si>
  <si>
    <t>thz2</t>
  </si>
  <si>
    <t>tdpl twr 2</t>
  </si>
  <si>
    <t>tdal 2</t>
  </si>
  <si>
    <t>1CLK+3</t>
  </si>
  <si>
    <t xml:space="preserve"> 2CLK+trp</t>
  </si>
  <si>
    <t xml:space="preserve"> Operating Frequency</t>
  </si>
  <si>
    <t xml:space="preserve"> MHz</t>
  </si>
  <si>
    <t>tccd</t>
  </si>
  <si>
    <t xml:space="preserve"> READ/WRITE command to READ/WRITE command</t>
  </si>
  <si>
    <t xml:space="preserve"> cycle</t>
  </si>
  <si>
    <t>tcked</t>
  </si>
  <si>
    <t xml:space="preserve"> CKE to clock disable or power-down entry mode</t>
  </si>
  <si>
    <t>tped</t>
  </si>
  <si>
    <t xml:space="preserve"> CKE to clock enable or power-down exit setup mode</t>
  </si>
  <si>
    <t>tdqd</t>
  </si>
  <si>
    <t xml:space="preserve"> DQM to input data delay</t>
  </si>
  <si>
    <t>tdqm</t>
  </si>
  <si>
    <t xml:space="preserve"> DQM to data mask during WRITEs</t>
  </si>
  <si>
    <t>tdqz</t>
  </si>
  <si>
    <t xml:space="preserve"> DQM to data high-impedance during READs</t>
  </si>
  <si>
    <t>tdwd</t>
  </si>
  <si>
    <t xml:space="preserve"> WRITE command to input data delay</t>
  </si>
  <si>
    <t xml:space="preserve"> Data-in to ACTIVE command</t>
  </si>
  <si>
    <t>tdpl</t>
  </si>
  <si>
    <t xml:space="preserve"> Data-in to PRECHARGE command</t>
  </si>
  <si>
    <t>tbdl</t>
  </si>
  <si>
    <t xml:space="preserve"> Last data-in to burst STOP command</t>
  </si>
  <si>
    <t>tcdl</t>
  </si>
  <si>
    <t xml:space="preserve"> Last data-in to new READ/WRITE command</t>
  </si>
  <si>
    <t>trdl</t>
  </si>
  <si>
    <t xml:space="preserve"> Last data-in to PRECHARGE command</t>
  </si>
  <si>
    <t>tmrd</t>
  </si>
  <si>
    <t>troh</t>
  </si>
  <si>
    <t xml:space="preserve"> LOAD MODE REGISTER command  to ACTIVE or REFRESH command</t>
  </si>
  <si>
    <t xml:space="preserve"> Data-out to high-impedance from  PRECHARGE command</t>
  </si>
  <si>
    <t>Clock Cycle Time</t>
  </si>
  <si>
    <t>Acess Time From CLK</t>
  </si>
  <si>
    <t>Ouptut Data Hold Time</t>
  </si>
  <si>
    <t>Output HIGH Impedance Time</t>
  </si>
  <si>
    <t>6 Min</t>
  </si>
  <si>
    <t>6 Max</t>
  </si>
  <si>
    <t>Unit</t>
  </si>
  <si>
    <t>High Level operations in relation to VGA Signaling</t>
  </si>
  <si>
    <t>Width</t>
  </si>
  <si>
    <t>Height</t>
  </si>
  <si>
    <t>Refresh Rate</t>
  </si>
  <si>
    <t>Pixel Clock Mhz</t>
  </si>
  <si>
    <t>H sync polarity</t>
  </si>
  <si>
    <t>V sync polarity</t>
  </si>
  <si>
    <t>+</t>
  </si>
  <si>
    <t>Line</t>
  </si>
  <si>
    <t>Screen</t>
  </si>
  <si>
    <t>Frame</t>
  </si>
  <si>
    <t>Visible Area</t>
  </si>
  <si>
    <t>(Lines)</t>
  </si>
  <si>
    <t>FP</t>
  </si>
  <si>
    <t>SP</t>
  </si>
  <si>
    <t>BP</t>
  </si>
  <si>
    <t>TOTAL</t>
  </si>
  <si>
    <t>VA</t>
  </si>
  <si>
    <t>(Pix)</t>
  </si>
  <si>
    <t>Sync Generator Conditions</t>
  </si>
  <si>
    <t>Line Visible area</t>
  </si>
  <si>
    <t>H Sync</t>
  </si>
  <si>
    <t>0&lt;=x&lt;800</t>
  </si>
  <si>
    <t>856&lt;=x&lt;976</t>
  </si>
  <si>
    <t>Frame Visible area</t>
  </si>
  <si>
    <t>0&lt;=y&lt;600</t>
  </si>
  <si>
    <t>V Sync</t>
  </si>
  <si>
    <t>X clear AND Y inc</t>
  </si>
  <si>
    <t>x=1039</t>
  </si>
  <si>
    <t>Video Output</t>
  </si>
  <si>
    <t>Line Visible area AND Frame Visible area</t>
  </si>
  <si>
    <t>637&lt;=y&lt;643</t>
  </si>
  <si>
    <t xml:space="preserve">in </t>
  </si>
  <si>
    <t>x%256==0</t>
  </si>
  <si>
    <t>if</t>
  </si>
  <si>
    <t>READ</t>
  </si>
  <si>
    <t>Full Page Burst</t>
  </si>
  <si>
    <t>FROM</t>
  </si>
  <si>
    <t>BANK</t>
  </si>
  <si>
    <t>x/256</t>
  </si>
  <si>
    <t>COL</t>
  </si>
  <si>
    <t>ROW</t>
  </si>
  <si>
    <t>Y</t>
  </si>
  <si>
    <t>not in</t>
  </si>
  <si>
    <t>or</t>
  </si>
  <si>
    <t>x&gt;799</t>
  </si>
  <si>
    <t>FREE</t>
  </si>
  <si>
    <t>RANGE</t>
  </si>
  <si>
    <t>:</t>
  </si>
  <si>
    <t xml:space="preserve">not in </t>
  </si>
  <si>
    <t>and</t>
  </si>
  <si>
    <t>y!=665</t>
  </si>
  <si>
    <t>DO OP</t>
  </si>
  <si>
    <t>else if</t>
  </si>
  <si>
    <t>x+len(op)</t>
  </si>
  <si>
    <t>&lt;=1039</t>
  </si>
  <si>
    <t>OP:</t>
  </si>
  <si>
    <t>WRITE px:</t>
  </si>
  <si>
    <t>READ Page:</t>
  </si>
  <si>
    <t>WRITE</t>
  </si>
  <si>
    <t>1 WORD</t>
  </si>
  <si>
    <t>X%256</t>
  </si>
  <si>
    <t>B</t>
  </si>
  <si>
    <t>R</t>
  </si>
  <si>
    <t xml:space="preserve">COL </t>
  </si>
  <si>
    <t>C</t>
  </si>
  <si>
    <t>x/256!=3</t>
  </si>
  <si>
    <t>else</t>
  </si>
  <si>
    <t>32 WORDS</t>
  </si>
  <si>
    <t>t</t>
  </si>
  <si>
    <t>..</t>
  </si>
  <si>
    <t>CMD</t>
  </si>
  <si>
    <t>D1</t>
  </si>
  <si>
    <t>D2</t>
  </si>
  <si>
    <t>D3</t>
  </si>
  <si>
    <t>DOUT</t>
  </si>
  <si>
    <t>D0</t>
  </si>
  <si>
    <t>D4</t>
  </si>
  <si>
    <t>D5</t>
  </si>
  <si>
    <t>D250</t>
  </si>
  <si>
    <t>D251</t>
  </si>
  <si>
    <t>D252</t>
  </si>
  <si>
    <t>D253</t>
  </si>
  <si>
    <t>D254</t>
  </si>
  <si>
    <t>D255</t>
  </si>
  <si>
    <t>BS</t>
  </si>
  <si>
    <t>AP</t>
  </si>
  <si>
    <t>ACT</t>
  </si>
  <si>
    <t>PRE</t>
  </si>
  <si>
    <t>SB</t>
  </si>
  <si>
    <t>D26</t>
  </si>
  <si>
    <t>D27</t>
  </si>
  <si>
    <t>D28</t>
  </si>
  <si>
    <t>D29</t>
  </si>
  <si>
    <t>D30</t>
  </si>
  <si>
    <t>D31</t>
  </si>
  <si>
    <t xml:space="preserve">Line </t>
  </si>
  <si>
    <t>Sequence</t>
  </si>
  <si>
    <t>WR</t>
  </si>
  <si>
    <t>DIN</t>
  </si>
  <si>
    <t>rst x</t>
  </si>
  <si>
    <t>rst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</si>
</sst>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quotePrefix="1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E6B2-885E-4503-AE8A-41F6EBA92FEE}">
  <dimension ref="A1:F21"/>
  <sheetViews>
    <sheetView workbookViewId="0">
      <selection activeCell="C23" sqref="C23"/>
    </sheetView>
  </sheetViews>
  <sheetFormatPr defaultColWidth="25" defaultRowHeight="15" x14ac:dyDescent="0.25"/>
  <cols>
    <col min="1" max="2" width="7" bestFit="1" customWidth="1"/>
    <col min="3" max="3" width="12.28515625" bestFit="1" customWidth="1"/>
    <col min="4" max="4" width="14.85546875" bestFit="1" customWidth="1"/>
    <col min="5" max="6" width="14" bestFit="1" customWidth="1"/>
  </cols>
  <sheetData>
    <row r="1" spans="1:6" x14ac:dyDescent="0.25">
      <c r="A1" t="s">
        <v>103</v>
      </c>
    </row>
    <row r="2" spans="1:6" x14ac:dyDescent="0.25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</row>
    <row r="3" spans="1:6" x14ac:dyDescent="0.25">
      <c r="A3">
        <v>800</v>
      </c>
      <c r="B3">
        <v>600</v>
      </c>
      <c r="C3">
        <v>72</v>
      </c>
      <c r="D3">
        <v>50</v>
      </c>
      <c r="E3" t="s">
        <v>101</v>
      </c>
      <c r="F3" t="s">
        <v>101</v>
      </c>
    </row>
    <row r="5" spans="1:6" x14ac:dyDescent="0.25">
      <c r="A5" t="s">
        <v>104</v>
      </c>
      <c r="B5" t="s">
        <v>106</v>
      </c>
    </row>
    <row r="6" spans="1:6" x14ac:dyDescent="0.25">
      <c r="A6" t="s">
        <v>111</v>
      </c>
      <c r="B6" t="s">
        <v>107</v>
      </c>
      <c r="C6" t="s">
        <v>108</v>
      </c>
      <c r="D6" t="s">
        <v>109</v>
      </c>
      <c r="E6" t="s">
        <v>110</v>
      </c>
    </row>
    <row r="7" spans="1:6" x14ac:dyDescent="0.25">
      <c r="A7">
        <v>600</v>
      </c>
      <c r="B7">
        <v>37</v>
      </c>
      <c r="C7">
        <v>6</v>
      </c>
      <c r="D7">
        <v>23</v>
      </c>
      <c r="E7">
        <f>SUM(A7:D7)</f>
        <v>666</v>
      </c>
    </row>
    <row r="9" spans="1:6" x14ac:dyDescent="0.25">
      <c r="A9" t="s">
        <v>102</v>
      </c>
      <c r="B9" t="s">
        <v>112</v>
      </c>
    </row>
    <row r="10" spans="1:6" x14ac:dyDescent="0.25">
      <c r="A10" t="s">
        <v>111</v>
      </c>
      <c r="B10" t="s">
        <v>107</v>
      </c>
      <c r="C10" t="s">
        <v>108</v>
      </c>
      <c r="D10" t="s">
        <v>109</v>
      </c>
      <c r="E10" t="s">
        <v>110</v>
      </c>
    </row>
    <row r="11" spans="1:6" x14ac:dyDescent="0.25">
      <c r="A11">
        <v>800</v>
      </c>
      <c r="B11">
        <v>56</v>
      </c>
      <c r="C11">
        <v>120</v>
      </c>
      <c r="D11">
        <v>64</v>
      </c>
      <c r="E11">
        <f>SUM(A11:D11)</f>
        <v>1040</v>
      </c>
    </row>
    <row r="13" spans="1:6" x14ac:dyDescent="0.25">
      <c r="A13" s="10" t="s">
        <v>113</v>
      </c>
      <c r="B13" s="10"/>
      <c r="C13" s="10"/>
    </row>
    <row r="14" spans="1:6" x14ac:dyDescent="0.25">
      <c r="A14" s="10" t="s">
        <v>114</v>
      </c>
      <c r="B14" s="10"/>
      <c r="C14" s="10"/>
      <c r="D14" t="s">
        <v>116</v>
      </c>
    </row>
    <row r="15" spans="1:6" x14ac:dyDescent="0.25">
      <c r="A15" s="10" t="s">
        <v>115</v>
      </c>
      <c r="B15" s="10"/>
      <c r="C15" s="10"/>
      <c r="D15" t="s">
        <v>117</v>
      </c>
    </row>
    <row r="16" spans="1:6" x14ac:dyDescent="0.25">
      <c r="A16" s="10" t="s">
        <v>118</v>
      </c>
      <c r="B16" s="10"/>
      <c r="C16" s="10"/>
      <c r="D16" t="s">
        <v>119</v>
      </c>
    </row>
    <row r="17" spans="1:6" x14ac:dyDescent="0.25">
      <c r="A17" s="10" t="s">
        <v>120</v>
      </c>
      <c r="B17" s="10"/>
      <c r="C17" s="10"/>
      <c r="D17" t="s">
        <v>125</v>
      </c>
    </row>
    <row r="18" spans="1:6" x14ac:dyDescent="0.25">
      <c r="A18" s="10" t="s">
        <v>121</v>
      </c>
      <c r="B18" s="10"/>
      <c r="C18" s="10"/>
      <c r="D18" t="s">
        <v>122</v>
      </c>
    </row>
    <row r="19" spans="1:6" x14ac:dyDescent="0.25">
      <c r="A19" s="10" t="s">
        <v>123</v>
      </c>
      <c r="B19" s="10"/>
      <c r="C19" s="10"/>
      <c r="D19" s="10" t="s">
        <v>124</v>
      </c>
      <c r="E19" s="10"/>
      <c r="F19" s="10"/>
    </row>
    <row r="20" spans="1:6" x14ac:dyDescent="0.25">
      <c r="A20" s="10" t="s">
        <v>194</v>
      </c>
      <c r="B20" s="10"/>
      <c r="C20" s="10"/>
      <c r="D20">
        <v>0</v>
      </c>
    </row>
    <row r="21" spans="1:6" x14ac:dyDescent="0.25">
      <c r="A21" s="10" t="s">
        <v>195</v>
      </c>
      <c r="B21" s="10"/>
      <c r="C21" s="10"/>
      <c r="D21">
        <v>600</v>
      </c>
    </row>
  </sheetData>
  <mergeCells count="10">
    <mergeCell ref="A20:C20"/>
    <mergeCell ref="A21:C21"/>
    <mergeCell ref="A19:C19"/>
    <mergeCell ref="D19:F19"/>
    <mergeCell ref="A13:C13"/>
    <mergeCell ref="A14:C14"/>
    <mergeCell ref="A15:C15"/>
    <mergeCell ref="A16:C16"/>
    <mergeCell ref="A17:C17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CBD6-C390-41B2-8B1D-E26B0F105E2F}">
  <dimension ref="A1:X16"/>
  <sheetViews>
    <sheetView tabSelected="1" workbookViewId="0">
      <selection activeCell="D32" sqref="D32"/>
    </sheetView>
  </sheetViews>
  <sheetFormatPr defaultRowHeight="15" x14ac:dyDescent="0.25"/>
  <cols>
    <col min="1" max="1" width="5.140625" bestFit="1" customWidth="1"/>
    <col min="2" max="2" width="7.140625" bestFit="1" customWidth="1"/>
    <col min="3" max="3" width="9.5703125" bestFit="1" customWidth="1"/>
    <col min="4" max="4" width="11.7109375" bestFit="1" customWidth="1"/>
    <col min="5" max="5" width="14.140625" bestFit="1" customWidth="1"/>
    <col min="6" max="6" width="6.28515625" bestFit="1" customWidth="1"/>
    <col min="7" max="7" width="6.7109375" bestFit="1" customWidth="1"/>
    <col min="8" max="8" width="5.85546875" bestFit="1" customWidth="1"/>
    <col min="9" max="9" width="5.42578125" bestFit="1" customWidth="1"/>
    <col min="10" max="10" width="2" bestFit="1" customWidth="1"/>
    <col min="11" max="11" width="4.42578125" bestFit="1" customWidth="1"/>
    <col min="12" max="12" width="2" bestFit="1" customWidth="1"/>
    <col min="14" max="14" width="11" bestFit="1" customWidth="1"/>
    <col min="15" max="15" width="6.5703125" bestFit="1" customWidth="1"/>
    <col min="16" max="16" width="8.5703125" bestFit="1" customWidth="1"/>
    <col min="17" max="17" width="14.140625" bestFit="1" customWidth="1"/>
    <col min="18" max="18" width="6.28515625" bestFit="1" customWidth="1"/>
    <col min="19" max="19" width="6" bestFit="1" customWidth="1"/>
    <col min="20" max="20" width="5.85546875" bestFit="1" customWidth="1"/>
    <col min="21" max="21" width="5.42578125" bestFit="1" customWidth="1"/>
    <col min="22" max="22" width="4.42578125" bestFit="1" customWidth="1"/>
    <col min="23" max="23" width="6.7109375" bestFit="1" customWidth="1"/>
    <col min="24" max="24" width="2" bestFit="1" customWidth="1"/>
  </cols>
  <sheetData>
    <row r="1" spans="1:24" x14ac:dyDescent="0.25">
      <c r="A1" s="10" t="s">
        <v>94</v>
      </c>
      <c r="B1" s="10"/>
      <c r="C1" s="10"/>
      <c r="D1" s="10"/>
      <c r="E1" s="10"/>
      <c r="F1" s="10"/>
    </row>
    <row r="2" spans="1:24" x14ac:dyDescent="0.25">
      <c r="N2" t="s">
        <v>150</v>
      </c>
    </row>
    <row r="3" spans="1:24" x14ac:dyDescent="0.25">
      <c r="A3" t="s">
        <v>128</v>
      </c>
      <c r="B3" t="s">
        <v>102</v>
      </c>
      <c r="C3" t="s">
        <v>126</v>
      </c>
      <c r="D3" t="s">
        <v>105</v>
      </c>
      <c r="N3" t="s">
        <v>151</v>
      </c>
    </row>
    <row r="4" spans="1:24" x14ac:dyDescent="0.25">
      <c r="B4" t="s">
        <v>128</v>
      </c>
      <c r="C4" t="s">
        <v>127</v>
      </c>
      <c r="O4" t="s">
        <v>153</v>
      </c>
      <c r="P4" t="s">
        <v>154</v>
      </c>
      <c r="Q4" t="s">
        <v>131</v>
      </c>
      <c r="R4" t="s">
        <v>132</v>
      </c>
      <c r="S4" t="s">
        <v>133</v>
      </c>
      <c r="T4" t="s">
        <v>135</v>
      </c>
      <c r="U4" t="s">
        <v>136</v>
      </c>
      <c r="V4" t="s">
        <v>134</v>
      </c>
      <c r="W4" t="s">
        <v>155</v>
      </c>
    </row>
    <row r="5" spans="1:24" x14ac:dyDescent="0.25">
      <c r="C5" t="s">
        <v>128</v>
      </c>
      <c r="D5" t="s">
        <v>160</v>
      </c>
      <c r="N5" t="s">
        <v>152</v>
      </c>
    </row>
    <row r="6" spans="1:24" x14ac:dyDescent="0.25">
      <c r="D6" t="s">
        <v>129</v>
      </c>
      <c r="E6" t="s">
        <v>130</v>
      </c>
      <c r="F6" t="s">
        <v>131</v>
      </c>
      <c r="G6" t="s">
        <v>132</v>
      </c>
      <c r="H6" t="s">
        <v>133</v>
      </c>
      <c r="I6" t="s">
        <v>135</v>
      </c>
      <c r="J6" t="s">
        <v>136</v>
      </c>
      <c r="K6" t="s">
        <v>134</v>
      </c>
      <c r="L6">
        <v>0</v>
      </c>
      <c r="O6" t="s">
        <v>128</v>
      </c>
      <c r="P6" t="s">
        <v>160</v>
      </c>
    </row>
    <row r="7" spans="1:24" x14ac:dyDescent="0.25">
      <c r="C7" t="s">
        <v>161</v>
      </c>
      <c r="P7" t="s">
        <v>129</v>
      </c>
      <c r="Q7" t="s">
        <v>130</v>
      </c>
      <c r="R7" t="s">
        <v>131</v>
      </c>
      <c r="S7" t="s">
        <v>132</v>
      </c>
      <c r="T7" t="s">
        <v>133</v>
      </c>
      <c r="U7" t="s">
        <v>135</v>
      </c>
      <c r="V7" t="s">
        <v>136</v>
      </c>
      <c r="W7" t="s">
        <v>134</v>
      </c>
      <c r="X7">
        <v>0</v>
      </c>
    </row>
    <row r="8" spans="1:24" x14ac:dyDescent="0.25">
      <c r="D8" t="s">
        <v>129</v>
      </c>
      <c r="E8" t="s">
        <v>162</v>
      </c>
      <c r="F8" t="s">
        <v>131</v>
      </c>
      <c r="G8" t="s">
        <v>132</v>
      </c>
      <c r="H8" t="s">
        <v>133</v>
      </c>
      <c r="I8" t="s">
        <v>135</v>
      </c>
      <c r="J8" t="s">
        <v>136</v>
      </c>
      <c r="K8" t="s">
        <v>134</v>
      </c>
      <c r="L8">
        <v>0</v>
      </c>
      <c r="O8" t="s">
        <v>161</v>
      </c>
    </row>
    <row r="9" spans="1:24" x14ac:dyDescent="0.25">
      <c r="A9" t="s">
        <v>128</v>
      </c>
      <c r="B9" t="s">
        <v>102</v>
      </c>
      <c r="C9" t="s">
        <v>137</v>
      </c>
      <c r="D9" t="s">
        <v>105</v>
      </c>
      <c r="E9" t="s">
        <v>138</v>
      </c>
      <c r="F9" t="s">
        <v>139</v>
      </c>
      <c r="P9" t="s">
        <v>129</v>
      </c>
      <c r="Q9" t="s">
        <v>162</v>
      </c>
      <c r="R9" t="s">
        <v>131</v>
      </c>
      <c r="S9" t="s">
        <v>132</v>
      </c>
      <c r="T9" t="s">
        <v>133</v>
      </c>
      <c r="U9" t="s">
        <v>135</v>
      </c>
      <c r="V9" t="s">
        <v>136</v>
      </c>
      <c r="W9" t="s">
        <v>134</v>
      </c>
      <c r="X9">
        <v>0</v>
      </c>
    </row>
    <row r="10" spans="1:24" x14ac:dyDescent="0.25">
      <c r="B10" t="s">
        <v>140</v>
      </c>
      <c r="C10" t="s">
        <v>141</v>
      </c>
    </row>
    <row r="12" spans="1:24" x14ac:dyDescent="0.25">
      <c r="A12" t="s">
        <v>140</v>
      </c>
      <c r="B12" t="s">
        <v>141</v>
      </c>
      <c r="C12" t="s">
        <v>142</v>
      </c>
    </row>
    <row r="13" spans="1:24" x14ac:dyDescent="0.25">
      <c r="B13" t="s">
        <v>128</v>
      </c>
      <c r="C13" t="s">
        <v>102</v>
      </c>
      <c r="D13" t="s">
        <v>143</v>
      </c>
      <c r="E13" t="s">
        <v>105</v>
      </c>
      <c r="F13" t="s">
        <v>144</v>
      </c>
      <c r="G13" t="s">
        <v>145</v>
      </c>
    </row>
    <row r="14" spans="1:24" x14ac:dyDescent="0.25">
      <c r="C14" t="s">
        <v>146</v>
      </c>
    </row>
    <row r="15" spans="1:24" x14ac:dyDescent="0.25">
      <c r="B15" t="s">
        <v>147</v>
      </c>
      <c r="C15" t="s">
        <v>148</v>
      </c>
      <c r="D15" t="s">
        <v>149</v>
      </c>
    </row>
    <row r="16" spans="1:24" x14ac:dyDescent="0.25">
      <c r="C16" t="s">
        <v>146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4A2C-446E-43BE-8928-7B957D6D0F06}">
  <dimension ref="A1:BE35"/>
  <sheetViews>
    <sheetView workbookViewId="0">
      <selection activeCell="P33" sqref="P33"/>
    </sheetView>
  </sheetViews>
  <sheetFormatPr defaultRowHeight="15" x14ac:dyDescent="0.25"/>
  <cols>
    <col min="1" max="1" width="6.5703125" bestFit="1" customWidth="1"/>
    <col min="2" max="2" width="14.140625" bestFit="1" customWidth="1"/>
    <col min="3" max="3" width="6.28515625" bestFit="1" customWidth="1"/>
    <col min="4" max="4" width="6" bestFit="1" customWidth="1"/>
    <col min="5" max="5" width="5.85546875" bestFit="1" customWidth="1"/>
    <col min="6" max="6" width="5.42578125" bestFit="1" customWidth="1"/>
    <col min="7" max="7" width="4.42578125" bestFit="1" customWidth="1"/>
    <col min="8" max="8" width="5.7109375" bestFit="1" customWidth="1"/>
    <col min="9" max="9" width="6.7109375" bestFit="1" customWidth="1"/>
    <col min="10" max="12" width="3.28515625" bestFit="1" customWidth="1"/>
    <col min="13" max="16" width="5.28515625" bestFit="1" customWidth="1"/>
    <col min="17" max="17" width="5.7109375" bestFit="1" customWidth="1"/>
    <col min="18" max="22" width="5.28515625" bestFit="1" customWidth="1"/>
    <col min="23" max="24" width="3.28515625" bestFit="1" customWidth="1"/>
    <col min="25" max="25" width="2.140625" bestFit="1" customWidth="1"/>
    <col min="26" max="29" width="5.28515625" bestFit="1" customWidth="1"/>
    <col min="30" max="30" width="5.7109375" bestFit="1" customWidth="1"/>
    <col min="31" max="31" width="5.28515625" bestFit="1" customWidth="1"/>
    <col min="32" max="37" width="3.28515625" bestFit="1" customWidth="1"/>
    <col min="38" max="38" width="2.140625" bestFit="1" customWidth="1"/>
    <col min="39" max="42" width="5.28515625" bestFit="1" customWidth="1"/>
    <col min="43" max="43" width="5.7109375" bestFit="1" customWidth="1"/>
    <col min="44" max="44" width="5.28515625" bestFit="1" customWidth="1"/>
    <col min="45" max="50" width="3.28515625" bestFit="1" customWidth="1"/>
    <col min="51" max="51" width="2.140625" bestFit="1" customWidth="1"/>
    <col min="52" max="57" width="4.28515625" bestFit="1" customWidth="1"/>
  </cols>
  <sheetData>
    <row r="1" spans="1:22" x14ac:dyDescent="0.25">
      <c r="A1" t="s">
        <v>129</v>
      </c>
      <c r="B1" t="s">
        <v>130</v>
      </c>
      <c r="C1" t="s">
        <v>131</v>
      </c>
      <c r="D1" t="s">
        <v>132</v>
      </c>
      <c r="E1" t="s">
        <v>156</v>
      </c>
      <c r="F1" t="s">
        <v>135</v>
      </c>
      <c r="G1" t="s">
        <v>157</v>
      </c>
      <c r="H1" t="s">
        <v>158</v>
      </c>
      <c r="I1" t="s">
        <v>159</v>
      </c>
    </row>
    <row r="3" spans="1:22" x14ac:dyDescent="0.25">
      <c r="A3" t="s">
        <v>163</v>
      </c>
      <c r="B3">
        <v>-8</v>
      </c>
      <c r="C3">
        <v>-7</v>
      </c>
      <c r="D3">
        <v>-6</v>
      </c>
      <c r="E3">
        <v>-5</v>
      </c>
      <c r="F3">
        <v>-4</v>
      </c>
      <c r="G3" s="9">
        <v>-3</v>
      </c>
      <c r="H3" s="9">
        <v>-2</v>
      </c>
      <c r="I3" s="9">
        <v>-1</v>
      </c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 t="s">
        <v>164</v>
      </c>
      <c r="Q3" s="9">
        <v>250</v>
      </c>
      <c r="R3" s="9">
        <v>251</v>
      </c>
      <c r="S3" s="9">
        <v>252</v>
      </c>
      <c r="T3" s="9">
        <v>253</v>
      </c>
      <c r="U3" s="9">
        <v>254</v>
      </c>
      <c r="V3" s="9">
        <v>255</v>
      </c>
    </row>
    <row r="4" spans="1:22" x14ac:dyDescent="0.25">
      <c r="A4" t="s">
        <v>165</v>
      </c>
      <c r="G4" s="9" t="s">
        <v>181</v>
      </c>
      <c r="H4" s="9" t="s">
        <v>129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 t="s">
        <v>182</v>
      </c>
    </row>
    <row r="5" spans="1:22" x14ac:dyDescent="0.25">
      <c r="A5" t="s">
        <v>166</v>
      </c>
      <c r="G5" s="9" t="s">
        <v>157</v>
      </c>
      <c r="H5" s="9" t="s">
        <v>159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t="s">
        <v>167</v>
      </c>
      <c r="G6" s="9" t="s">
        <v>157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183</v>
      </c>
    </row>
    <row r="7" spans="1:22" x14ac:dyDescent="0.25">
      <c r="A7" t="s">
        <v>179</v>
      </c>
      <c r="G7" s="9" t="s">
        <v>156</v>
      </c>
      <c r="H7" s="9" t="s">
        <v>156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156</v>
      </c>
    </row>
    <row r="8" spans="1:22" x14ac:dyDescent="0.25">
      <c r="A8" t="s">
        <v>169</v>
      </c>
      <c r="G8" s="9"/>
      <c r="H8" s="9"/>
      <c r="I8" s="9"/>
      <c r="J8" s="9" t="s">
        <v>170</v>
      </c>
      <c r="K8" s="9" t="s">
        <v>166</v>
      </c>
      <c r="L8" s="9" t="s">
        <v>167</v>
      </c>
      <c r="M8" s="9" t="s">
        <v>168</v>
      </c>
      <c r="N8" s="9" t="s">
        <v>171</v>
      </c>
      <c r="O8" s="9" t="s">
        <v>172</v>
      </c>
      <c r="P8" s="9"/>
      <c r="Q8" s="9" t="s">
        <v>173</v>
      </c>
      <c r="R8" s="9" t="s">
        <v>174</v>
      </c>
      <c r="S8" s="9" t="s">
        <v>175</v>
      </c>
      <c r="T8" s="9" t="s">
        <v>176</v>
      </c>
      <c r="U8" s="9" t="s">
        <v>177</v>
      </c>
      <c r="V8" s="9" t="s">
        <v>178</v>
      </c>
    </row>
    <row r="10" spans="1:22" x14ac:dyDescent="0.25">
      <c r="A10" t="s">
        <v>129</v>
      </c>
      <c r="B10" t="s">
        <v>162</v>
      </c>
      <c r="C10" t="s">
        <v>131</v>
      </c>
      <c r="D10" t="s">
        <v>132</v>
      </c>
      <c r="E10" t="s">
        <v>156</v>
      </c>
      <c r="F10" t="s">
        <v>135</v>
      </c>
      <c r="G10" t="s">
        <v>157</v>
      </c>
      <c r="H10" t="s">
        <v>158</v>
      </c>
      <c r="I10" t="s">
        <v>159</v>
      </c>
    </row>
    <row r="12" spans="1:22" x14ac:dyDescent="0.25">
      <c r="A12" t="s">
        <v>163</v>
      </c>
      <c r="B12">
        <v>-8</v>
      </c>
      <c r="C12">
        <v>-7</v>
      </c>
      <c r="D12">
        <v>-6</v>
      </c>
      <c r="E12">
        <v>-5</v>
      </c>
      <c r="F12">
        <v>-4</v>
      </c>
      <c r="G12" s="9">
        <v>-3</v>
      </c>
      <c r="H12" s="9">
        <v>-2</v>
      </c>
      <c r="I12" s="9">
        <v>-1</v>
      </c>
      <c r="J12" s="9">
        <v>0</v>
      </c>
      <c r="K12" s="9">
        <v>1</v>
      </c>
      <c r="L12" s="9">
        <v>2</v>
      </c>
      <c r="M12" s="9">
        <v>3</v>
      </c>
      <c r="N12" s="9">
        <v>4</v>
      </c>
      <c r="O12" s="9">
        <v>5</v>
      </c>
      <c r="P12" s="9" t="s">
        <v>164</v>
      </c>
      <c r="Q12" s="9">
        <v>26</v>
      </c>
      <c r="R12" s="9">
        <v>27</v>
      </c>
      <c r="S12" s="9">
        <v>28</v>
      </c>
      <c r="T12" s="9">
        <v>29</v>
      </c>
      <c r="U12" s="9">
        <v>30</v>
      </c>
      <c r="V12">
        <v>31</v>
      </c>
    </row>
    <row r="13" spans="1:22" x14ac:dyDescent="0.25">
      <c r="A13" t="s">
        <v>165</v>
      </c>
      <c r="G13" s="9" t="s">
        <v>181</v>
      </c>
      <c r="H13" s="9" t="s">
        <v>129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182</v>
      </c>
      <c r="V13" s="8" t="s">
        <v>182</v>
      </c>
    </row>
    <row r="14" spans="1:22" x14ac:dyDescent="0.25">
      <c r="A14" t="s">
        <v>166</v>
      </c>
      <c r="G14" s="9" t="s">
        <v>157</v>
      </c>
      <c r="H14" s="9" t="s">
        <v>159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8"/>
    </row>
    <row r="15" spans="1:22" x14ac:dyDescent="0.25">
      <c r="A15" t="s">
        <v>167</v>
      </c>
      <c r="G15" s="9" t="s">
        <v>157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183</v>
      </c>
      <c r="V15" s="8" t="s">
        <v>183</v>
      </c>
    </row>
    <row r="16" spans="1:22" x14ac:dyDescent="0.25">
      <c r="A16" t="s">
        <v>179</v>
      </c>
      <c r="G16" s="9" t="s">
        <v>156</v>
      </c>
      <c r="H16" s="9" t="s">
        <v>156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 t="s">
        <v>156</v>
      </c>
      <c r="V16" s="8" t="s">
        <v>156</v>
      </c>
    </row>
    <row r="17" spans="1:57" x14ac:dyDescent="0.25">
      <c r="A17" t="s">
        <v>169</v>
      </c>
      <c r="G17" s="9"/>
      <c r="H17" s="9"/>
      <c r="I17" s="9"/>
      <c r="J17" s="9" t="s">
        <v>170</v>
      </c>
      <c r="K17" s="9" t="s">
        <v>166</v>
      </c>
      <c r="L17" s="9" t="s">
        <v>167</v>
      </c>
      <c r="M17" s="9" t="s">
        <v>168</v>
      </c>
      <c r="N17" s="9" t="s">
        <v>171</v>
      </c>
      <c r="O17" s="9" t="s">
        <v>172</v>
      </c>
      <c r="P17" s="9"/>
      <c r="Q17" s="9" t="s">
        <v>184</v>
      </c>
      <c r="R17" s="9" t="s">
        <v>185</v>
      </c>
      <c r="S17" s="9" t="s">
        <v>186</v>
      </c>
      <c r="T17" s="9" t="s">
        <v>187</v>
      </c>
      <c r="U17" s="9" t="s">
        <v>188</v>
      </c>
      <c r="V17" t="s">
        <v>189</v>
      </c>
    </row>
    <row r="19" spans="1:57" x14ac:dyDescent="0.25">
      <c r="A19" t="s">
        <v>190</v>
      </c>
      <c r="B19" t="s">
        <v>191</v>
      </c>
    </row>
    <row r="21" spans="1:57" x14ac:dyDescent="0.25">
      <c r="C21" s="9">
        <v>-3</v>
      </c>
      <c r="D21" s="9">
        <v>-2</v>
      </c>
      <c r="E21" s="9">
        <v>-1</v>
      </c>
      <c r="F21" s="9">
        <v>0</v>
      </c>
      <c r="G21" s="9">
        <v>1</v>
      </c>
      <c r="H21" s="9">
        <v>2</v>
      </c>
      <c r="I21" s="9">
        <v>3</v>
      </c>
      <c r="J21" s="9">
        <v>4</v>
      </c>
      <c r="K21" s="9">
        <v>5</v>
      </c>
      <c r="L21" s="9" t="s">
        <v>164</v>
      </c>
      <c r="M21" s="9">
        <v>250</v>
      </c>
      <c r="N21" s="9">
        <v>251</v>
      </c>
      <c r="O21" s="9">
        <v>252</v>
      </c>
      <c r="P21" s="9">
        <v>-3</v>
      </c>
      <c r="Q21" s="9">
        <v>-2</v>
      </c>
      <c r="R21" s="9">
        <v>-1</v>
      </c>
      <c r="S21" s="9">
        <v>0</v>
      </c>
      <c r="T21" s="9">
        <v>1</v>
      </c>
      <c r="U21" s="9">
        <v>2</v>
      </c>
      <c r="V21" s="9">
        <v>3</v>
      </c>
      <c r="W21" s="9">
        <v>4</v>
      </c>
      <c r="X21" s="9">
        <v>5</v>
      </c>
      <c r="Y21" s="9" t="s">
        <v>164</v>
      </c>
      <c r="Z21" s="9">
        <v>250</v>
      </c>
      <c r="AA21" s="9">
        <v>251</v>
      </c>
      <c r="AB21" s="9">
        <v>252</v>
      </c>
      <c r="AC21" s="9">
        <v>-3</v>
      </c>
      <c r="AD21" s="9">
        <v>-2</v>
      </c>
      <c r="AE21" s="9">
        <v>-1</v>
      </c>
      <c r="AF21" s="9">
        <v>0</v>
      </c>
      <c r="AG21" s="9">
        <v>1</v>
      </c>
      <c r="AH21" s="9">
        <v>2</v>
      </c>
      <c r="AI21" s="9">
        <v>3</v>
      </c>
      <c r="AJ21" s="9">
        <v>4</v>
      </c>
      <c r="AK21" s="9">
        <v>5</v>
      </c>
      <c r="AL21" s="9" t="s">
        <v>164</v>
      </c>
      <c r="AM21" s="9">
        <v>250</v>
      </c>
      <c r="AN21" s="9">
        <v>251</v>
      </c>
      <c r="AO21" s="9">
        <v>252</v>
      </c>
      <c r="AP21" s="9">
        <v>-3</v>
      </c>
      <c r="AQ21" s="9">
        <v>-2</v>
      </c>
      <c r="AR21" s="9">
        <v>-1</v>
      </c>
      <c r="AS21" s="9">
        <v>0</v>
      </c>
      <c r="AT21" s="9">
        <v>1</v>
      </c>
      <c r="AU21" s="9">
        <v>2</v>
      </c>
      <c r="AV21" s="9">
        <v>3</v>
      </c>
      <c r="AW21" s="9">
        <v>4</v>
      </c>
      <c r="AX21" s="9">
        <v>5</v>
      </c>
      <c r="AY21" s="9" t="s">
        <v>164</v>
      </c>
      <c r="AZ21" s="9">
        <v>26</v>
      </c>
      <c r="BA21" s="9">
        <v>27</v>
      </c>
      <c r="BB21" s="9">
        <v>28</v>
      </c>
      <c r="BC21" s="9">
        <v>29</v>
      </c>
      <c r="BD21" s="9">
        <v>30</v>
      </c>
      <c r="BE21">
        <v>31</v>
      </c>
    </row>
    <row r="22" spans="1:57" x14ac:dyDescent="0.25">
      <c r="C22" s="9" t="s">
        <v>181</v>
      </c>
      <c r="D22" s="9" t="s">
        <v>129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 t="s">
        <v>181</v>
      </c>
      <c r="Q22" s="9" t="s">
        <v>129</v>
      </c>
      <c r="R22" s="9" t="s">
        <v>182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 t="s">
        <v>181</v>
      </c>
      <c r="AD22" s="9" t="s">
        <v>129</v>
      </c>
      <c r="AE22" s="9" t="s">
        <v>182</v>
      </c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 t="s">
        <v>181</v>
      </c>
      <c r="AQ22" s="9" t="s">
        <v>129</v>
      </c>
      <c r="AR22" s="9" t="s">
        <v>182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 t="s">
        <v>182</v>
      </c>
      <c r="BE22" s="8" t="s">
        <v>182</v>
      </c>
    </row>
    <row r="23" spans="1:57" x14ac:dyDescent="0.25">
      <c r="C23" s="9" t="s">
        <v>136</v>
      </c>
      <c r="D23" s="9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 t="s">
        <v>136</v>
      </c>
      <c r="Q23" s="9">
        <v>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 t="s">
        <v>136</v>
      </c>
      <c r="AD23" s="9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 t="s">
        <v>136</v>
      </c>
      <c r="AQ23" s="9">
        <v>0</v>
      </c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8"/>
    </row>
    <row r="24" spans="1:57" x14ac:dyDescent="0.25">
      <c r="C24" s="9" t="s">
        <v>136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136</v>
      </c>
      <c r="Q24" s="9"/>
      <c r="R24" s="9" t="s">
        <v>183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 t="s">
        <v>136</v>
      </c>
      <c r="AD24" s="9"/>
      <c r="AE24" s="9" t="s">
        <v>183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 t="s">
        <v>136</v>
      </c>
      <c r="AQ24" s="9"/>
      <c r="AR24" s="9" t="s">
        <v>183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 t="s">
        <v>183</v>
      </c>
      <c r="BE24" s="8" t="s">
        <v>183</v>
      </c>
    </row>
    <row r="25" spans="1:57" x14ac:dyDescent="0.25">
      <c r="C25" s="9">
        <v>0</v>
      </c>
      <c r="D25" s="9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>
        <v>1</v>
      </c>
      <c r="Q25" s="9">
        <v>1</v>
      </c>
      <c r="R25" s="9">
        <v>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>
        <v>2</v>
      </c>
      <c r="AD25" s="9">
        <v>2</v>
      </c>
      <c r="AE25" s="9">
        <v>1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>
        <v>3</v>
      </c>
      <c r="AQ25" s="9">
        <v>3</v>
      </c>
      <c r="AR25" s="9">
        <v>2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>
        <v>3</v>
      </c>
      <c r="BE25" s="8" t="s">
        <v>156</v>
      </c>
    </row>
    <row r="26" spans="1:57" x14ac:dyDescent="0.25">
      <c r="C26" s="9"/>
      <c r="D26" s="9"/>
      <c r="E26" s="9"/>
      <c r="F26" s="9" t="s">
        <v>170</v>
      </c>
      <c r="G26" s="9" t="s">
        <v>166</v>
      </c>
      <c r="H26" s="9" t="s">
        <v>167</v>
      </c>
      <c r="I26" s="9" t="s">
        <v>168</v>
      </c>
      <c r="J26" s="9" t="s">
        <v>171</v>
      </c>
      <c r="K26" s="9" t="s">
        <v>172</v>
      </c>
      <c r="L26" s="9"/>
      <c r="M26" s="9" t="s">
        <v>173</v>
      </c>
      <c r="N26" s="9" t="s">
        <v>174</v>
      </c>
      <c r="O26" s="9" t="s">
        <v>175</v>
      </c>
      <c r="P26" s="9" t="s">
        <v>176</v>
      </c>
      <c r="Q26" s="9" t="s">
        <v>177</v>
      </c>
      <c r="R26" s="9" t="s">
        <v>178</v>
      </c>
      <c r="S26" s="9" t="s">
        <v>170</v>
      </c>
      <c r="T26" s="9" t="s">
        <v>166</v>
      </c>
      <c r="U26" s="9" t="s">
        <v>167</v>
      </c>
      <c r="V26" s="9" t="s">
        <v>168</v>
      </c>
      <c r="W26" s="9" t="s">
        <v>171</v>
      </c>
      <c r="X26" s="9" t="s">
        <v>172</v>
      </c>
      <c r="Y26" s="9"/>
      <c r="Z26" s="9" t="s">
        <v>173</v>
      </c>
      <c r="AA26" s="9" t="s">
        <v>174</v>
      </c>
      <c r="AB26" s="9" t="s">
        <v>175</v>
      </c>
      <c r="AC26" s="9" t="s">
        <v>176</v>
      </c>
      <c r="AD26" s="9" t="s">
        <v>177</v>
      </c>
      <c r="AE26" s="9" t="s">
        <v>178</v>
      </c>
      <c r="AF26" s="9" t="s">
        <v>170</v>
      </c>
      <c r="AG26" s="9" t="s">
        <v>166</v>
      </c>
      <c r="AH26" s="9" t="s">
        <v>167</v>
      </c>
      <c r="AI26" s="9" t="s">
        <v>168</v>
      </c>
      <c r="AJ26" s="9" t="s">
        <v>171</v>
      </c>
      <c r="AK26" s="9" t="s">
        <v>172</v>
      </c>
      <c r="AL26" s="9"/>
      <c r="AM26" s="9" t="s">
        <v>173</v>
      </c>
      <c r="AN26" s="9" t="s">
        <v>174</v>
      </c>
      <c r="AO26" s="9" t="s">
        <v>175</v>
      </c>
      <c r="AP26" s="9" t="s">
        <v>176</v>
      </c>
      <c r="AQ26" s="9" t="s">
        <v>177</v>
      </c>
      <c r="AR26" s="9" t="s">
        <v>178</v>
      </c>
      <c r="AS26" s="9" t="s">
        <v>170</v>
      </c>
      <c r="AT26" s="9" t="s">
        <v>166</v>
      </c>
      <c r="AU26" s="9" t="s">
        <v>167</v>
      </c>
      <c r="AV26" s="9" t="s">
        <v>168</v>
      </c>
      <c r="AW26" s="9" t="s">
        <v>171</v>
      </c>
      <c r="AX26" s="9" t="s">
        <v>172</v>
      </c>
      <c r="AY26" s="9"/>
      <c r="AZ26" s="9" t="s">
        <v>184</v>
      </c>
      <c r="BA26" s="9" t="s">
        <v>185</v>
      </c>
      <c r="BB26" s="9" t="s">
        <v>186</v>
      </c>
      <c r="BC26" s="9" t="s">
        <v>187</v>
      </c>
      <c r="BD26" s="9" t="s">
        <v>188</v>
      </c>
      <c r="BE26" t="s">
        <v>189</v>
      </c>
    </row>
    <row r="28" spans="1:57" x14ac:dyDescent="0.25">
      <c r="A28" t="s">
        <v>153</v>
      </c>
      <c r="B28" t="s">
        <v>154</v>
      </c>
      <c r="C28" t="s">
        <v>131</v>
      </c>
      <c r="D28" t="s">
        <v>132</v>
      </c>
      <c r="E28" t="s">
        <v>156</v>
      </c>
      <c r="F28" t="s">
        <v>135</v>
      </c>
      <c r="G28" t="s">
        <v>157</v>
      </c>
      <c r="H28" t="s">
        <v>134</v>
      </c>
      <c r="I28" t="s">
        <v>159</v>
      </c>
    </row>
    <row r="30" spans="1:57" x14ac:dyDescent="0.25">
      <c r="A30" t="s">
        <v>163</v>
      </c>
      <c r="B30">
        <v>-8</v>
      </c>
      <c r="C30">
        <v>-7</v>
      </c>
      <c r="D30">
        <v>-6</v>
      </c>
      <c r="E30">
        <v>-5</v>
      </c>
      <c r="F30">
        <v>-4</v>
      </c>
      <c r="G30">
        <v>-3</v>
      </c>
      <c r="H30">
        <v>-2</v>
      </c>
      <c r="I30">
        <v>-1</v>
      </c>
      <c r="J30">
        <v>0</v>
      </c>
      <c r="K30">
        <v>1</v>
      </c>
      <c r="L30">
        <v>2</v>
      </c>
      <c r="M30">
        <v>3</v>
      </c>
      <c r="N30">
        <v>4</v>
      </c>
      <c r="O30">
        <v>5</v>
      </c>
    </row>
    <row r="31" spans="1:57" x14ac:dyDescent="0.25">
      <c r="A31" t="s">
        <v>165</v>
      </c>
      <c r="I31" s="9" t="s">
        <v>181</v>
      </c>
      <c r="J31" s="9" t="s">
        <v>192</v>
      </c>
      <c r="K31" s="9"/>
      <c r="L31" s="9"/>
    </row>
    <row r="32" spans="1:57" x14ac:dyDescent="0.25">
      <c r="A32" t="s">
        <v>166</v>
      </c>
      <c r="I32" s="9" t="s">
        <v>157</v>
      </c>
      <c r="J32" s="9" t="s">
        <v>159</v>
      </c>
      <c r="K32" s="9"/>
      <c r="L32" s="9"/>
    </row>
    <row r="33" spans="1:12" x14ac:dyDescent="0.25">
      <c r="A33" t="s">
        <v>167</v>
      </c>
      <c r="I33" s="9" t="s">
        <v>157</v>
      </c>
      <c r="J33" s="9" t="s">
        <v>180</v>
      </c>
      <c r="K33" s="9"/>
      <c r="L33" s="9"/>
    </row>
    <row r="34" spans="1:12" x14ac:dyDescent="0.25">
      <c r="A34" t="s">
        <v>179</v>
      </c>
      <c r="I34" s="9" t="s">
        <v>156</v>
      </c>
      <c r="J34" s="9" t="s">
        <v>156</v>
      </c>
      <c r="K34" s="9"/>
      <c r="L34" s="9"/>
    </row>
    <row r="35" spans="1:12" x14ac:dyDescent="0.25">
      <c r="A35" t="s">
        <v>169</v>
      </c>
      <c r="I35" s="9"/>
      <c r="J35" s="9" t="s">
        <v>193</v>
      </c>
      <c r="K35" s="9"/>
      <c r="L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ED90-236A-433F-B728-D68D2CC80A6A}">
  <dimension ref="A1:K44"/>
  <sheetViews>
    <sheetView zoomScaleNormal="100" workbookViewId="0">
      <selection activeCell="A36" sqref="A36:D36"/>
    </sheetView>
  </sheetViews>
  <sheetFormatPr defaultColWidth="7" defaultRowHeight="15" x14ac:dyDescent="0.25"/>
  <cols>
    <col min="1" max="1" width="9.42578125" bestFit="1" customWidth="1"/>
    <col min="2" max="2" width="60.42578125" bestFit="1" customWidth="1"/>
    <col min="3" max="3" width="5.85546875" bestFit="1" customWidth="1"/>
    <col min="4" max="4" width="6.140625" bestFit="1" customWidth="1"/>
    <col min="5" max="5" width="5.85546875" bestFit="1" customWidth="1"/>
    <col min="6" max="6" width="9.140625" style="2" bestFit="1" customWidth="1"/>
    <col min="7" max="7" width="8.5703125" style="2" bestFit="1" customWidth="1"/>
    <col min="8" max="8" width="5.85546875" style="2" bestFit="1" customWidth="1"/>
    <col min="9" max="9" width="7" style="2"/>
  </cols>
  <sheetData>
    <row r="1" spans="1:9" x14ac:dyDescent="0.25">
      <c r="A1" t="s">
        <v>47</v>
      </c>
      <c r="B1" t="s">
        <v>48</v>
      </c>
      <c r="C1" t="s">
        <v>91</v>
      </c>
      <c r="D1" t="s">
        <v>92</v>
      </c>
      <c r="E1" s="6" t="s">
        <v>93</v>
      </c>
      <c r="F1" s="1" t="s">
        <v>91</v>
      </c>
      <c r="G1" s="1" t="s">
        <v>92</v>
      </c>
      <c r="H1" s="1" t="s">
        <v>93</v>
      </c>
      <c r="I1" s="1"/>
    </row>
    <row r="2" spans="1:9" x14ac:dyDescent="0.25">
      <c r="A2" t="s">
        <v>1</v>
      </c>
      <c r="B2" t="s">
        <v>0</v>
      </c>
      <c r="C2" s="2">
        <v>20</v>
      </c>
      <c r="D2" s="2">
        <v>20</v>
      </c>
      <c r="E2" s="7" t="s">
        <v>2</v>
      </c>
      <c r="F2" s="5">
        <v>20</v>
      </c>
      <c r="G2" s="5">
        <v>20</v>
      </c>
      <c r="H2" s="2" t="s">
        <v>2</v>
      </c>
      <c r="I2" s="1"/>
    </row>
    <row r="3" spans="1:9" x14ac:dyDescent="0.25">
      <c r="A3" t="s">
        <v>1</v>
      </c>
      <c r="B3" s="2" t="s">
        <v>57</v>
      </c>
      <c r="C3" s="2">
        <v>50</v>
      </c>
      <c r="D3" s="2">
        <v>50</v>
      </c>
      <c r="E3" s="6" t="s">
        <v>58</v>
      </c>
      <c r="F3" s="5">
        <v>50</v>
      </c>
      <c r="G3" s="5">
        <v>50</v>
      </c>
      <c r="H3" t="s">
        <v>58</v>
      </c>
      <c r="I3" s="1"/>
    </row>
    <row r="4" spans="1:9" x14ac:dyDescent="0.25">
      <c r="A4" t="s">
        <v>49</v>
      </c>
      <c r="B4" t="s">
        <v>87</v>
      </c>
      <c r="C4" s="2">
        <f>IF(F4="","",_xlfn.CEILING.MATH(F4/$C$2))</f>
        <v>1</v>
      </c>
      <c r="D4" s="2" t="str">
        <f>IF(G4="","",_xlfn.CEILING.MATH(G4/$C$2))</f>
        <v/>
      </c>
      <c r="E4" s="7" t="s">
        <v>61</v>
      </c>
      <c r="F4" s="4">
        <v>7.5</v>
      </c>
      <c r="G4" s="4"/>
      <c r="H4" t="s">
        <v>2</v>
      </c>
      <c r="I4" s="3"/>
    </row>
    <row r="5" spans="1:9" x14ac:dyDescent="0.25">
      <c r="A5" t="s">
        <v>50</v>
      </c>
      <c r="B5" t="s">
        <v>88</v>
      </c>
      <c r="C5" s="2" t="str">
        <f t="shared" ref="C5:D27" si="0">IF(F5="","",_xlfn.CEILING.MATH(F5/$C$2))</f>
        <v/>
      </c>
      <c r="D5" s="2">
        <f t="shared" si="0"/>
        <v>1</v>
      </c>
      <c r="E5" s="7" t="s">
        <v>61</v>
      </c>
      <c r="F5" s="4"/>
      <c r="G5" s="4">
        <v>6</v>
      </c>
      <c r="H5" t="s">
        <v>2</v>
      </c>
      <c r="I5" s="3"/>
    </row>
    <row r="6" spans="1:9" x14ac:dyDescent="0.25">
      <c r="A6" t="s">
        <v>4</v>
      </c>
      <c r="B6" t="s">
        <v>5</v>
      </c>
      <c r="C6" s="2">
        <f t="shared" si="0"/>
        <v>1</v>
      </c>
      <c r="D6" s="2" t="str">
        <f t="shared" si="0"/>
        <v/>
      </c>
      <c r="E6" s="7" t="s">
        <v>61</v>
      </c>
      <c r="F6" s="4">
        <v>2</v>
      </c>
      <c r="G6" s="4"/>
      <c r="H6" t="s">
        <v>2</v>
      </c>
      <c r="I6" s="3"/>
    </row>
    <row r="7" spans="1:9" x14ac:dyDescent="0.25">
      <c r="A7" t="s">
        <v>6</v>
      </c>
      <c r="B7" t="s">
        <v>7</v>
      </c>
      <c r="C7" s="2">
        <f t="shared" si="0"/>
        <v>1</v>
      </c>
      <c r="D7" s="2" t="str">
        <f t="shared" si="0"/>
        <v/>
      </c>
      <c r="E7" s="7" t="s">
        <v>61</v>
      </c>
      <c r="F7" s="4">
        <v>2</v>
      </c>
      <c r="G7" s="4"/>
      <c r="H7" t="s">
        <v>2</v>
      </c>
      <c r="I7" s="3"/>
    </row>
    <row r="8" spans="1:9" x14ac:dyDescent="0.25">
      <c r="A8" t="s">
        <v>51</v>
      </c>
      <c r="B8" t="s">
        <v>89</v>
      </c>
      <c r="C8" s="2">
        <f t="shared" si="0"/>
        <v>1</v>
      </c>
      <c r="D8" s="2" t="str">
        <f t="shared" si="0"/>
        <v/>
      </c>
      <c r="E8" s="7" t="s">
        <v>61</v>
      </c>
      <c r="F8" s="4">
        <v>2.5</v>
      </c>
      <c r="G8" s="4"/>
      <c r="H8" t="s">
        <v>2</v>
      </c>
      <c r="I8" s="3"/>
    </row>
    <row r="9" spans="1:9" x14ac:dyDescent="0.25">
      <c r="A9" t="s">
        <v>8</v>
      </c>
      <c r="B9" t="s">
        <v>9</v>
      </c>
      <c r="C9" s="2">
        <f t="shared" si="0"/>
        <v>0</v>
      </c>
      <c r="D9" s="2" t="str">
        <f t="shared" si="0"/>
        <v/>
      </c>
      <c r="E9" s="7" t="s">
        <v>61</v>
      </c>
      <c r="F9" s="4">
        <v>0</v>
      </c>
      <c r="G9" s="4"/>
      <c r="H9" t="s">
        <v>2</v>
      </c>
      <c r="I9" s="3"/>
    </row>
    <row r="10" spans="1:9" x14ac:dyDescent="0.25">
      <c r="A10" t="s">
        <v>52</v>
      </c>
      <c r="B10" t="s">
        <v>90</v>
      </c>
      <c r="C10" s="2" t="str">
        <f t="shared" si="0"/>
        <v/>
      </c>
      <c r="D10" s="2">
        <f t="shared" si="0"/>
        <v>1</v>
      </c>
      <c r="E10" s="7" t="s">
        <v>61</v>
      </c>
      <c r="F10" s="4"/>
      <c r="G10" s="4">
        <v>6</v>
      </c>
      <c r="H10" t="s">
        <v>2</v>
      </c>
      <c r="I10" s="3"/>
    </row>
    <row r="11" spans="1:9" x14ac:dyDescent="0.25">
      <c r="A11" t="s">
        <v>10</v>
      </c>
      <c r="B11" t="s">
        <v>11</v>
      </c>
      <c r="C11" s="2">
        <f t="shared" si="0"/>
        <v>1</v>
      </c>
      <c r="D11" s="2" t="str">
        <f t="shared" si="0"/>
        <v/>
      </c>
      <c r="E11" s="7" t="s">
        <v>61</v>
      </c>
      <c r="F11" s="4">
        <v>1.5</v>
      </c>
      <c r="G11" s="4"/>
      <c r="H11" t="s">
        <v>2</v>
      </c>
      <c r="I11" s="3"/>
    </row>
    <row r="12" spans="1:9" x14ac:dyDescent="0.25">
      <c r="A12" t="s">
        <v>12</v>
      </c>
      <c r="B12" t="s">
        <v>13</v>
      </c>
      <c r="C12" s="2">
        <f t="shared" si="0"/>
        <v>1</v>
      </c>
      <c r="D12" s="2" t="str">
        <f t="shared" si="0"/>
        <v/>
      </c>
      <c r="E12" s="7" t="s">
        <v>61</v>
      </c>
      <c r="F12" s="4">
        <v>0.8</v>
      </c>
      <c r="G12" s="4"/>
      <c r="H12" t="s">
        <v>2</v>
      </c>
      <c r="I12" s="3"/>
    </row>
    <row r="13" spans="1:9" x14ac:dyDescent="0.25">
      <c r="A13" t="s">
        <v>14</v>
      </c>
      <c r="B13" t="s">
        <v>15</v>
      </c>
      <c r="C13" s="2">
        <f t="shared" si="0"/>
        <v>1</v>
      </c>
      <c r="D13" s="2" t="str">
        <f t="shared" si="0"/>
        <v/>
      </c>
      <c r="E13" s="7" t="s">
        <v>61</v>
      </c>
      <c r="F13" s="4">
        <v>1.5</v>
      </c>
      <c r="G13" s="4"/>
      <c r="H13" t="s">
        <v>2</v>
      </c>
      <c r="I13" s="3"/>
    </row>
    <row r="14" spans="1:9" x14ac:dyDescent="0.25">
      <c r="A14" t="s">
        <v>16</v>
      </c>
      <c r="B14" t="s">
        <v>17</v>
      </c>
      <c r="C14" s="2">
        <f t="shared" si="0"/>
        <v>1</v>
      </c>
      <c r="D14" s="2" t="str">
        <f t="shared" si="0"/>
        <v/>
      </c>
      <c r="E14" s="7" t="s">
        <v>61</v>
      </c>
      <c r="F14" s="4">
        <v>0.8</v>
      </c>
      <c r="G14" s="4"/>
      <c r="H14" t="s">
        <v>2</v>
      </c>
      <c r="I14" s="3"/>
    </row>
    <row r="15" spans="1:9" x14ac:dyDescent="0.25">
      <c r="A15" t="s">
        <v>18</v>
      </c>
      <c r="B15" t="s">
        <v>19</v>
      </c>
      <c r="C15" s="2">
        <f t="shared" si="0"/>
        <v>1</v>
      </c>
      <c r="D15" s="2" t="str">
        <f t="shared" si="0"/>
        <v/>
      </c>
      <c r="E15" s="7" t="s">
        <v>61</v>
      </c>
      <c r="F15" s="4">
        <v>1.5</v>
      </c>
      <c r="G15" s="4"/>
      <c r="H15" t="s">
        <v>2</v>
      </c>
      <c r="I15" s="3"/>
    </row>
    <row r="16" spans="1:9" x14ac:dyDescent="0.25">
      <c r="A16" t="s">
        <v>20</v>
      </c>
      <c r="B16" t="s">
        <v>21</v>
      </c>
      <c r="C16" s="2">
        <f t="shared" si="0"/>
        <v>1</v>
      </c>
      <c r="D16" s="2" t="str">
        <f t="shared" si="0"/>
        <v/>
      </c>
      <c r="E16" s="7" t="s">
        <v>61</v>
      </c>
      <c r="F16" s="4">
        <v>0.8</v>
      </c>
      <c r="G16" s="4"/>
      <c r="H16" t="s">
        <v>2</v>
      </c>
      <c r="I16" s="3"/>
    </row>
    <row r="17" spans="1:11" x14ac:dyDescent="0.25">
      <c r="A17" t="s">
        <v>22</v>
      </c>
      <c r="B17" t="s">
        <v>23</v>
      </c>
      <c r="C17" s="3">
        <v>2</v>
      </c>
      <c r="D17" s="2" t="str">
        <f t="shared" si="0"/>
        <v/>
      </c>
      <c r="E17" s="7" t="s">
        <v>61</v>
      </c>
      <c r="F17" s="4" t="s">
        <v>55</v>
      </c>
      <c r="G17" s="4"/>
      <c r="H17" t="s">
        <v>2</v>
      </c>
      <c r="I17" s="3"/>
    </row>
    <row r="18" spans="1:11" x14ac:dyDescent="0.25">
      <c r="A18" t="s">
        <v>24</v>
      </c>
      <c r="B18" t="s">
        <v>25</v>
      </c>
      <c r="C18" s="2">
        <f t="shared" si="0"/>
        <v>1</v>
      </c>
      <c r="D18" s="2" t="str">
        <f t="shared" si="0"/>
        <v/>
      </c>
      <c r="E18" s="7" t="s">
        <v>61</v>
      </c>
      <c r="F18" s="4">
        <v>1.5</v>
      </c>
      <c r="G18" s="4"/>
      <c r="H18" t="s">
        <v>2</v>
      </c>
      <c r="I18" s="3"/>
    </row>
    <row r="19" spans="1:11" x14ac:dyDescent="0.25">
      <c r="A19" t="s">
        <v>26</v>
      </c>
      <c r="B19" t="s">
        <v>27</v>
      </c>
      <c r="C19" s="2">
        <f t="shared" si="0"/>
        <v>1</v>
      </c>
      <c r="D19" s="2" t="str">
        <f t="shared" si="0"/>
        <v/>
      </c>
      <c r="E19" s="7" t="s">
        <v>61</v>
      </c>
      <c r="F19" s="4">
        <v>0.8</v>
      </c>
      <c r="G19" s="4"/>
      <c r="H19" t="s">
        <v>2</v>
      </c>
      <c r="I19" s="3"/>
    </row>
    <row r="20" spans="1:11" x14ac:dyDescent="0.25">
      <c r="A20" t="s">
        <v>28</v>
      </c>
      <c r="B20" t="s">
        <v>29</v>
      </c>
      <c r="C20" s="2">
        <f t="shared" si="0"/>
        <v>3</v>
      </c>
      <c r="D20" s="2" t="str">
        <f t="shared" si="0"/>
        <v/>
      </c>
      <c r="E20" s="7" t="s">
        <v>61</v>
      </c>
      <c r="F20" s="4">
        <v>60</v>
      </c>
      <c r="G20" s="4"/>
      <c r="H20" t="s">
        <v>2</v>
      </c>
      <c r="I20" s="3"/>
    </row>
    <row r="21" spans="1:11" x14ac:dyDescent="0.25">
      <c r="A21" t="s">
        <v>30</v>
      </c>
      <c r="B21" t="s">
        <v>31</v>
      </c>
      <c r="C21" s="2">
        <f t="shared" si="0"/>
        <v>3</v>
      </c>
      <c r="D21" s="2">
        <f t="shared" si="0"/>
        <v>5000</v>
      </c>
      <c r="E21" s="7" t="s">
        <v>61</v>
      </c>
      <c r="F21" s="4">
        <v>42</v>
      </c>
      <c r="G21" s="4">
        <v>100000</v>
      </c>
      <c r="H21" t="s">
        <v>2</v>
      </c>
      <c r="I21" s="3"/>
    </row>
    <row r="22" spans="1:11" x14ac:dyDescent="0.25">
      <c r="A22" t="s">
        <v>32</v>
      </c>
      <c r="B22" t="s">
        <v>33</v>
      </c>
      <c r="C22" s="2">
        <f t="shared" si="0"/>
        <v>1</v>
      </c>
      <c r="D22" s="2" t="str">
        <f t="shared" si="0"/>
        <v/>
      </c>
      <c r="E22" s="7" t="s">
        <v>61</v>
      </c>
      <c r="F22" s="4">
        <v>18</v>
      </c>
      <c r="G22" s="4"/>
      <c r="H22" t="s">
        <v>2</v>
      </c>
      <c r="I22" s="3"/>
    </row>
    <row r="23" spans="1:11" x14ac:dyDescent="0.25">
      <c r="A23" t="s">
        <v>34</v>
      </c>
      <c r="B23" t="s">
        <v>35</v>
      </c>
      <c r="C23" s="2">
        <f t="shared" si="0"/>
        <v>1</v>
      </c>
      <c r="D23" s="2" t="str">
        <f t="shared" si="0"/>
        <v/>
      </c>
      <c r="E23" s="7" t="s">
        <v>61</v>
      </c>
      <c r="F23" s="4">
        <v>18</v>
      </c>
      <c r="G23" s="4"/>
      <c r="H23" t="s">
        <v>2</v>
      </c>
      <c r="I23" s="3"/>
    </row>
    <row r="24" spans="1:11" x14ac:dyDescent="0.25">
      <c r="A24" t="s">
        <v>36</v>
      </c>
      <c r="B24" t="s">
        <v>37</v>
      </c>
      <c r="C24" s="2">
        <f t="shared" si="0"/>
        <v>1</v>
      </c>
      <c r="D24" s="2" t="str">
        <f t="shared" si="0"/>
        <v/>
      </c>
      <c r="E24" s="7" t="s">
        <v>61</v>
      </c>
      <c r="F24" s="4">
        <v>12</v>
      </c>
      <c r="G24" s="4"/>
      <c r="H24" t="s">
        <v>2</v>
      </c>
      <c r="I24" s="3"/>
    </row>
    <row r="25" spans="1:11" x14ac:dyDescent="0.25">
      <c r="A25" t="s">
        <v>53</v>
      </c>
      <c r="B25" t="s">
        <v>38</v>
      </c>
      <c r="C25" s="2"/>
      <c r="D25" s="2" t="str">
        <f t="shared" si="0"/>
        <v/>
      </c>
      <c r="E25" s="7" t="s">
        <v>61</v>
      </c>
      <c r="F25" s="4" t="s">
        <v>39</v>
      </c>
      <c r="G25" s="4"/>
      <c r="H25" t="s">
        <v>2</v>
      </c>
      <c r="I25" s="3"/>
    </row>
    <row r="26" spans="1:11" x14ac:dyDescent="0.25">
      <c r="A26" t="s">
        <v>54</v>
      </c>
      <c r="B26" t="s">
        <v>41</v>
      </c>
      <c r="C26" s="3">
        <v>3</v>
      </c>
      <c r="D26" s="2" t="str">
        <f t="shared" si="0"/>
        <v/>
      </c>
      <c r="E26" s="7" t="s">
        <v>61</v>
      </c>
      <c r="F26" s="4" t="s">
        <v>56</v>
      </c>
      <c r="G26" s="4"/>
      <c r="H26" t="s">
        <v>2</v>
      </c>
      <c r="I26" s="3"/>
    </row>
    <row r="27" spans="1:11" x14ac:dyDescent="0.25">
      <c r="A27" t="s">
        <v>42</v>
      </c>
      <c r="B27" t="s">
        <v>43</v>
      </c>
      <c r="C27" s="2">
        <f t="shared" si="0"/>
        <v>1</v>
      </c>
      <c r="D27" s="2">
        <f t="shared" si="0"/>
        <v>1</v>
      </c>
      <c r="E27" s="7" t="s">
        <v>61</v>
      </c>
      <c r="F27" s="4">
        <v>1</v>
      </c>
      <c r="G27" s="4">
        <v>10</v>
      </c>
      <c r="H27" t="s">
        <v>2</v>
      </c>
      <c r="I27" s="3"/>
    </row>
    <row r="28" spans="1:11" x14ac:dyDescent="0.25">
      <c r="A28" t="s">
        <v>44</v>
      </c>
      <c r="B28" t="s">
        <v>45</v>
      </c>
      <c r="C28" s="2"/>
      <c r="D28" s="2"/>
      <c r="E28" s="7" t="s">
        <v>61</v>
      </c>
      <c r="F28" s="4"/>
      <c r="G28" s="4">
        <v>64</v>
      </c>
      <c r="H28" t="s">
        <v>46</v>
      </c>
      <c r="I28" s="3"/>
    </row>
    <row r="29" spans="1:11" x14ac:dyDescent="0.25">
      <c r="A29" t="s">
        <v>59</v>
      </c>
      <c r="B29" t="s">
        <v>60</v>
      </c>
      <c r="C29" s="2">
        <v>1</v>
      </c>
      <c r="D29" s="2">
        <v>1</v>
      </c>
      <c r="E29" s="7" t="s">
        <v>61</v>
      </c>
      <c r="F29" s="5">
        <v>1</v>
      </c>
      <c r="G29" s="5">
        <v>1</v>
      </c>
      <c r="H29" s="2" t="s">
        <v>61</v>
      </c>
      <c r="J29" t="s">
        <v>3</v>
      </c>
      <c r="K29" t="s">
        <v>3</v>
      </c>
    </row>
    <row r="30" spans="1:11" x14ac:dyDescent="0.25">
      <c r="A30" t="s">
        <v>62</v>
      </c>
      <c r="B30" t="s">
        <v>63</v>
      </c>
      <c r="C30" s="2">
        <v>1</v>
      </c>
      <c r="D30" s="2">
        <v>1</v>
      </c>
      <c r="E30" s="7" t="s">
        <v>61</v>
      </c>
      <c r="F30" s="5">
        <v>1</v>
      </c>
      <c r="G30" s="5">
        <v>1</v>
      </c>
      <c r="H30" s="2" t="s">
        <v>61</v>
      </c>
      <c r="J30" t="s">
        <v>3</v>
      </c>
      <c r="K30" t="s">
        <v>3</v>
      </c>
    </row>
    <row r="31" spans="1:11" x14ac:dyDescent="0.25">
      <c r="A31" t="s">
        <v>64</v>
      </c>
      <c r="B31" t="s">
        <v>65</v>
      </c>
      <c r="C31" s="2">
        <v>1</v>
      </c>
      <c r="D31" s="2">
        <v>1</v>
      </c>
      <c r="E31" s="7" t="s">
        <v>61</v>
      </c>
      <c r="F31" s="5">
        <v>1</v>
      </c>
      <c r="G31" s="5">
        <v>1</v>
      </c>
      <c r="H31" s="2" t="s">
        <v>61</v>
      </c>
      <c r="J31" t="s">
        <v>3</v>
      </c>
      <c r="K31" t="s">
        <v>3</v>
      </c>
    </row>
    <row r="32" spans="1:11" x14ac:dyDescent="0.25">
      <c r="A32" t="s">
        <v>66</v>
      </c>
      <c r="B32" t="s">
        <v>67</v>
      </c>
      <c r="C32" s="2">
        <v>0</v>
      </c>
      <c r="D32" s="2">
        <v>0</v>
      </c>
      <c r="E32" s="7" t="s">
        <v>61</v>
      </c>
      <c r="F32" s="5">
        <v>0</v>
      </c>
      <c r="G32" s="5">
        <v>0</v>
      </c>
      <c r="H32" s="2" t="s">
        <v>61</v>
      </c>
      <c r="J32" t="s">
        <v>3</v>
      </c>
      <c r="K32" t="s">
        <v>3</v>
      </c>
    </row>
    <row r="33" spans="1:11" x14ac:dyDescent="0.25">
      <c r="A33" t="s">
        <v>68</v>
      </c>
      <c r="B33" t="s">
        <v>69</v>
      </c>
      <c r="C33" s="2">
        <v>0</v>
      </c>
      <c r="D33" s="2">
        <v>0</v>
      </c>
      <c r="E33" s="7" t="s">
        <v>61</v>
      </c>
      <c r="F33" s="5">
        <v>0</v>
      </c>
      <c r="G33" s="5">
        <v>0</v>
      </c>
      <c r="H33" s="2" t="s">
        <v>61</v>
      </c>
      <c r="J33" t="s">
        <v>3</v>
      </c>
      <c r="K33" t="s">
        <v>3</v>
      </c>
    </row>
    <row r="34" spans="1:11" x14ac:dyDescent="0.25">
      <c r="A34" t="s">
        <v>70</v>
      </c>
      <c r="B34" t="s">
        <v>71</v>
      </c>
      <c r="C34" s="2">
        <v>2</v>
      </c>
      <c r="D34" s="2">
        <v>2</v>
      </c>
      <c r="E34" s="7" t="s">
        <v>61</v>
      </c>
      <c r="F34" s="5">
        <v>2</v>
      </c>
      <c r="G34" s="5">
        <v>2</v>
      </c>
      <c r="H34" s="2" t="s">
        <v>61</v>
      </c>
      <c r="J34" t="s">
        <v>3</v>
      </c>
      <c r="K34" t="s">
        <v>3</v>
      </c>
    </row>
    <row r="35" spans="1:11" x14ac:dyDescent="0.25">
      <c r="A35" t="s">
        <v>72</v>
      </c>
      <c r="B35" t="s">
        <v>73</v>
      </c>
      <c r="C35" s="2">
        <v>0</v>
      </c>
      <c r="D35" s="2">
        <v>0</v>
      </c>
      <c r="E35" s="7" t="s">
        <v>61</v>
      </c>
      <c r="F35" s="5">
        <v>0</v>
      </c>
      <c r="G35" s="5">
        <v>0</v>
      </c>
      <c r="H35" s="2" t="s">
        <v>61</v>
      </c>
      <c r="J35" t="s">
        <v>3</v>
      </c>
      <c r="K35" t="s">
        <v>3</v>
      </c>
    </row>
    <row r="36" spans="1:11" x14ac:dyDescent="0.25">
      <c r="A36" t="s">
        <v>40</v>
      </c>
      <c r="B36" t="s">
        <v>74</v>
      </c>
      <c r="C36" s="2">
        <v>5</v>
      </c>
      <c r="D36" s="2">
        <v>5</v>
      </c>
      <c r="E36" s="7" t="s">
        <v>61</v>
      </c>
      <c r="F36" s="5">
        <v>5</v>
      </c>
      <c r="G36" s="5">
        <v>5</v>
      </c>
      <c r="H36" s="2" t="s">
        <v>61</v>
      </c>
      <c r="J36" t="s">
        <v>3</v>
      </c>
      <c r="K36" t="s">
        <v>3</v>
      </c>
    </row>
    <row r="37" spans="1:11" x14ac:dyDescent="0.25">
      <c r="A37" t="s">
        <v>75</v>
      </c>
      <c r="B37" t="s">
        <v>76</v>
      </c>
      <c r="C37" s="2">
        <v>2</v>
      </c>
      <c r="D37" s="2">
        <v>2</v>
      </c>
      <c r="E37" s="7" t="s">
        <v>61</v>
      </c>
      <c r="F37" s="5">
        <v>2</v>
      </c>
      <c r="G37" s="5">
        <v>2</v>
      </c>
      <c r="H37" s="2" t="s">
        <v>61</v>
      </c>
      <c r="J37" t="s">
        <v>3</v>
      </c>
      <c r="K37" t="s">
        <v>3</v>
      </c>
    </row>
    <row r="38" spans="1:11" x14ac:dyDescent="0.25">
      <c r="A38" t="s">
        <v>77</v>
      </c>
      <c r="B38" t="s">
        <v>78</v>
      </c>
      <c r="C38" s="2">
        <v>1</v>
      </c>
      <c r="D38" s="2">
        <v>1</v>
      </c>
      <c r="E38" s="7" t="s">
        <v>61</v>
      </c>
      <c r="F38" s="5">
        <v>1</v>
      </c>
      <c r="G38" s="5">
        <v>1</v>
      </c>
      <c r="H38" s="2" t="s">
        <v>61</v>
      </c>
      <c r="J38" t="s">
        <v>3</v>
      </c>
      <c r="K38" t="s">
        <v>3</v>
      </c>
    </row>
    <row r="39" spans="1:11" x14ac:dyDescent="0.25">
      <c r="A39" t="s">
        <v>79</v>
      </c>
      <c r="B39" t="s">
        <v>80</v>
      </c>
      <c r="C39" s="2">
        <v>1</v>
      </c>
      <c r="D39" s="2">
        <v>1</v>
      </c>
      <c r="E39" s="7" t="s">
        <v>61</v>
      </c>
      <c r="F39" s="5">
        <v>1</v>
      </c>
      <c r="G39" s="5">
        <v>1</v>
      </c>
      <c r="H39" s="2" t="s">
        <v>61</v>
      </c>
      <c r="J39" t="s">
        <v>3</v>
      </c>
      <c r="K39" t="s">
        <v>3</v>
      </c>
    </row>
    <row r="40" spans="1:11" x14ac:dyDescent="0.25">
      <c r="A40" t="s">
        <v>81</v>
      </c>
      <c r="B40" t="s">
        <v>82</v>
      </c>
      <c r="C40" s="2">
        <v>2</v>
      </c>
      <c r="D40" s="2">
        <v>2</v>
      </c>
      <c r="E40" s="7" t="s">
        <v>61</v>
      </c>
      <c r="F40" s="5">
        <v>2</v>
      </c>
      <c r="G40" s="5">
        <v>2</v>
      </c>
      <c r="H40" s="2" t="s">
        <v>61</v>
      </c>
      <c r="J40" t="s">
        <v>3</v>
      </c>
      <c r="K40" t="s">
        <v>3</v>
      </c>
    </row>
    <row r="41" spans="1:11" x14ac:dyDescent="0.25">
      <c r="A41" t="s">
        <v>83</v>
      </c>
      <c r="B41" t="s">
        <v>85</v>
      </c>
      <c r="C41" s="2">
        <v>2</v>
      </c>
      <c r="D41" s="2">
        <v>2</v>
      </c>
      <c r="E41" s="7" t="s">
        <v>61</v>
      </c>
      <c r="F41" s="5">
        <v>2</v>
      </c>
      <c r="G41" s="5">
        <v>2</v>
      </c>
      <c r="H41" s="2" t="s">
        <v>61</v>
      </c>
      <c r="J41" t="s">
        <v>3</v>
      </c>
      <c r="K41" t="s">
        <v>3</v>
      </c>
    </row>
    <row r="42" spans="1:11" x14ac:dyDescent="0.25">
      <c r="A42" t="s">
        <v>84</v>
      </c>
      <c r="B42" t="s">
        <v>86</v>
      </c>
      <c r="C42" s="2">
        <v>2</v>
      </c>
      <c r="D42" s="2">
        <v>2</v>
      </c>
      <c r="E42" s="7" t="s">
        <v>61</v>
      </c>
      <c r="F42" s="5">
        <v>2</v>
      </c>
      <c r="G42" s="5">
        <v>2</v>
      </c>
      <c r="H42" t="s">
        <v>61</v>
      </c>
      <c r="I42" s="2" t="s">
        <v>3</v>
      </c>
      <c r="J42" t="s">
        <v>3</v>
      </c>
      <c r="K42" t="s">
        <v>3</v>
      </c>
    </row>
    <row r="43" spans="1:11" x14ac:dyDescent="0.25">
      <c r="K43" t="s">
        <v>3</v>
      </c>
    </row>
    <row r="44" spans="1:11" x14ac:dyDescent="0.25">
      <c r="A44" t="s">
        <v>3</v>
      </c>
      <c r="B44" s="2"/>
      <c r="C44" s="2"/>
      <c r="D44" s="2"/>
      <c r="E44" s="2"/>
      <c r="H4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j 3 Q W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j 3 Q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0 F l O L 7 u 6 A A A E A A N Q B A A A T A B w A R m 9 y b X V s Y X M v U 2 V j d G l v b j E u b S C i G A A o o B Q A A A A A A A A A A A A A A A A A A A A A A A A A A A B 1 j 8 F L w z A U x u + F / g 8 h u 7 Q Q y q p b H Y 6 e W g U v g r S e r I e s f W 7 B 9 G U k r 7 I 5 9 r + b U U Q F m 0 v y f l / e 9 7 7 n o C V l k F X j n a 7 D I A z c T l r o m H Q d y 5 k G C g P m T 2 U G 2 4 I n h f t I S t M O P S B F 9 0 p D U h g k X 7 i I F 7 f N s w P r G i 0 / p W 1 K c O 9 k 9 o 2 3 S u h A P B Y v J W j V K w K b 8 1 l E c h N z w Q q j h x 5 d v h L s D l v T K d z m 2 X I + T w V 7 G g x B R U c N + c 8 z e T Q I r 7 E Y g 8 1 4 s Z O 4 9 Y n r 4 x 6 4 T 1 j L j f 9 U W 4 n u z d h + t L + I L h q 3 E K c T H 2 n q x 5 N X G M G B z o J 9 8 6 s J f j 3 B F x N 8 6 f k D U r Z I L v N / C d l E w 8 0 E X / 3 h 5 z g M F P 6 7 / / o L U E s B A i 0 A F A A C A A g A j 3 Q W U 3 4 p H o q k A A A A 9 Q A A A B I A A A A A A A A A A A A A A A A A A A A A A E N v b m Z p Z y 9 Q Y W N r Y W d l L n h t b F B L A Q I t A B Q A A g A I A I 9 0 F l M P y u m r p A A A A O k A A A A T A A A A A A A A A A A A A A A A A P A A A A B b Q 2 9 u d G V u d F 9 U e X B l c 1 0 u e G 1 s U E s B A i 0 A F A A C A A g A j 3 Q W U 4 v u 7 o A A A Q A A 1 A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s A A A A A A A B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N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J U M T I 6 M z Y 6 M T U u N D c w O D M w M l o i I C 8 + P E V u d H J 5 I F R 5 c G U 9 I k Z p b G x D b 2 x 1 b W 5 U e X B l c y I g V m F s d W U 9 I n N C Z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k L 0 F 1 d G 9 S Z W 1 v d m V k Q 2 9 s d W 1 u c z E u e 0 N v b H V t b j E s M H 0 m c X V v d D s s J n F 1 b 3 Q 7 U 2 V j d G l v b j E v Y X N k L 0 F 1 d G 9 S Z W 1 v d m V k Q 2 9 s d W 1 u c z E u e 0 N v b H V t b j I s M X 0 m c X V v d D s s J n F 1 b 3 Q 7 U 2 V j d G l v b j E v Y X N k L 0 F 1 d G 9 S Z W 1 v d m V k Q 2 9 s d W 1 u c z E u e 0 N v b H V t b j M s M n 0 m c X V v d D s s J n F 1 b 3 Q 7 U 2 V j d G l v b j E v Y X N k L 0 F 1 d G 9 S Z W 1 v d m V k Q 2 9 s d W 1 u c z E u e 0 N v b H V t b j Q s M 3 0 m c X V v d D s s J n F 1 b 3 Q 7 U 2 V j d G l v b j E v Y X N k L 0 F 1 d G 9 S Z W 1 v d m V k Q 2 9 s d W 1 u c z E u e 0 N v b H V t b j U s N H 0 m c X V v d D s s J n F 1 b 3 Q 7 U 2 V j d G l v b j E v Y X N k L 0 F 1 d G 9 S Z W 1 v d m V k Q 2 9 s d W 1 u c z E u e 0 N v b H V t b j Y s N X 0 m c X V v d D s s J n F 1 b 3 Q 7 U 2 V j d G l v b j E v Y X N k L 0 F 1 d G 9 S Z W 1 v d m V k Q 2 9 s d W 1 u c z E u e 0 N v b H V t b j c s N n 0 m c X V v d D s s J n F 1 b 3 Q 7 U 2 V j d G l v b j E v Y X N k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k L 0 F 1 d G 9 S Z W 1 v d m V k Q 2 9 s d W 1 u c z E u e 0 N v b H V t b j E s M H 0 m c X V v d D s s J n F 1 b 3 Q 7 U 2 V j d G l v b j E v Y X N k L 0 F 1 d G 9 S Z W 1 v d m V k Q 2 9 s d W 1 u c z E u e 0 N v b H V t b j I s M X 0 m c X V v d D s s J n F 1 b 3 Q 7 U 2 V j d G l v b j E v Y X N k L 0 F 1 d G 9 S Z W 1 v d m V k Q 2 9 s d W 1 u c z E u e 0 N v b H V t b j M s M n 0 m c X V v d D s s J n F 1 b 3 Q 7 U 2 V j d G l v b j E v Y X N k L 0 F 1 d G 9 S Z W 1 v d m V k Q 2 9 s d W 1 u c z E u e 0 N v b H V t b j Q s M 3 0 m c X V v d D s s J n F 1 b 3 Q 7 U 2 V j d G l v b j E v Y X N k L 0 F 1 d G 9 S Z W 1 v d m V k Q 2 9 s d W 1 u c z E u e 0 N v b H V t b j U s N H 0 m c X V v d D s s J n F 1 b 3 Q 7 U 2 V j d G l v b j E v Y X N k L 0 F 1 d G 9 S Z W 1 v d m V k Q 2 9 s d W 1 u c z E u e 0 N v b H V t b j Y s N X 0 m c X V v d D s s J n F 1 b 3 Q 7 U 2 V j d G l v b j E v Y X N k L 0 F 1 d G 9 S Z W 1 v d m V k Q 2 9 s d W 1 u c z E u e 0 N v b H V t b j c s N n 0 m c X V v d D s s J n F 1 b 3 Q 7 U 2 V j d G l v b j E v Y X N k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q L l p 8 C 3 E G Y R z r t a U l 3 U Q A A A A A C A A A A A A A Q Z g A A A A E A A C A A A A C o E U q I p M x j Z q Y f G o / f W u L T n u L b R O 5 5 W E 0 / 1 C f l P b b Q o g A A A A A O g A A A A A I A A C A A A A B K 2 F 0 m K 6 2 B a y E / n 4 e R N 8 b H L 0 I / o A c r p P N 1 B Y s W v k V W L l A A A A B K r w / N E h 3 Z T O k h K h x e / u g 9 x v t v G J z 1 Q k i 0 E 1 E h S h m K U 8 K y u F F X N z F A 0 m + E m i t M + u 6 D n Y A T k T k 3 M T 6 m 4 j 6 7 3 Z H F 2 H 3 u x c t U 5 M A / e z P G m Z + D f E A A A A C N d n 7 2 7 B M Z w d x e g F H x i X t Z 7 / i 9 b m a p F c k X K + q m s 9 t I i w f t K K i 3 2 g B p E T z J 6 H i D / 8 P I C N H h X 8 Y a Z 0 9 8 j k O 0 L w F H < / D a t a M a s h u p > 
</file>

<file path=customXml/itemProps1.xml><?xml version="1.0" encoding="utf-8"?>
<ds:datastoreItem xmlns:ds="http://schemas.openxmlformats.org/officeDocument/2006/customXml" ds:itemID="{D4CEAC1F-B04E-4789-B56D-1FA30B03E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VGA Timing</vt:lpstr>
      <vt:lpstr>High Level</vt:lpstr>
      <vt:lpstr>OP Realizations</vt:lpstr>
      <vt:lpstr>Spec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Premovic</dc:creator>
  <cp:lastModifiedBy>Lazar Premovic</cp:lastModifiedBy>
  <dcterms:created xsi:type="dcterms:W3CDTF">2021-08-22T12:17:47Z</dcterms:created>
  <dcterms:modified xsi:type="dcterms:W3CDTF">2021-08-22T14:55:43Z</dcterms:modified>
</cp:coreProperties>
</file>