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eg\OneDrive\Рабочий стол\"/>
    </mc:Choice>
  </mc:AlternateContent>
  <xr:revisionPtr revIDLastSave="0" documentId="13_ncr:1_{C62C6F35-AF71-437E-B876-C04DC27A16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1" l="1"/>
  <c r="T63" i="1"/>
  <c r="Z66" i="1"/>
  <c r="U66" i="1"/>
  <c r="U65" i="1"/>
  <c r="V65" i="1"/>
  <c r="W65" i="1"/>
  <c r="X65" i="1"/>
  <c r="Y65" i="1"/>
  <c r="Z65" i="1"/>
  <c r="AA65" i="1"/>
  <c r="AB65" i="1"/>
  <c r="AC65" i="1"/>
  <c r="AD65" i="1"/>
  <c r="U63" i="1"/>
  <c r="V63" i="1"/>
  <c r="W63" i="1"/>
  <c r="X63" i="1"/>
  <c r="Y63" i="1"/>
  <c r="Z63" i="1"/>
  <c r="AA63" i="1"/>
  <c r="AB63" i="1"/>
  <c r="AC63" i="1"/>
  <c r="AD63" i="1"/>
  <c r="U62" i="1"/>
  <c r="V62" i="1"/>
  <c r="W62" i="1"/>
  <c r="X62" i="1"/>
  <c r="Y62" i="1"/>
  <c r="Z62" i="1"/>
  <c r="AA62" i="1"/>
  <c r="AB62" i="1"/>
  <c r="AC62" i="1"/>
  <c r="AD62" i="1"/>
  <c r="T55" i="1"/>
  <c r="T56" i="1"/>
  <c r="T54" i="1"/>
  <c r="T45" i="1"/>
  <c r="T62" i="1"/>
  <c r="T53" i="1"/>
  <c r="U64" i="1"/>
  <c r="V64" i="1"/>
  <c r="W64" i="1"/>
  <c r="X64" i="1"/>
  <c r="Y64" i="1"/>
  <c r="Z64" i="1"/>
  <c r="AA64" i="1"/>
  <c r="AB64" i="1"/>
  <c r="AC64" i="1"/>
  <c r="AD64" i="1"/>
  <c r="T64" i="1"/>
  <c r="W57" i="1"/>
  <c r="W54" i="1"/>
  <c r="U57" i="1"/>
  <c r="V57" i="1"/>
  <c r="U55" i="1"/>
  <c r="V55" i="1"/>
  <c r="W55" i="1"/>
  <c r="X55" i="1"/>
  <c r="Y55" i="1"/>
  <c r="Z55" i="1"/>
  <c r="AA55" i="1"/>
  <c r="AB55" i="1"/>
  <c r="AC55" i="1"/>
  <c r="AD55" i="1"/>
  <c r="T46" i="1"/>
  <c r="U53" i="1"/>
  <c r="V53" i="1"/>
  <c r="W53" i="1"/>
  <c r="X53" i="1"/>
  <c r="Y53" i="1"/>
  <c r="Z53" i="1"/>
  <c r="AA53" i="1"/>
  <c r="AB53" i="1"/>
  <c r="AC53" i="1"/>
  <c r="AD53" i="1"/>
  <c r="U54" i="1"/>
  <c r="V54" i="1"/>
  <c r="X54" i="1"/>
  <c r="Y54" i="1"/>
  <c r="Z54" i="1"/>
  <c r="AA54" i="1"/>
  <c r="AB54" i="1"/>
  <c r="AC54" i="1"/>
  <c r="AD54" i="1"/>
  <c r="T44" i="1"/>
  <c r="AC56" i="1"/>
  <c r="V56" i="1"/>
  <c r="U56" i="1"/>
  <c r="W56" i="1"/>
  <c r="X56" i="1"/>
  <c r="Y56" i="1"/>
  <c r="Z56" i="1"/>
  <c r="AA56" i="1"/>
  <c r="AB56" i="1"/>
  <c r="AD56" i="1"/>
  <c r="T47" i="1"/>
  <c r="X48" i="1"/>
  <c r="W48" i="1"/>
  <c r="U46" i="1"/>
  <c r="V46" i="1"/>
  <c r="W46" i="1"/>
  <c r="X46" i="1"/>
  <c r="Y46" i="1"/>
  <c r="Z46" i="1"/>
  <c r="AA46" i="1"/>
  <c r="AB46" i="1"/>
  <c r="AC46" i="1"/>
  <c r="AD46" i="1"/>
  <c r="AA45" i="1"/>
  <c r="T48" i="1"/>
  <c r="AD47" i="1"/>
  <c r="U47" i="1"/>
  <c r="V47" i="1"/>
  <c r="W47" i="1"/>
  <c r="X47" i="1"/>
  <c r="Y47" i="1"/>
  <c r="Z47" i="1"/>
  <c r="AA47" i="1"/>
  <c r="AB47" i="1"/>
  <c r="AC47" i="1"/>
  <c r="T38" i="1"/>
  <c r="T37" i="1"/>
  <c r="U45" i="1"/>
  <c r="V45" i="1"/>
  <c r="W45" i="1"/>
  <c r="X45" i="1"/>
  <c r="Y45" i="1"/>
  <c r="Z45" i="1"/>
  <c r="AB45" i="1"/>
  <c r="AC45" i="1"/>
  <c r="AD45" i="1"/>
  <c r="T35" i="1"/>
  <c r="T36" i="1"/>
  <c r="U44" i="1"/>
  <c r="V44" i="1"/>
  <c r="W44" i="1"/>
  <c r="X44" i="1"/>
  <c r="Y44" i="1"/>
  <c r="Z44" i="1"/>
  <c r="AA44" i="1"/>
  <c r="AB44" i="1"/>
  <c r="AC44" i="1"/>
  <c r="AD44" i="1"/>
  <c r="U38" i="1"/>
  <c r="V38" i="1"/>
  <c r="W38" i="1"/>
  <c r="X38" i="1"/>
  <c r="Y38" i="1"/>
  <c r="Z38" i="1"/>
  <c r="AA38" i="1"/>
  <c r="AB38" i="1"/>
  <c r="AC38" i="1"/>
  <c r="AD38" i="1"/>
  <c r="U37" i="1"/>
  <c r="V37" i="1"/>
  <c r="W37" i="1"/>
  <c r="X37" i="1"/>
  <c r="Y37" i="1"/>
  <c r="Z37" i="1"/>
  <c r="AA37" i="1"/>
  <c r="AB37" i="1"/>
  <c r="AC37" i="1"/>
  <c r="AD37" i="1"/>
  <c r="U35" i="1"/>
  <c r="V35" i="1"/>
  <c r="W35" i="1"/>
  <c r="X35" i="1"/>
  <c r="Y35" i="1"/>
  <c r="Z35" i="1"/>
  <c r="AA35" i="1"/>
  <c r="AB35" i="1"/>
  <c r="AC35" i="1"/>
  <c r="AD35" i="1"/>
  <c r="T30" i="1"/>
  <c r="T20" i="1"/>
  <c r="T22" i="1"/>
  <c r="T13" i="1"/>
  <c r="T27" i="1"/>
  <c r="U36" i="1"/>
  <c r="V36" i="1"/>
  <c r="W36" i="1"/>
  <c r="X36" i="1"/>
  <c r="Y36" i="1"/>
  <c r="Z36" i="1"/>
  <c r="AA36" i="1"/>
  <c r="AB36" i="1"/>
  <c r="AC36" i="1"/>
  <c r="AD36" i="1"/>
  <c r="V29" i="1"/>
  <c r="T28" i="1"/>
  <c r="V28" i="1"/>
  <c r="V30" i="1"/>
  <c r="T21" i="1"/>
  <c r="Y30" i="1"/>
  <c r="T29" i="1"/>
  <c r="U30" i="1"/>
  <c r="W30" i="1"/>
  <c r="X30" i="1"/>
  <c r="Z30" i="1"/>
  <c r="AA30" i="1"/>
  <c r="AB30" i="1"/>
  <c r="AC30" i="1"/>
  <c r="AD30" i="1"/>
  <c r="U22" i="1"/>
  <c r="U28" i="1"/>
  <c r="W28" i="1"/>
  <c r="X28" i="1"/>
  <c r="Y28" i="1"/>
  <c r="Z28" i="1"/>
  <c r="AA28" i="1"/>
  <c r="AB28" i="1"/>
  <c r="AC28" i="1"/>
  <c r="AD28" i="1"/>
  <c r="AD27" i="1"/>
  <c r="U27" i="1"/>
  <c r="V27" i="1"/>
  <c r="W27" i="1"/>
  <c r="X27" i="1"/>
  <c r="Y27" i="1"/>
  <c r="Z27" i="1"/>
  <c r="AA27" i="1"/>
  <c r="AB27" i="1"/>
  <c r="AC27" i="1"/>
  <c r="T19" i="1"/>
  <c r="U29" i="1"/>
  <c r="W29" i="1"/>
  <c r="X29" i="1"/>
  <c r="Y29" i="1"/>
  <c r="Z29" i="1"/>
  <c r="AA29" i="1"/>
  <c r="AB29" i="1"/>
  <c r="AC29" i="1"/>
  <c r="AD29" i="1"/>
  <c r="U14" i="1"/>
  <c r="AC21" i="1"/>
  <c r="AD19" i="1"/>
  <c r="U21" i="1"/>
  <c r="V21" i="1"/>
  <c r="W21" i="1"/>
  <c r="X21" i="1"/>
  <c r="Y21" i="1"/>
  <c r="Z21" i="1"/>
  <c r="AA21" i="1"/>
  <c r="AB21" i="1"/>
  <c r="AD21" i="1"/>
  <c r="U20" i="1"/>
  <c r="V20" i="1"/>
  <c r="W20" i="1"/>
  <c r="X20" i="1"/>
  <c r="Y20" i="1"/>
  <c r="Z20" i="1"/>
  <c r="AA20" i="1"/>
  <c r="AB20" i="1"/>
  <c r="AC20" i="1"/>
  <c r="AD20" i="1"/>
  <c r="U19" i="1"/>
  <c r="V19" i="1"/>
  <c r="W19" i="1"/>
  <c r="X19" i="1"/>
  <c r="Y19" i="1"/>
  <c r="Z19" i="1"/>
  <c r="AA19" i="1"/>
  <c r="AB19" i="1"/>
  <c r="AC19" i="1"/>
  <c r="T11" i="1"/>
  <c r="T14" i="1"/>
  <c r="V22" i="1"/>
  <c r="W22" i="1"/>
  <c r="X22" i="1"/>
  <c r="Y22" i="1"/>
  <c r="Z22" i="1"/>
  <c r="AA22" i="1"/>
  <c r="AB22" i="1"/>
  <c r="AC22" i="1"/>
  <c r="AD22" i="1"/>
  <c r="Y13" i="1"/>
  <c r="AD11" i="1"/>
  <c r="W14" i="1"/>
  <c r="V14" i="1"/>
  <c r="V13" i="1"/>
  <c r="V12" i="1"/>
  <c r="V11" i="1"/>
  <c r="U12" i="1" l="1"/>
  <c r="U13" i="1"/>
  <c r="W13" i="1"/>
  <c r="X13" i="1"/>
  <c r="Z13" i="1"/>
  <c r="AA13" i="1"/>
  <c r="AB13" i="1"/>
  <c r="AC13" i="1"/>
  <c r="AD13" i="1"/>
  <c r="W12" i="1"/>
  <c r="X12" i="1"/>
  <c r="Y12" i="1"/>
  <c r="Z12" i="1"/>
  <c r="AA12" i="1"/>
  <c r="AB12" i="1"/>
  <c r="AC12" i="1"/>
  <c r="AD12" i="1"/>
  <c r="U11" i="1"/>
  <c r="W11" i="1"/>
  <c r="X11" i="1"/>
  <c r="Y11" i="1"/>
  <c r="Z11" i="1"/>
  <c r="AA11" i="1"/>
  <c r="AB11" i="1"/>
  <c r="AC11" i="1"/>
  <c r="T12" i="1"/>
  <c r="X14" i="1"/>
  <c r="Y14" i="1"/>
  <c r="Z14" i="1"/>
  <c r="AA14" i="1"/>
  <c r="AB14" i="1"/>
  <c r="AC14" i="1"/>
  <c r="AD14" i="1"/>
  <c r="E22" i="1" l="1"/>
  <c r="D22" i="1"/>
  <c r="D20" i="1"/>
  <c r="D31" i="1" s="1"/>
  <c r="D14" i="1"/>
  <c r="D12" i="1"/>
  <c r="D11" i="1"/>
  <c r="N21" i="1"/>
  <c r="L21" i="1"/>
  <c r="D13" i="1"/>
  <c r="E11" i="1"/>
  <c r="E14" i="1"/>
  <c r="F14" i="1"/>
  <c r="G14" i="1"/>
  <c r="H14" i="1"/>
  <c r="H22" i="1" s="1"/>
  <c r="I14" i="1"/>
  <c r="J14" i="1"/>
  <c r="K14" i="1"/>
  <c r="L14" i="1"/>
  <c r="M14" i="1"/>
  <c r="M22" i="1" s="1"/>
  <c r="N14" i="1"/>
  <c r="G13" i="1"/>
  <c r="G21" i="1" s="1"/>
  <c r="H13" i="1"/>
  <c r="H21" i="1" s="1"/>
  <c r="I13" i="1"/>
  <c r="I21" i="1" s="1"/>
  <c r="J13" i="1"/>
  <c r="K13" i="1"/>
  <c r="K21" i="1" s="1"/>
  <c r="L13" i="1"/>
  <c r="M13" i="1"/>
  <c r="M21" i="1" s="1"/>
  <c r="N13" i="1"/>
  <c r="F13" i="1"/>
  <c r="F22" i="1" s="1"/>
  <c r="G12" i="1"/>
  <c r="G20" i="1" s="1"/>
  <c r="G28" i="1" s="1"/>
  <c r="H12" i="1"/>
  <c r="H20" i="1" s="1"/>
  <c r="H28" i="1" s="1"/>
  <c r="I12" i="1"/>
  <c r="J12" i="1"/>
  <c r="K12" i="1"/>
  <c r="L12" i="1"/>
  <c r="M12" i="1"/>
  <c r="M20" i="1" s="1"/>
  <c r="M28" i="1" s="1"/>
  <c r="N12" i="1"/>
  <c r="N20" i="1" s="1"/>
  <c r="N28" i="1" s="1"/>
  <c r="F12" i="1"/>
  <c r="F20" i="1" s="1"/>
  <c r="F28" i="1" s="1"/>
  <c r="G11" i="1"/>
  <c r="G19" i="1" s="1"/>
  <c r="H11" i="1"/>
  <c r="I11" i="1"/>
  <c r="J11" i="1"/>
  <c r="K11" i="1"/>
  <c r="K19" i="1" s="1"/>
  <c r="L11" i="1"/>
  <c r="L19" i="1" s="1"/>
  <c r="M11" i="1"/>
  <c r="M19" i="1" s="1"/>
  <c r="N11" i="1"/>
  <c r="N19" i="1" s="1"/>
  <c r="F11" i="1"/>
  <c r="F19" i="1" s="1"/>
  <c r="N27" i="1" l="1"/>
  <c r="N35" i="1" s="1"/>
  <c r="M27" i="1"/>
  <c r="M35" i="1" s="1"/>
  <c r="N22" i="1"/>
  <c r="N30" i="1" s="1"/>
  <c r="M29" i="1"/>
  <c r="J19" i="1"/>
  <c r="J27" i="1" s="1"/>
  <c r="J35" i="1" s="1"/>
  <c r="L22" i="1"/>
  <c r="E19" i="1"/>
  <c r="I19" i="1"/>
  <c r="I27" i="1" s="1"/>
  <c r="I35" i="1" s="1"/>
  <c r="K20" i="1"/>
  <c r="K28" i="1" s="1"/>
  <c r="K22" i="1"/>
  <c r="K30" i="1" s="1"/>
  <c r="K38" i="1" s="1"/>
  <c r="H19" i="1"/>
  <c r="H27" i="1" s="1"/>
  <c r="I20" i="1"/>
  <c r="I28" i="1" s="1"/>
  <c r="D19" i="1"/>
  <c r="F21" i="1"/>
  <c r="E20" i="1"/>
  <c r="E27" i="1" s="1"/>
  <c r="E35" i="1" s="1"/>
  <c r="H29" i="1"/>
  <c r="I29" i="1"/>
  <c r="N36" i="1"/>
  <c r="F30" i="1"/>
  <c r="F38" i="1" s="1"/>
  <c r="J30" i="1"/>
  <c r="G29" i="1"/>
  <c r="H30" i="1"/>
  <c r="N29" i="1"/>
  <c r="M30" i="1"/>
  <c r="K29" i="1"/>
  <c r="D27" i="1"/>
  <c r="D35" i="1" s="1"/>
  <c r="G27" i="1"/>
  <c r="G35" i="1" s="1"/>
  <c r="D30" i="1"/>
  <c r="D38" i="1" s="1"/>
  <c r="I22" i="1"/>
  <c r="I30" i="1" s="1"/>
  <c r="I38" i="1" s="1"/>
  <c r="L20" i="1"/>
  <c r="L28" i="1" s="1"/>
  <c r="J21" i="1"/>
  <c r="J29" i="1" s="1"/>
  <c r="F29" i="1"/>
  <c r="M37" i="1" s="1"/>
  <c r="D29" i="1"/>
  <c r="G22" i="1"/>
  <c r="G30" i="1" s="1"/>
  <c r="H35" i="1" l="1"/>
  <c r="H36" i="1"/>
  <c r="D36" i="1"/>
  <c r="D37" i="1"/>
  <c r="N37" i="1"/>
  <c r="I37" i="1"/>
  <c r="J37" i="1"/>
  <c r="M36" i="1"/>
  <c r="F36" i="1"/>
  <c r="K27" i="1"/>
  <c r="K35" i="1" s="1"/>
  <c r="E30" i="1"/>
  <c r="E38" i="1" s="1"/>
  <c r="L30" i="1"/>
  <c r="L38" i="1" s="1"/>
  <c r="H38" i="1"/>
  <c r="E29" i="1"/>
  <c r="E37" i="1" s="1"/>
  <c r="E28" i="1"/>
  <c r="E36" i="1" s="1"/>
  <c r="M38" i="1"/>
  <c r="G37" i="1"/>
  <c r="J38" i="1"/>
  <c r="N38" i="1"/>
  <c r="G38" i="1"/>
  <c r="L29" i="1"/>
  <c r="L37" i="1" s="1"/>
  <c r="F37" i="1"/>
  <c r="J36" i="1"/>
  <c r="H37" i="1"/>
  <c r="K37" i="1"/>
  <c r="L27" i="1"/>
  <c r="L35" i="1" s="1"/>
  <c r="G36" i="1"/>
  <c r="K36" i="1" l="1"/>
  <c r="L36" i="1"/>
</calcChain>
</file>

<file path=xl/sharedStrings.xml><?xml version="1.0" encoding="utf-8"?>
<sst xmlns="http://schemas.openxmlformats.org/spreadsheetml/2006/main" count="436" uniqueCount="62">
  <si>
    <t>С =</t>
  </si>
  <si>
    <t>М</t>
  </si>
  <si>
    <t>N</t>
  </si>
  <si>
    <t>Базис</t>
  </si>
  <si>
    <t>с Базис</t>
  </si>
  <si>
    <t>А0</t>
  </si>
  <si>
    <t>А1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</si>
  <si>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</si>
  <si>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</si>
  <si>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</si>
  <si>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</si>
  <si>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</si>
  <si>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</si>
  <si>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</si>
  <si>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</si>
  <si>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</si>
  <si>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м+1</t>
  </si>
  <si>
    <t>zj-ij</t>
  </si>
  <si>
    <t>53M</t>
  </si>
  <si>
    <t>2,5М-1,5</t>
  </si>
  <si>
    <t>0,25М-0,5</t>
  </si>
  <si>
    <t>43M+6</t>
  </si>
  <si>
    <t>-M10+6</t>
  </si>
  <si>
    <t>M</t>
  </si>
  <si>
    <t>1,5M-0,5</t>
  </si>
  <si>
    <t>4M-2</t>
  </si>
  <si>
    <t>2.75M-2</t>
  </si>
  <si>
    <t>27M+14</t>
  </si>
  <si>
    <t>6M +14</t>
  </si>
  <si>
    <t>5M-2</t>
  </si>
  <si>
    <t>-4M+2</t>
  </si>
  <si>
    <t>-1.25M</t>
  </si>
  <si>
    <t>3M-52</t>
  </si>
  <si>
    <t>-M5-14</t>
  </si>
  <si>
    <t>17M+26</t>
  </si>
  <si>
    <t>-6M+14</t>
  </si>
  <si>
    <t>8M+16</t>
  </si>
  <si>
    <t>1.25M</t>
  </si>
  <si>
    <t>62M</t>
  </si>
  <si>
    <t>5М-2</t>
  </si>
  <si>
    <t>10М-2</t>
  </si>
  <si>
    <t>-М</t>
  </si>
  <si>
    <t>-2M</t>
  </si>
  <si>
    <t>52М+2</t>
  </si>
  <si>
    <t>1,5М-0,5</t>
  </si>
  <si>
    <t>-1,5M+0,5</t>
  </si>
  <si>
    <t>24M+4</t>
  </si>
  <si>
    <t>-3M+2</t>
  </si>
  <si>
    <t>-5M+2</t>
  </si>
  <si>
    <t>-10M+6</t>
  </si>
  <si>
    <t>26M+16</t>
  </si>
  <si>
    <t>6M-2</t>
  </si>
  <si>
    <t>-M</t>
  </si>
  <si>
    <t>2M+32</t>
  </si>
  <si>
    <t>9M-2</t>
  </si>
  <si>
    <t>-6M+2</t>
  </si>
  <si>
    <t>8M-2</t>
  </si>
  <si>
    <t>2/9-M</t>
  </si>
  <si>
    <t>8/9-M</t>
  </si>
  <si>
    <t>-M+0,4</t>
  </si>
  <si>
    <t>итог</t>
  </si>
  <si>
    <t>-М+1/2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</si>
</sst>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4" xfId="0" applyBorder="1"/>
    <xf numFmtId="0" fontId="2" fillId="5" borderId="4" xfId="0" applyFont="1" applyFill="1" applyBorder="1" applyAlignment="1">
      <alignment horizontal="center"/>
    </xf>
    <xf numFmtId="0" fontId="0" fillId="0" borderId="4" xfId="0" quotePrefix="1" applyBorder="1"/>
    <xf numFmtId="0" fontId="0" fillId="4" borderId="4" xfId="0" applyFill="1" applyBorder="1"/>
    <xf numFmtId="0" fontId="2" fillId="4" borderId="4" xfId="0" applyFont="1" applyFill="1" applyBorder="1" applyAlignment="1">
      <alignment horizontal="center"/>
    </xf>
    <xf numFmtId="0" fontId="0" fillId="5" borderId="4" xfId="0" applyFill="1" applyBorder="1"/>
    <xf numFmtId="0" fontId="0" fillId="5" borderId="4" xfId="0" quotePrefix="1" applyFill="1" applyBorder="1"/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6" borderId="3" xfId="0" quotePrefix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quotePrefix="1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2" fontId="5" fillId="5" borderId="4" xfId="0" applyNumberFormat="1" applyFont="1" applyFill="1" applyBorder="1" applyAlignment="1">
      <alignment horizontal="center"/>
    </xf>
    <xf numFmtId="12" fontId="2" fillId="0" borderId="5" xfId="0" applyNumberFormat="1" applyFont="1" applyBorder="1" applyAlignment="1">
      <alignment horizontal="center"/>
    </xf>
    <xf numFmtId="12" fontId="5" fillId="8" borderId="4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2" fontId="5" fillId="5" borderId="4" xfId="0" applyNumberFormat="1" applyFont="1" applyFill="1" applyBorder="1" applyAlignment="1">
      <alignment horizontal="center" vertical="center"/>
    </xf>
    <xf numFmtId="12" fontId="5" fillId="5" borderId="4" xfId="0" applyNumberFormat="1" applyFont="1" applyFill="1" applyBorder="1" applyAlignment="1">
      <alignment vertical="center"/>
    </xf>
    <xf numFmtId="12" fontId="2" fillId="0" borderId="5" xfId="0" applyNumberFormat="1" applyFont="1" applyBorder="1" applyAlignment="1"/>
    <xf numFmtId="0" fontId="2" fillId="7" borderId="6" xfId="0" applyFont="1" applyFill="1" applyBorder="1" applyAlignment="1">
      <alignment horizontal="center" vertical="center"/>
    </xf>
    <xf numFmtId="12" fontId="5" fillId="7" borderId="4" xfId="0" applyNumberFormat="1" applyFont="1" applyFill="1" applyBorder="1" applyAlignment="1">
      <alignment vertical="center"/>
    </xf>
    <xf numFmtId="12" fontId="5" fillId="7" borderId="4" xfId="0" applyNumberFormat="1" applyFont="1" applyFill="1" applyBorder="1" applyAlignment="1">
      <alignment horizontal="center" vertical="center"/>
    </xf>
    <xf numFmtId="12" fontId="3" fillId="5" borderId="4" xfId="0" applyNumberFormat="1" applyFont="1" applyFill="1" applyBorder="1" applyAlignment="1">
      <alignment vertical="center"/>
    </xf>
    <xf numFmtId="12" fontId="3" fillId="5" borderId="4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0" borderId="12" xfId="0" quotePrefix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5" borderId="12" xfId="0" quotePrefix="1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5" borderId="10" xfId="0" quotePrefix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2" fontId="3" fillId="5" borderId="11" xfId="0" applyNumberFormat="1" applyFont="1" applyFill="1" applyBorder="1" applyAlignment="1">
      <alignment vertical="center"/>
    </xf>
    <xf numFmtId="12" fontId="3" fillId="0" borderId="12" xfId="0" applyNumberFormat="1" applyFont="1" applyBorder="1" applyAlignment="1">
      <alignment vertical="center"/>
    </xf>
    <xf numFmtId="12" fontId="3" fillId="5" borderId="12" xfId="0" applyNumberFormat="1" applyFont="1" applyFill="1" applyBorder="1" applyAlignment="1">
      <alignment vertical="center"/>
    </xf>
    <xf numFmtId="12" fontId="3" fillId="5" borderId="12" xfId="0" quotePrefix="1" applyNumberFormat="1" applyFont="1" applyFill="1" applyBorder="1" applyAlignment="1"/>
    <xf numFmtId="0" fontId="3" fillId="5" borderId="12" xfId="0" applyFont="1" applyFill="1" applyBorder="1" applyAlignment="1"/>
    <xf numFmtId="12" fontId="3" fillId="5" borderId="12" xfId="0" applyNumberFormat="1" applyFont="1" applyFill="1" applyBorder="1" applyAlignment="1"/>
    <xf numFmtId="12" fontId="3" fillId="5" borderId="12" xfId="0" quotePrefix="1" applyNumberFormat="1" applyFont="1" applyFill="1" applyBorder="1" applyAlignment="1">
      <alignment horizontal="center"/>
    </xf>
    <xf numFmtId="12" fontId="3" fillId="5" borderId="10" xfId="0" quotePrefix="1" applyNumberFormat="1" applyFont="1" applyFill="1" applyBorder="1" applyAlignment="1">
      <alignment horizontal="center"/>
    </xf>
    <xf numFmtId="12" fontId="5" fillId="5" borderId="11" xfId="0" applyNumberFormat="1" applyFont="1" applyFill="1" applyBorder="1" applyAlignment="1">
      <alignment vertical="center"/>
    </xf>
    <xf numFmtId="12" fontId="5" fillId="7" borderId="11" xfId="0" applyNumberFormat="1" applyFont="1" applyFill="1" applyBorder="1" applyAlignment="1">
      <alignment vertical="center"/>
    </xf>
    <xf numFmtId="12" fontId="5" fillId="0" borderId="12" xfId="0" applyNumberFormat="1" applyFont="1" applyBorder="1" applyAlignment="1">
      <alignment vertical="center"/>
    </xf>
    <xf numFmtId="12" fontId="5" fillId="5" borderId="12" xfId="0" applyNumberFormat="1" applyFont="1" applyFill="1" applyBorder="1" applyAlignment="1">
      <alignment vertical="center"/>
    </xf>
    <xf numFmtId="12" fontId="5" fillId="7" borderId="12" xfId="0" applyNumberFormat="1" applyFont="1" applyFill="1" applyBorder="1" applyAlignment="1">
      <alignment vertical="center"/>
    </xf>
    <xf numFmtId="12" fontId="5" fillId="5" borderId="12" xfId="0" quotePrefix="1" applyNumberFormat="1" applyFont="1" applyFill="1" applyBorder="1" applyAlignment="1"/>
    <xf numFmtId="0" fontId="5" fillId="5" borderId="12" xfId="0" applyFont="1" applyFill="1" applyBorder="1" applyAlignment="1"/>
    <xf numFmtId="0" fontId="5" fillId="5" borderId="12" xfId="0" quotePrefix="1" applyFont="1" applyFill="1" applyBorder="1" applyAlignment="1"/>
    <xf numFmtId="0" fontId="5" fillId="5" borderId="10" xfId="0" quotePrefix="1" applyFont="1" applyFill="1" applyBorder="1" applyAlignment="1"/>
    <xf numFmtId="0" fontId="2" fillId="8" borderId="2" xfId="0" applyFont="1" applyFill="1" applyBorder="1" applyAlignment="1">
      <alignment horizontal="center"/>
    </xf>
    <xf numFmtId="12" fontId="5" fillId="5" borderId="11" xfId="0" applyNumberFormat="1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12" fontId="5" fillId="8" borderId="11" xfId="0" applyNumberFormat="1" applyFont="1" applyFill="1" applyBorder="1" applyAlignment="1">
      <alignment horizontal="center"/>
    </xf>
    <xf numFmtId="12" fontId="5" fillId="5" borderId="12" xfId="0" applyNumberFormat="1" applyFont="1" applyFill="1" applyBorder="1" applyAlignment="1">
      <alignment horizontal="center"/>
    </xf>
    <xf numFmtId="12" fontId="5" fillId="8" borderId="12" xfId="0" quotePrefix="1" applyNumberFormat="1" applyFont="1" applyFill="1" applyBorder="1" applyAlignment="1">
      <alignment horizontal="center"/>
    </xf>
    <xf numFmtId="12" fontId="5" fillId="5" borderId="12" xfId="0" quotePrefix="1" applyNumberFormat="1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6"/>
  <sheetViews>
    <sheetView tabSelected="1" topLeftCell="K40" zoomScaleNormal="100" workbookViewId="0">
      <selection activeCell="AA62" sqref="AA62"/>
    </sheetView>
  </sheetViews>
  <sheetFormatPr defaultRowHeight="15" x14ac:dyDescent="0.25"/>
  <cols>
    <col min="4" max="4" width="10.85546875" customWidth="1"/>
    <col min="14" max="14" width="10.7109375" customWidth="1"/>
  </cols>
  <sheetData>
    <row r="1" spans="1:32" ht="16.5" thickBot="1" x14ac:dyDescent="0.3">
      <c r="A1" s="4" t="s">
        <v>0</v>
      </c>
      <c r="B1" s="4"/>
      <c r="C1" s="4"/>
      <c r="D1" s="5"/>
      <c r="E1" s="2">
        <v>2</v>
      </c>
      <c r="F1" s="6">
        <v>2</v>
      </c>
      <c r="G1" s="1">
        <v>0</v>
      </c>
      <c r="H1" s="1">
        <v>0</v>
      </c>
      <c r="I1" s="1">
        <v>0</v>
      </c>
      <c r="J1" s="1">
        <v>0</v>
      </c>
      <c r="K1" s="1" t="s">
        <v>1</v>
      </c>
      <c r="L1" s="1" t="s">
        <v>1</v>
      </c>
      <c r="M1" s="1" t="s">
        <v>1</v>
      </c>
      <c r="N1" s="1" t="s">
        <v>1</v>
      </c>
      <c r="Q1" s="36" t="s">
        <v>0</v>
      </c>
      <c r="R1" s="30"/>
      <c r="S1" s="30"/>
      <c r="T1" s="31"/>
      <c r="U1" s="31">
        <v>2</v>
      </c>
      <c r="V1" s="37">
        <v>2</v>
      </c>
      <c r="W1" s="31">
        <v>0</v>
      </c>
      <c r="X1" s="31">
        <v>0</v>
      </c>
      <c r="Y1" s="31">
        <v>0</v>
      </c>
      <c r="Z1" s="31">
        <v>0</v>
      </c>
      <c r="AA1" s="31" t="s">
        <v>1</v>
      </c>
      <c r="AB1" s="31" t="s">
        <v>1</v>
      </c>
      <c r="AC1" s="31" t="s">
        <v>1</v>
      </c>
      <c r="AD1" s="31" t="s">
        <v>1</v>
      </c>
    </row>
    <row r="2" spans="1:32" ht="16.5" thickBot="1" x14ac:dyDescent="0.3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6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Q2" s="38" t="s">
        <v>2</v>
      </c>
      <c r="R2" s="32" t="s">
        <v>3</v>
      </c>
      <c r="S2" s="32" t="s">
        <v>4</v>
      </c>
      <c r="T2" s="32" t="s">
        <v>5</v>
      </c>
      <c r="U2" s="32" t="s">
        <v>6</v>
      </c>
      <c r="V2" s="40" t="s">
        <v>7</v>
      </c>
      <c r="W2" s="32" t="s">
        <v>8</v>
      </c>
      <c r="X2" s="32" t="s">
        <v>9</v>
      </c>
      <c r="Y2" s="32" t="s">
        <v>10</v>
      </c>
      <c r="Z2" s="32" t="s">
        <v>11</v>
      </c>
      <c r="AA2" s="32" t="s">
        <v>12</v>
      </c>
      <c r="AB2" s="32" t="s">
        <v>13</v>
      </c>
      <c r="AC2" s="32" t="s">
        <v>14</v>
      </c>
      <c r="AD2" s="32" t="s">
        <v>15</v>
      </c>
      <c r="AF2">
        <v>1</v>
      </c>
    </row>
    <row r="3" spans="1:32" ht="16.5" thickBot="1" x14ac:dyDescent="0.3">
      <c r="A3" s="1">
        <v>1</v>
      </c>
      <c r="B3" s="1" t="s">
        <v>12</v>
      </c>
      <c r="C3" s="1" t="s">
        <v>1</v>
      </c>
      <c r="D3" s="1">
        <v>25</v>
      </c>
      <c r="E3" s="2">
        <v>-0.25</v>
      </c>
      <c r="F3" s="6">
        <v>0</v>
      </c>
      <c r="G3" s="1">
        <v>1</v>
      </c>
      <c r="H3" s="1">
        <v>0</v>
      </c>
      <c r="I3" s="1">
        <v>0</v>
      </c>
      <c r="J3" s="1">
        <v>1.25</v>
      </c>
      <c r="K3" s="7">
        <v>1</v>
      </c>
      <c r="L3" s="7">
        <v>0</v>
      </c>
      <c r="M3" s="7">
        <v>0</v>
      </c>
      <c r="N3" s="7">
        <v>1.25</v>
      </c>
      <c r="Q3" s="38">
        <v>1</v>
      </c>
      <c r="R3" s="32" t="s">
        <v>12</v>
      </c>
      <c r="S3" s="32" t="s">
        <v>1</v>
      </c>
      <c r="T3" s="32">
        <v>30</v>
      </c>
      <c r="U3" s="32">
        <v>1</v>
      </c>
      <c r="V3" s="40">
        <v>5</v>
      </c>
      <c r="W3" s="32">
        <v>1</v>
      </c>
      <c r="X3" s="32">
        <v>0</v>
      </c>
      <c r="Y3" s="32">
        <v>0</v>
      </c>
      <c r="Z3" s="32">
        <v>0</v>
      </c>
      <c r="AA3" s="32">
        <v>1</v>
      </c>
      <c r="AB3" s="32">
        <v>0</v>
      </c>
      <c r="AC3" s="32">
        <v>0</v>
      </c>
      <c r="AD3" s="32">
        <v>0</v>
      </c>
    </row>
    <row r="4" spans="1:32" ht="16.5" thickBot="1" x14ac:dyDescent="0.3">
      <c r="A4" s="1">
        <v>2</v>
      </c>
      <c r="B4" s="1" t="s">
        <v>13</v>
      </c>
      <c r="C4" s="1" t="s">
        <v>1</v>
      </c>
      <c r="D4" s="1">
        <v>19</v>
      </c>
      <c r="E4" s="8">
        <v>1.75</v>
      </c>
      <c r="F4" s="9">
        <v>0</v>
      </c>
      <c r="G4" s="7">
        <v>0</v>
      </c>
      <c r="H4" s="7">
        <v>1</v>
      </c>
      <c r="I4" s="7">
        <v>0</v>
      </c>
      <c r="J4" s="7">
        <v>0.25</v>
      </c>
      <c r="K4" s="7">
        <v>0</v>
      </c>
      <c r="L4" s="7">
        <v>1</v>
      </c>
      <c r="M4" s="7">
        <v>0</v>
      </c>
      <c r="N4" s="7">
        <v>0.25</v>
      </c>
      <c r="Q4" s="38">
        <v>2</v>
      </c>
      <c r="R4" s="32" t="s">
        <v>13</v>
      </c>
      <c r="S4" s="32" t="s">
        <v>1</v>
      </c>
      <c r="T4" s="32">
        <v>20</v>
      </c>
      <c r="U4" s="32">
        <v>2</v>
      </c>
      <c r="V4" s="40">
        <v>1</v>
      </c>
      <c r="W4" s="32">
        <v>0</v>
      </c>
      <c r="X4" s="32">
        <v>1</v>
      </c>
      <c r="Y4" s="32">
        <v>0</v>
      </c>
      <c r="Z4" s="32">
        <v>0</v>
      </c>
      <c r="AA4" s="32">
        <v>0</v>
      </c>
      <c r="AB4" s="32">
        <v>1</v>
      </c>
      <c r="AC4" s="32">
        <v>0</v>
      </c>
      <c r="AD4" s="32">
        <v>0</v>
      </c>
    </row>
    <row r="5" spans="1:32" ht="16.5" thickBot="1" x14ac:dyDescent="0.3">
      <c r="A5" s="1">
        <v>3</v>
      </c>
      <c r="B5" s="1" t="s">
        <v>14</v>
      </c>
      <c r="C5" s="1" t="s">
        <v>1</v>
      </c>
      <c r="D5" s="1">
        <v>8</v>
      </c>
      <c r="E5" s="8">
        <v>1</v>
      </c>
      <c r="F5" s="9">
        <v>0</v>
      </c>
      <c r="G5" s="7">
        <v>0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1</v>
      </c>
      <c r="N5" s="7">
        <v>0</v>
      </c>
      <c r="Q5" s="38">
        <v>3</v>
      </c>
      <c r="R5" s="32" t="s">
        <v>14</v>
      </c>
      <c r="S5" s="32" t="s">
        <v>1</v>
      </c>
      <c r="T5" s="32">
        <v>8</v>
      </c>
      <c r="U5" s="32">
        <v>1</v>
      </c>
      <c r="V5" s="40">
        <v>0</v>
      </c>
      <c r="W5" s="32">
        <v>0</v>
      </c>
      <c r="X5" s="32">
        <v>0</v>
      </c>
      <c r="Y5" s="32">
        <v>1</v>
      </c>
      <c r="Z5" s="32">
        <v>0</v>
      </c>
      <c r="AA5" s="32">
        <v>0</v>
      </c>
      <c r="AB5" s="32">
        <v>0</v>
      </c>
      <c r="AC5" s="32">
        <v>1</v>
      </c>
      <c r="AD5" s="32">
        <v>0</v>
      </c>
    </row>
    <row r="6" spans="1:32" ht="16.5" thickBot="1" x14ac:dyDescent="0.3">
      <c r="A6" s="2">
        <v>4</v>
      </c>
      <c r="B6" s="2" t="s">
        <v>7</v>
      </c>
      <c r="C6" s="2">
        <v>2</v>
      </c>
      <c r="D6" s="2">
        <v>1</v>
      </c>
      <c r="E6" s="16">
        <v>0.25</v>
      </c>
      <c r="F6" s="10">
        <v>1</v>
      </c>
      <c r="G6" s="8">
        <v>0</v>
      </c>
      <c r="H6" s="8">
        <v>0</v>
      </c>
      <c r="I6" s="8">
        <v>0</v>
      </c>
      <c r="J6" s="8">
        <v>-0.25</v>
      </c>
      <c r="K6" s="8">
        <v>0</v>
      </c>
      <c r="L6" s="8">
        <v>0</v>
      </c>
      <c r="M6" s="8">
        <v>0</v>
      </c>
      <c r="N6" s="14">
        <v>-0.25</v>
      </c>
      <c r="Q6" s="41">
        <v>4</v>
      </c>
      <c r="R6" s="42" t="s">
        <v>7</v>
      </c>
      <c r="S6" s="42" t="s">
        <v>1</v>
      </c>
      <c r="T6" s="42">
        <v>4</v>
      </c>
      <c r="U6" s="43">
        <v>1</v>
      </c>
      <c r="V6" s="40">
        <v>4</v>
      </c>
      <c r="W6" s="42">
        <v>0</v>
      </c>
      <c r="X6" s="42">
        <v>0</v>
      </c>
      <c r="Y6" s="42">
        <v>0</v>
      </c>
      <c r="Z6" s="42">
        <v>-1</v>
      </c>
      <c r="AA6" s="42">
        <v>0</v>
      </c>
      <c r="AB6" s="42">
        <v>0</v>
      </c>
      <c r="AC6" s="42">
        <v>0</v>
      </c>
      <c r="AD6" s="44">
        <v>1</v>
      </c>
    </row>
    <row r="7" spans="1:32" ht="16.5" thickBot="1" x14ac:dyDescent="0.3">
      <c r="A7" s="1" t="s">
        <v>16</v>
      </c>
      <c r="B7" s="1" t="s">
        <v>17</v>
      </c>
      <c r="C7" s="3"/>
      <c r="D7" s="1" t="s">
        <v>18</v>
      </c>
      <c r="E7" s="10" t="s">
        <v>19</v>
      </c>
      <c r="F7" s="9">
        <v>0</v>
      </c>
      <c r="G7" s="7" t="s">
        <v>1</v>
      </c>
      <c r="H7" s="7" t="s">
        <v>1</v>
      </c>
      <c r="I7" s="7" t="s">
        <v>1</v>
      </c>
      <c r="J7" s="7" t="s">
        <v>24</v>
      </c>
      <c r="K7" s="7">
        <v>0</v>
      </c>
      <c r="L7" s="7">
        <v>0</v>
      </c>
      <c r="M7" s="13">
        <v>0</v>
      </c>
      <c r="N7" s="15" t="s">
        <v>20</v>
      </c>
      <c r="Q7" s="38" t="s">
        <v>16</v>
      </c>
      <c r="R7" s="32" t="s">
        <v>17</v>
      </c>
      <c r="S7" s="60"/>
      <c r="T7" s="32" t="s">
        <v>38</v>
      </c>
      <c r="U7" s="33" t="s">
        <v>39</v>
      </c>
      <c r="V7" s="40" t="s">
        <v>40</v>
      </c>
      <c r="W7" s="32" t="s">
        <v>1</v>
      </c>
      <c r="X7" s="32" t="s">
        <v>1</v>
      </c>
      <c r="Y7" s="32" t="s">
        <v>1</v>
      </c>
      <c r="Z7" s="34" t="s">
        <v>41</v>
      </c>
      <c r="AA7" s="32">
        <v>0</v>
      </c>
      <c r="AB7" s="32">
        <v>0</v>
      </c>
      <c r="AC7" s="35">
        <v>0</v>
      </c>
      <c r="AD7" s="39" t="s">
        <v>42</v>
      </c>
    </row>
    <row r="8" spans="1:32" ht="16.5" thickBot="1" x14ac:dyDescent="0.3">
      <c r="A8" s="11"/>
      <c r="B8" s="12"/>
      <c r="C8" s="12"/>
      <c r="D8" s="12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2" ht="16.5" thickBot="1" x14ac:dyDescent="0.3">
      <c r="A9" s="4" t="s">
        <v>0</v>
      </c>
      <c r="B9" s="4"/>
      <c r="C9" s="4"/>
      <c r="D9" s="5"/>
      <c r="E9" s="2">
        <v>2</v>
      </c>
      <c r="F9" s="6">
        <v>2</v>
      </c>
      <c r="G9" s="1">
        <v>0</v>
      </c>
      <c r="H9" s="1">
        <v>0</v>
      </c>
      <c r="I9" s="1">
        <v>0</v>
      </c>
      <c r="J9" s="1">
        <v>0</v>
      </c>
      <c r="K9" s="1" t="s">
        <v>1</v>
      </c>
      <c r="L9" s="1" t="s">
        <v>1</v>
      </c>
      <c r="M9" s="1" t="s">
        <v>1</v>
      </c>
      <c r="N9" s="1" t="s">
        <v>1</v>
      </c>
      <c r="Q9" s="78" t="s">
        <v>0</v>
      </c>
      <c r="R9" s="4"/>
      <c r="S9" s="4"/>
      <c r="T9" s="5"/>
      <c r="U9" s="48">
        <v>2</v>
      </c>
      <c r="V9" s="47">
        <v>2</v>
      </c>
      <c r="W9" s="5">
        <v>0</v>
      </c>
      <c r="X9" s="5">
        <v>0</v>
      </c>
      <c r="Y9" s="5">
        <v>0</v>
      </c>
      <c r="Z9" s="5">
        <v>0</v>
      </c>
      <c r="AA9" s="5" t="s">
        <v>1</v>
      </c>
      <c r="AB9" s="5" t="s">
        <v>1</v>
      </c>
      <c r="AC9" s="5" t="s">
        <v>1</v>
      </c>
      <c r="AD9" s="5" t="s">
        <v>1</v>
      </c>
    </row>
    <row r="10" spans="1:32" ht="16.5" thickBot="1" x14ac:dyDescent="0.3">
      <c r="A10" s="1" t="s">
        <v>2</v>
      </c>
      <c r="B10" s="1" t="s">
        <v>3</v>
      </c>
      <c r="C10" s="1" t="s">
        <v>4</v>
      </c>
      <c r="D10" s="1" t="s">
        <v>5</v>
      </c>
      <c r="E10" s="20" t="s">
        <v>6</v>
      </c>
      <c r="F10" s="21" t="s">
        <v>7</v>
      </c>
      <c r="G10" s="22" t="s">
        <v>8</v>
      </c>
      <c r="H10" s="22" t="s">
        <v>9</v>
      </c>
      <c r="I10" s="22" t="s">
        <v>10</v>
      </c>
      <c r="J10" s="22" t="s">
        <v>11</v>
      </c>
      <c r="K10" s="22" t="s">
        <v>12</v>
      </c>
      <c r="L10" s="22" t="s">
        <v>13</v>
      </c>
      <c r="M10" s="22" t="s">
        <v>14</v>
      </c>
      <c r="N10" s="22" t="s">
        <v>15</v>
      </c>
      <c r="Q10" s="79" t="s">
        <v>2</v>
      </c>
      <c r="R10" s="1" t="s">
        <v>3</v>
      </c>
      <c r="S10" s="1" t="s">
        <v>4</v>
      </c>
      <c r="T10" s="1" t="s">
        <v>5</v>
      </c>
      <c r="U10" s="44" t="s">
        <v>6</v>
      </c>
      <c r="V10" s="21" t="s">
        <v>7</v>
      </c>
      <c r="W10" s="22" t="s">
        <v>8</v>
      </c>
      <c r="X10" s="22" t="s">
        <v>9</v>
      </c>
      <c r="Y10" s="22" t="s">
        <v>10</v>
      </c>
      <c r="Z10" s="22" t="s">
        <v>11</v>
      </c>
      <c r="AA10" s="22" t="s">
        <v>12</v>
      </c>
      <c r="AB10" s="22" t="s">
        <v>13</v>
      </c>
      <c r="AC10" s="22" t="s">
        <v>14</v>
      </c>
      <c r="AD10" s="22" t="s">
        <v>15</v>
      </c>
    </row>
    <row r="11" spans="1:32" ht="16.5" thickBot="1" x14ac:dyDescent="0.3">
      <c r="A11" s="1">
        <v>1</v>
      </c>
      <c r="B11" s="1" t="s">
        <v>12</v>
      </c>
      <c r="C11" s="1" t="s">
        <v>1</v>
      </c>
      <c r="D11" s="23">
        <f>D3-($E3*D$6/$E$6)</f>
        <v>26</v>
      </c>
      <c r="E11" s="23">
        <f t="shared" ref="E11" si="0">E3-($E3*E$6/$E$6)</f>
        <v>0</v>
      </c>
      <c r="F11" s="23">
        <f>F3-($E3*F$6/$E$6)</f>
        <v>1</v>
      </c>
      <c r="G11" s="23">
        <f t="shared" ref="G11:N11" si="1">G3-($E3*G$6/$E$6)</f>
        <v>1</v>
      </c>
      <c r="H11" s="23">
        <f t="shared" si="1"/>
        <v>0</v>
      </c>
      <c r="I11" s="23">
        <f t="shared" si="1"/>
        <v>0</v>
      </c>
      <c r="J11" s="26">
        <f t="shared" si="1"/>
        <v>1</v>
      </c>
      <c r="K11" s="23">
        <f t="shared" si="1"/>
        <v>1</v>
      </c>
      <c r="L11" s="23">
        <f t="shared" si="1"/>
        <v>0</v>
      </c>
      <c r="M11" s="23">
        <f t="shared" si="1"/>
        <v>0</v>
      </c>
      <c r="N11" s="23">
        <f t="shared" si="1"/>
        <v>1</v>
      </c>
      <c r="Q11" s="79">
        <v>1</v>
      </c>
      <c r="R11" s="1" t="s">
        <v>12</v>
      </c>
      <c r="S11" s="1" t="s">
        <v>1</v>
      </c>
      <c r="T11" s="54">
        <f>T3-(T6*$V3)/$V6</f>
        <v>25</v>
      </c>
      <c r="U11" s="55">
        <f t="shared" ref="U11:AC11" si="2">U3-(U6*$V3)/$V6</f>
        <v>-0.25</v>
      </c>
      <c r="V11" s="54">
        <f>V3-(V6*$V3)/$V6</f>
        <v>0</v>
      </c>
      <c r="W11" s="54">
        <f t="shared" si="2"/>
        <v>1</v>
      </c>
      <c r="X11" s="54">
        <f t="shared" si="2"/>
        <v>0</v>
      </c>
      <c r="Y11" s="54">
        <f t="shared" si="2"/>
        <v>0</v>
      </c>
      <c r="Z11" s="54">
        <f t="shared" si="2"/>
        <v>1.25</v>
      </c>
      <c r="AA11" s="54">
        <f t="shared" si="2"/>
        <v>1</v>
      </c>
      <c r="AB11" s="54">
        <f t="shared" si="2"/>
        <v>0</v>
      </c>
      <c r="AC11" s="54">
        <f t="shared" si="2"/>
        <v>0</v>
      </c>
      <c r="AD11" s="80">
        <f>AD3-(AD6*$V3)/$V6</f>
        <v>-1.25</v>
      </c>
      <c r="AF11">
        <v>2</v>
      </c>
    </row>
    <row r="12" spans="1:32" ht="16.5" thickBot="1" x14ac:dyDescent="0.3">
      <c r="A12" s="1">
        <v>2</v>
      </c>
      <c r="B12" s="1" t="s">
        <v>13</v>
      </c>
      <c r="C12" s="1" t="s">
        <v>1</v>
      </c>
      <c r="D12" s="23">
        <f>D4-($E4*D$6/$E$6)</f>
        <v>12</v>
      </c>
      <c r="E12" s="23">
        <v>0</v>
      </c>
      <c r="F12" s="23">
        <f>F4-($E4*F$6/$E$6)</f>
        <v>-7</v>
      </c>
      <c r="G12" s="23">
        <f t="shared" ref="G12:N12" si="3">G4-($E4*G$6/$E$6)</f>
        <v>0</v>
      </c>
      <c r="H12" s="23">
        <f t="shared" si="3"/>
        <v>1</v>
      </c>
      <c r="I12" s="23">
        <f t="shared" si="3"/>
        <v>0</v>
      </c>
      <c r="J12" s="26">
        <f t="shared" si="3"/>
        <v>2</v>
      </c>
      <c r="K12" s="23">
        <f t="shared" si="3"/>
        <v>0</v>
      </c>
      <c r="L12" s="23">
        <f t="shared" si="3"/>
        <v>1</v>
      </c>
      <c r="M12" s="23">
        <f t="shared" si="3"/>
        <v>0</v>
      </c>
      <c r="N12" s="23">
        <f t="shared" si="3"/>
        <v>2</v>
      </c>
      <c r="Q12" s="79">
        <v>2</v>
      </c>
      <c r="R12" s="1" t="s">
        <v>13</v>
      </c>
      <c r="S12" s="1" t="s">
        <v>1</v>
      </c>
      <c r="T12" s="54">
        <f>T4-(T6*$V4)/$V6</f>
        <v>19</v>
      </c>
      <c r="U12" s="55">
        <f>U4-(U6*$V4)/$V6</f>
        <v>1.75</v>
      </c>
      <c r="V12" s="54">
        <f>V4-(V6*$V4)/$V6</f>
        <v>0</v>
      </c>
      <c r="W12" s="54">
        <f t="shared" ref="W12:AD12" si="4">W4-(W6*$V4)/$V6</f>
        <v>0</v>
      </c>
      <c r="X12" s="54">
        <f t="shared" si="4"/>
        <v>1</v>
      </c>
      <c r="Y12" s="54">
        <f t="shared" si="4"/>
        <v>0</v>
      </c>
      <c r="Z12" s="54">
        <f t="shared" si="4"/>
        <v>0.25</v>
      </c>
      <c r="AA12" s="54">
        <f t="shared" si="4"/>
        <v>0</v>
      </c>
      <c r="AB12" s="54">
        <f t="shared" si="4"/>
        <v>1</v>
      </c>
      <c r="AC12" s="54">
        <f t="shared" si="4"/>
        <v>0</v>
      </c>
      <c r="AD12" s="80">
        <f t="shared" si="4"/>
        <v>-0.25</v>
      </c>
    </row>
    <row r="13" spans="1:32" ht="16.5" thickBot="1" x14ac:dyDescent="0.3">
      <c r="A13" s="1">
        <v>3</v>
      </c>
      <c r="B13" s="1" t="s">
        <v>14</v>
      </c>
      <c r="C13" s="1" t="s">
        <v>1</v>
      </c>
      <c r="D13" s="26">
        <f>D5-($E5*D$6/$E$6)</f>
        <v>4</v>
      </c>
      <c r="E13" s="26">
        <v>0</v>
      </c>
      <c r="F13" s="26">
        <f>F5-($E5*F$6/$E$6)</f>
        <v>-4</v>
      </c>
      <c r="G13" s="26">
        <f t="shared" ref="G13:N13" si="5">G5-($E5*G$6/$E$6)</f>
        <v>0</v>
      </c>
      <c r="H13" s="26">
        <f t="shared" si="5"/>
        <v>0</v>
      </c>
      <c r="I13" s="26">
        <f t="shared" si="5"/>
        <v>1</v>
      </c>
      <c r="J13" s="26">
        <f t="shared" si="5"/>
        <v>1</v>
      </c>
      <c r="K13" s="26">
        <f t="shared" si="5"/>
        <v>0</v>
      </c>
      <c r="L13" s="26">
        <f t="shared" si="5"/>
        <v>0</v>
      </c>
      <c r="M13" s="26">
        <f t="shared" si="5"/>
        <v>1</v>
      </c>
      <c r="N13" s="26">
        <f t="shared" si="5"/>
        <v>1</v>
      </c>
      <c r="Q13" s="79">
        <v>3</v>
      </c>
      <c r="R13" s="1" t="s">
        <v>14</v>
      </c>
      <c r="S13" s="1" t="s">
        <v>1</v>
      </c>
      <c r="T13" s="54">
        <f>T5-(T6*$V5)/$V6</f>
        <v>8</v>
      </c>
      <c r="U13" s="55">
        <f t="shared" ref="U13:AD13" si="6">U5-(U6*$V5)/$V6</f>
        <v>1</v>
      </c>
      <c r="V13" s="54">
        <f>V5-(V6*$V5)/$V6</f>
        <v>0</v>
      </c>
      <c r="W13" s="54">
        <f t="shared" si="6"/>
        <v>0</v>
      </c>
      <c r="X13" s="54">
        <f t="shared" si="6"/>
        <v>0</v>
      </c>
      <c r="Y13" s="54">
        <f t="shared" si="6"/>
        <v>1</v>
      </c>
      <c r="Z13" s="54">
        <f t="shared" si="6"/>
        <v>0</v>
      </c>
      <c r="AA13" s="54">
        <f t="shared" si="6"/>
        <v>0</v>
      </c>
      <c r="AB13" s="54">
        <f t="shared" si="6"/>
        <v>0</v>
      </c>
      <c r="AC13" s="54">
        <f t="shared" si="6"/>
        <v>1</v>
      </c>
      <c r="AD13" s="80">
        <f t="shared" si="6"/>
        <v>0</v>
      </c>
    </row>
    <row r="14" spans="1:32" ht="16.5" thickBot="1" x14ac:dyDescent="0.3">
      <c r="A14" s="17">
        <v>4</v>
      </c>
      <c r="B14" s="17" t="s">
        <v>6</v>
      </c>
      <c r="C14" s="17">
        <v>2</v>
      </c>
      <c r="D14" s="19">
        <f>D6*4</f>
        <v>4</v>
      </c>
      <c r="E14" s="24">
        <f t="shared" ref="E14:N14" si="7">E6*4</f>
        <v>1</v>
      </c>
      <c r="F14" s="24">
        <f t="shared" si="7"/>
        <v>4</v>
      </c>
      <c r="G14" s="24">
        <f t="shared" si="7"/>
        <v>0</v>
      </c>
      <c r="H14" s="24">
        <f t="shared" si="7"/>
        <v>0</v>
      </c>
      <c r="I14" s="24">
        <f t="shared" si="7"/>
        <v>0</v>
      </c>
      <c r="J14" s="27">
        <f t="shared" si="7"/>
        <v>-1</v>
      </c>
      <c r="K14" s="24">
        <f t="shared" si="7"/>
        <v>0</v>
      </c>
      <c r="L14" s="24">
        <f t="shared" si="7"/>
        <v>0</v>
      </c>
      <c r="M14" s="24">
        <f t="shared" si="7"/>
        <v>0</v>
      </c>
      <c r="N14" s="24">
        <f t="shared" si="7"/>
        <v>-1</v>
      </c>
      <c r="Q14" s="41">
        <v>4</v>
      </c>
      <c r="R14" s="42" t="s">
        <v>7</v>
      </c>
      <c r="S14" s="42">
        <v>2</v>
      </c>
      <c r="T14" s="55">
        <f>T6/4</f>
        <v>1</v>
      </c>
      <c r="U14" s="55">
        <f>U6/4</f>
        <v>0.25</v>
      </c>
      <c r="V14" s="55">
        <f>V6/4</f>
        <v>1</v>
      </c>
      <c r="W14" s="55">
        <f>W6/4</f>
        <v>0</v>
      </c>
      <c r="X14" s="55">
        <f t="shared" ref="X14:AD14" si="8">X6/4</f>
        <v>0</v>
      </c>
      <c r="Y14" s="55">
        <f t="shared" si="8"/>
        <v>0</v>
      </c>
      <c r="Z14" s="55">
        <f t="shared" si="8"/>
        <v>-0.25</v>
      </c>
      <c r="AA14" s="55">
        <f t="shared" si="8"/>
        <v>0</v>
      </c>
      <c r="AB14" s="55">
        <f t="shared" si="8"/>
        <v>0</v>
      </c>
      <c r="AC14" s="55">
        <f t="shared" si="8"/>
        <v>0</v>
      </c>
      <c r="AD14" s="81">
        <f t="shared" si="8"/>
        <v>0.25</v>
      </c>
    </row>
    <row r="15" spans="1:32" ht="16.5" thickBot="1" x14ac:dyDescent="0.3">
      <c r="A15" s="1" t="s">
        <v>16</v>
      </c>
      <c r="B15" s="1" t="s">
        <v>17</v>
      </c>
      <c r="C15" s="3"/>
      <c r="D15" s="18" t="s">
        <v>21</v>
      </c>
      <c r="E15" s="23">
        <v>0</v>
      </c>
      <c r="F15" s="25" t="s">
        <v>22</v>
      </c>
      <c r="G15" s="23" t="s">
        <v>23</v>
      </c>
      <c r="H15" s="23" t="s">
        <v>23</v>
      </c>
      <c r="I15" s="23" t="s">
        <v>23</v>
      </c>
      <c r="J15" s="26" t="s">
        <v>25</v>
      </c>
      <c r="K15" s="23">
        <v>0</v>
      </c>
      <c r="L15" s="23">
        <v>0</v>
      </c>
      <c r="M15" s="23">
        <v>0</v>
      </c>
      <c r="N15" s="23" t="s">
        <v>26</v>
      </c>
      <c r="Q15" s="79" t="s">
        <v>16</v>
      </c>
      <c r="R15" s="1" t="s">
        <v>17</v>
      </c>
      <c r="S15" s="9"/>
      <c r="T15" s="18" t="s">
        <v>43</v>
      </c>
      <c r="U15" s="82" t="s">
        <v>19</v>
      </c>
      <c r="V15" s="83">
        <v>0</v>
      </c>
      <c r="W15" s="84" t="s">
        <v>1</v>
      </c>
      <c r="X15" s="84" t="s">
        <v>1</v>
      </c>
      <c r="Y15" s="84" t="s">
        <v>1</v>
      </c>
      <c r="Z15" s="85" t="s">
        <v>44</v>
      </c>
      <c r="AA15" s="84">
        <v>0</v>
      </c>
      <c r="AB15" s="84">
        <v>0</v>
      </c>
      <c r="AC15" s="84">
        <v>0</v>
      </c>
      <c r="AD15" s="86" t="s">
        <v>45</v>
      </c>
    </row>
    <row r="16" spans="1:32" ht="16.5" thickBot="1" x14ac:dyDescent="0.3"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2" ht="16.5" thickBot="1" x14ac:dyDescent="0.3">
      <c r="A17" s="4" t="s">
        <v>0</v>
      </c>
      <c r="B17" s="4"/>
      <c r="C17" s="4"/>
      <c r="D17" s="5"/>
      <c r="E17" s="2">
        <v>2</v>
      </c>
      <c r="F17" s="6">
        <v>2</v>
      </c>
      <c r="G17" s="1">
        <v>0</v>
      </c>
      <c r="H17" s="1">
        <v>0</v>
      </c>
      <c r="I17" s="1">
        <v>0</v>
      </c>
      <c r="J17" s="1">
        <v>0</v>
      </c>
      <c r="K17" s="1" t="s">
        <v>1</v>
      </c>
      <c r="L17" s="1" t="s">
        <v>1</v>
      </c>
      <c r="M17" s="1" t="s">
        <v>1</v>
      </c>
      <c r="N17" s="1" t="s">
        <v>1</v>
      </c>
      <c r="Q17" s="78" t="s">
        <v>0</v>
      </c>
      <c r="R17" s="4"/>
      <c r="S17" s="4"/>
      <c r="T17" s="5"/>
      <c r="U17" s="46">
        <v>2</v>
      </c>
      <c r="V17" s="47">
        <v>2</v>
      </c>
      <c r="W17" s="5">
        <v>0</v>
      </c>
      <c r="X17" s="5">
        <v>0</v>
      </c>
      <c r="Y17" s="5">
        <v>0</v>
      </c>
      <c r="Z17" s="50">
        <v>0</v>
      </c>
      <c r="AA17" s="5" t="s">
        <v>1</v>
      </c>
      <c r="AB17" s="5" t="s">
        <v>1</v>
      </c>
      <c r="AC17" s="5" t="s">
        <v>1</v>
      </c>
      <c r="AD17" s="5" t="s">
        <v>1</v>
      </c>
    </row>
    <row r="18" spans="1:32" ht="16.5" thickBot="1" x14ac:dyDescent="0.3">
      <c r="A18" s="1" t="s">
        <v>2</v>
      </c>
      <c r="B18" s="1" t="s">
        <v>3</v>
      </c>
      <c r="C18" s="1" t="s">
        <v>4</v>
      </c>
      <c r="D18" s="1" t="s">
        <v>5</v>
      </c>
      <c r="E18" s="20" t="s">
        <v>6</v>
      </c>
      <c r="F18" s="21" t="s">
        <v>7</v>
      </c>
      <c r="G18" s="22" t="s">
        <v>8</v>
      </c>
      <c r="H18" s="22" t="s">
        <v>9</v>
      </c>
      <c r="I18" s="22" t="s">
        <v>10</v>
      </c>
      <c r="J18" s="22" t="s">
        <v>11</v>
      </c>
      <c r="K18" s="22" t="s">
        <v>12</v>
      </c>
      <c r="L18" s="22" t="s">
        <v>13</v>
      </c>
      <c r="M18" s="22" t="s">
        <v>14</v>
      </c>
      <c r="N18" s="22" t="s">
        <v>15</v>
      </c>
      <c r="Q18" s="79" t="s">
        <v>2</v>
      </c>
      <c r="R18" s="1" t="s">
        <v>3</v>
      </c>
      <c r="S18" s="1" t="s">
        <v>4</v>
      </c>
      <c r="T18" s="1" t="s">
        <v>5</v>
      </c>
      <c r="U18" s="45" t="s">
        <v>6</v>
      </c>
      <c r="V18" s="21" t="s">
        <v>7</v>
      </c>
      <c r="W18" s="22" t="s">
        <v>8</v>
      </c>
      <c r="X18" s="22" t="s">
        <v>9</v>
      </c>
      <c r="Y18" s="22" t="s">
        <v>10</v>
      </c>
      <c r="Z18" s="44" t="s">
        <v>11</v>
      </c>
      <c r="AA18" s="22" t="s">
        <v>12</v>
      </c>
      <c r="AB18" s="22" t="s">
        <v>13</v>
      </c>
      <c r="AC18" s="22" t="s">
        <v>14</v>
      </c>
      <c r="AD18" s="22" t="s">
        <v>15</v>
      </c>
    </row>
    <row r="19" spans="1:32" ht="16.5" thickBot="1" x14ac:dyDescent="0.3">
      <c r="A19" s="1">
        <v>1</v>
      </c>
      <c r="B19" s="1" t="s">
        <v>12</v>
      </c>
      <c r="C19" s="1" t="s">
        <v>1</v>
      </c>
      <c r="D19" s="23">
        <f>D11-($J11*D$13/$J$13)</f>
        <v>22</v>
      </c>
      <c r="E19" s="23">
        <f t="shared" ref="E19:K20" si="9">E11-($J11*E$13/$J$13)</f>
        <v>0</v>
      </c>
      <c r="F19" s="26">
        <f t="shared" si="9"/>
        <v>5</v>
      </c>
      <c r="G19" s="28">
        <f>G11-($J11*G$13/$J$13)</f>
        <v>1</v>
      </c>
      <c r="H19" s="28">
        <f t="shared" si="9"/>
        <v>0</v>
      </c>
      <c r="I19" s="28">
        <f t="shared" si="9"/>
        <v>-1</v>
      </c>
      <c r="J19" s="28">
        <f t="shared" si="9"/>
        <v>0</v>
      </c>
      <c r="K19" s="28">
        <f t="shared" si="9"/>
        <v>1</v>
      </c>
      <c r="L19" s="28">
        <f t="shared" ref="L19:N19" si="10">L11-($J11*L$13/$J$13)</f>
        <v>0</v>
      </c>
      <c r="M19" s="28">
        <f t="shared" si="10"/>
        <v>-1</v>
      </c>
      <c r="N19" s="28">
        <f t="shared" si="10"/>
        <v>0</v>
      </c>
      <c r="Q19" s="79">
        <v>1</v>
      </c>
      <c r="R19" s="1" t="s">
        <v>12</v>
      </c>
      <c r="S19" s="1" t="s">
        <v>1</v>
      </c>
      <c r="T19" s="54">
        <f>T11-(T14*$U11)/$U14</f>
        <v>26</v>
      </c>
      <c r="U19" s="54">
        <f t="shared" ref="U19:AC19" si="11">U11-(U14*$U11)/$U14</f>
        <v>0</v>
      </c>
      <c r="V19" s="54">
        <f t="shared" si="11"/>
        <v>1</v>
      </c>
      <c r="W19" s="54">
        <f t="shared" si="11"/>
        <v>1</v>
      </c>
      <c r="X19" s="54">
        <f t="shared" si="11"/>
        <v>0</v>
      </c>
      <c r="Y19" s="54">
        <f t="shared" si="11"/>
        <v>0</v>
      </c>
      <c r="Z19" s="55">
        <f t="shared" si="11"/>
        <v>1</v>
      </c>
      <c r="AA19" s="54">
        <f t="shared" si="11"/>
        <v>1</v>
      </c>
      <c r="AB19" s="54">
        <f t="shared" si="11"/>
        <v>0</v>
      </c>
      <c r="AC19" s="54">
        <f t="shared" si="11"/>
        <v>0</v>
      </c>
      <c r="AD19" s="80">
        <f>AD11-(AD14*$U11)/$U14</f>
        <v>-1</v>
      </c>
      <c r="AF19">
        <v>3</v>
      </c>
    </row>
    <row r="20" spans="1:32" ht="16.5" thickBot="1" x14ac:dyDescent="0.3">
      <c r="A20" s="1">
        <v>2</v>
      </c>
      <c r="B20" s="1" t="s">
        <v>13</v>
      </c>
      <c r="C20" s="1" t="s">
        <v>1</v>
      </c>
      <c r="D20" s="26">
        <f>D12-($J12*D$13/$J$13)</f>
        <v>4</v>
      </c>
      <c r="E20" s="26">
        <f>E12-($J12*E$13/$J$13)</f>
        <v>0</v>
      </c>
      <c r="F20" s="26">
        <f t="shared" si="9"/>
        <v>1</v>
      </c>
      <c r="G20" s="26">
        <f t="shared" si="9"/>
        <v>0</v>
      </c>
      <c r="H20" s="26">
        <f t="shared" si="9"/>
        <v>1</v>
      </c>
      <c r="I20" s="26">
        <f>I12-($J12*I$13/$J$13)</f>
        <v>-2</v>
      </c>
      <c r="J20" s="26">
        <v>0</v>
      </c>
      <c r="K20" s="26">
        <f t="shared" si="9"/>
        <v>0</v>
      </c>
      <c r="L20" s="26">
        <f t="shared" ref="L20:N20" si="12">L12-($J12*L$13/$J$13)</f>
        <v>1</v>
      </c>
      <c r="M20" s="26">
        <f>M12-($J12*M$13/$J$13)</f>
        <v>-2</v>
      </c>
      <c r="N20" s="26">
        <f t="shared" si="12"/>
        <v>0</v>
      </c>
      <c r="Q20" s="79">
        <v>2</v>
      </c>
      <c r="R20" s="1" t="s">
        <v>13</v>
      </c>
      <c r="S20" s="1" t="s">
        <v>1</v>
      </c>
      <c r="T20" s="56">
        <f>T12-(T14*$U12)/$U14</f>
        <v>12</v>
      </c>
      <c r="U20" s="56">
        <f t="shared" ref="U20:AD20" si="13">U12-(U14*$U12)/$U14</f>
        <v>0</v>
      </c>
      <c r="V20" s="56">
        <f t="shared" si="13"/>
        <v>-7</v>
      </c>
      <c r="W20" s="56">
        <f t="shared" si="13"/>
        <v>0</v>
      </c>
      <c r="X20" s="56">
        <f t="shared" si="13"/>
        <v>1</v>
      </c>
      <c r="Y20" s="56">
        <f t="shared" si="13"/>
        <v>0</v>
      </c>
      <c r="Z20" s="55">
        <f t="shared" si="13"/>
        <v>2</v>
      </c>
      <c r="AA20" s="56">
        <f t="shared" si="13"/>
        <v>0</v>
      </c>
      <c r="AB20" s="56">
        <f t="shared" si="13"/>
        <v>1</v>
      </c>
      <c r="AC20" s="56">
        <f t="shared" si="13"/>
        <v>0</v>
      </c>
      <c r="AD20" s="87">
        <f t="shared" si="13"/>
        <v>-2</v>
      </c>
    </row>
    <row r="21" spans="1:32" ht="16.5" thickBot="1" x14ac:dyDescent="0.3">
      <c r="A21" s="1">
        <v>3</v>
      </c>
      <c r="B21" s="1" t="s">
        <v>11</v>
      </c>
      <c r="C21" s="1" t="s">
        <v>1</v>
      </c>
      <c r="D21" s="23">
        <v>4</v>
      </c>
      <c r="E21" s="28">
        <v>0</v>
      </c>
      <c r="F21" s="26">
        <f>F13-($E13*F$6/$E$6)</f>
        <v>-4</v>
      </c>
      <c r="G21" s="28">
        <f>G13-($E13*G$6/$E$6)</f>
        <v>0</v>
      </c>
      <c r="H21" s="28">
        <f t="shared" ref="H21:N21" si="14">H13-($E13*H$6/$E$6)</f>
        <v>0</v>
      </c>
      <c r="I21" s="28">
        <f t="shared" si="14"/>
        <v>1</v>
      </c>
      <c r="J21" s="28">
        <f t="shared" si="14"/>
        <v>1</v>
      </c>
      <c r="K21" s="28">
        <f t="shared" si="14"/>
        <v>0</v>
      </c>
      <c r="L21" s="28">
        <f t="shared" si="14"/>
        <v>0</v>
      </c>
      <c r="M21" s="28">
        <f t="shared" si="14"/>
        <v>1</v>
      </c>
      <c r="N21" s="28">
        <f t="shared" si="14"/>
        <v>1</v>
      </c>
      <c r="Q21" s="41">
        <v>3</v>
      </c>
      <c r="R21" s="42" t="s">
        <v>14</v>
      </c>
      <c r="S21" s="42" t="s">
        <v>1</v>
      </c>
      <c r="T21" s="55">
        <f>T13-(T14*$U13)/$U14</f>
        <v>4</v>
      </c>
      <c r="U21" s="55">
        <f t="shared" ref="U21:AD21" si="15">U13-(U14*$U13)/$U14</f>
        <v>0</v>
      </c>
      <c r="V21" s="55">
        <f t="shared" si="15"/>
        <v>-4</v>
      </c>
      <c r="W21" s="55">
        <f t="shared" si="15"/>
        <v>0</v>
      </c>
      <c r="X21" s="55">
        <f t="shared" si="15"/>
        <v>0</v>
      </c>
      <c r="Y21" s="55">
        <f t="shared" si="15"/>
        <v>1</v>
      </c>
      <c r="Z21" s="55">
        <f t="shared" si="15"/>
        <v>1</v>
      </c>
      <c r="AA21" s="55">
        <f t="shared" si="15"/>
        <v>0</v>
      </c>
      <c r="AB21" s="55">
        <f t="shared" si="15"/>
        <v>0</v>
      </c>
      <c r="AC21" s="55">
        <f>AC13-(AC14*$U13)/$U14</f>
        <v>1</v>
      </c>
      <c r="AD21" s="81">
        <f t="shared" si="15"/>
        <v>-1</v>
      </c>
    </row>
    <row r="22" spans="1:32" ht="16.5" thickBot="1" x14ac:dyDescent="0.3">
      <c r="A22" s="17">
        <v>4</v>
      </c>
      <c r="B22" s="17" t="s">
        <v>6</v>
      </c>
      <c r="C22" s="17">
        <v>2</v>
      </c>
      <c r="D22" s="23">
        <f>D14-($J14*D$13/$J$13)</f>
        <v>8</v>
      </c>
      <c r="E22" s="23">
        <f>E14-($J14*E$13/$J$13)</f>
        <v>1</v>
      </c>
      <c r="F22" s="26">
        <f t="shared" ref="F22:N22" si="16">F14-($J14*F$13/$J$13)</f>
        <v>0</v>
      </c>
      <c r="G22" s="28">
        <f t="shared" si="16"/>
        <v>0</v>
      </c>
      <c r="H22" s="28">
        <f t="shared" si="16"/>
        <v>0</v>
      </c>
      <c r="I22" s="28">
        <f t="shared" si="16"/>
        <v>1</v>
      </c>
      <c r="J22" s="28">
        <v>0</v>
      </c>
      <c r="K22" s="28">
        <f>K14-($J14*K$13/$J$13)</f>
        <v>0</v>
      </c>
      <c r="L22" s="28">
        <f t="shared" si="16"/>
        <v>0</v>
      </c>
      <c r="M22" s="28">
        <f t="shared" si="16"/>
        <v>1</v>
      </c>
      <c r="N22" s="28">
        <f t="shared" si="16"/>
        <v>0</v>
      </c>
      <c r="Q22" s="88">
        <v>4</v>
      </c>
      <c r="R22" s="17" t="s">
        <v>6</v>
      </c>
      <c r="S22" s="17">
        <v>2</v>
      </c>
      <c r="T22" s="54">
        <f>1/0.25</f>
        <v>4</v>
      </c>
      <c r="U22" s="54">
        <f>U14/0.25</f>
        <v>1</v>
      </c>
      <c r="V22" s="54">
        <f t="shared" ref="V22:AD22" si="17">V14/0.25</f>
        <v>4</v>
      </c>
      <c r="W22" s="54">
        <f t="shared" si="17"/>
        <v>0</v>
      </c>
      <c r="X22" s="54">
        <f t="shared" si="17"/>
        <v>0</v>
      </c>
      <c r="Y22" s="54">
        <f t="shared" si="17"/>
        <v>0</v>
      </c>
      <c r="Z22" s="55">
        <f t="shared" si="17"/>
        <v>-1</v>
      </c>
      <c r="AA22" s="54">
        <f t="shared" si="17"/>
        <v>0</v>
      </c>
      <c r="AB22" s="54">
        <f t="shared" si="17"/>
        <v>0</v>
      </c>
      <c r="AC22" s="54">
        <f t="shared" si="17"/>
        <v>0</v>
      </c>
      <c r="AD22" s="80">
        <f t="shared" si="17"/>
        <v>1</v>
      </c>
    </row>
    <row r="23" spans="1:32" ht="16.5" thickBot="1" x14ac:dyDescent="0.3">
      <c r="A23" s="1" t="s">
        <v>16</v>
      </c>
      <c r="B23" s="1" t="s">
        <v>17</v>
      </c>
      <c r="C23" s="3"/>
      <c r="D23" s="18" t="s">
        <v>27</v>
      </c>
      <c r="E23" s="23">
        <v>0</v>
      </c>
      <c r="F23" s="26" t="s">
        <v>28</v>
      </c>
      <c r="G23" s="28" t="s">
        <v>23</v>
      </c>
      <c r="H23" s="28" t="s">
        <v>23</v>
      </c>
      <c r="I23" s="28" t="s">
        <v>29</v>
      </c>
      <c r="J23" s="28">
        <v>0</v>
      </c>
      <c r="K23" s="28">
        <v>0</v>
      </c>
      <c r="L23" s="28">
        <v>0</v>
      </c>
      <c r="M23" s="29" t="s">
        <v>30</v>
      </c>
      <c r="N23" s="29" t="s">
        <v>31</v>
      </c>
      <c r="Q23" s="79" t="s">
        <v>16</v>
      </c>
      <c r="R23" s="1" t="s">
        <v>17</v>
      </c>
      <c r="S23" s="9"/>
      <c r="T23" s="18" t="s">
        <v>46</v>
      </c>
      <c r="U23" s="89">
        <v>0</v>
      </c>
      <c r="V23" s="90" t="s">
        <v>49</v>
      </c>
      <c r="W23" s="91" t="s">
        <v>23</v>
      </c>
      <c r="X23" s="91" t="s">
        <v>23</v>
      </c>
      <c r="Y23" s="91" t="s">
        <v>23</v>
      </c>
      <c r="Z23" s="92" t="s">
        <v>25</v>
      </c>
      <c r="AA23" s="91">
        <v>0</v>
      </c>
      <c r="AB23" s="91">
        <v>0</v>
      </c>
      <c r="AC23" s="90">
        <v>0</v>
      </c>
      <c r="AD23" s="93" t="s">
        <v>48</v>
      </c>
    </row>
    <row r="24" spans="1:32" ht="16.5" thickBot="1" x14ac:dyDescent="0.3"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2" ht="16.5" thickBot="1" x14ac:dyDescent="0.3">
      <c r="A25" s="4" t="s">
        <v>0</v>
      </c>
      <c r="B25" s="4"/>
      <c r="C25" s="4"/>
      <c r="D25" s="5"/>
      <c r="E25" s="2">
        <v>2</v>
      </c>
      <c r="F25" s="6">
        <v>2</v>
      </c>
      <c r="G25" s="1">
        <v>0</v>
      </c>
      <c r="H25" s="1">
        <v>0</v>
      </c>
      <c r="I25" s="1">
        <v>0</v>
      </c>
      <c r="J25" s="1">
        <v>0</v>
      </c>
      <c r="K25" s="1" t="s">
        <v>1</v>
      </c>
      <c r="L25" s="1" t="s">
        <v>1</v>
      </c>
      <c r="M25" s="1" t="s">
        <v>1</v>
      </c>
      <c r="N25" s="1" t="s">
        <v>1</v>
      </c>
      <c r="Q25" s="78" t="s">
        <v>0</v>
      </c>
      <c r="R25" s="4"/>
      <c r="S25" s="4"/>
      <c r="T25" s="5"/>
      <c r="U25" s="94">
        <v>2</v>
      </c>
      <c r="V25" s="122">
        <v>2</v>
      </c>
      <c r="W25" s="5">
        <v>0</v>
      </c>
      <c r="X25" s="5">
        <v>0</v>
      </c>
      <c r="Y25" s="5">
        <v>0</v>
      </c>
      <c r="Z25" s="5">
        <v>0</v>
      </c>
      <c r="AA25" s="5" t="s">
        <v>1</v>
      </c>
      <c r="AB25" s="5" t="s">
        <v>1</v>
      </c>
      <c r="AC25" s="5" t="s">
        <v>1</v>
      </c>
      <c r="AD25" s="5" t="s">
        <v>1</v>
      </c>
    </row>
    <row r="26" spans="1:32" ht="16.5" thickBot="1" x14ac:dyDescent="0.3">
      <c r="A26" s="1" t="s">
        <v>2</v>
      </c>
      <c r="B26" s="1" t="s">
        <v>3</v>
      </c>
      <c r="C26" s="1" t="s">
        <v>4</v>
      </c>
      <c r="D26" s="1" t="s">
        <v>5</v>
      </c>
      <c r="E26" s="20" t="s">
        <v>6</v>
      </c>
      <c r="F26" s="21" t="s">
        <v>7</v>
      </c>
      <c r="G26" s="22" t="s">
        <v>8</v>
      </c>
      <c r="H26" s="22" t="s">
        <v>9</v>
      </c>
      <c r="I26" s="22" t="s">
        <v>10</v>
      </c>
      <c r="J26" s="22" t="s">
        <v>11</v>
      </c>
      <c r="K26" s="22" t="s">
        <v>12</v>
      </c>
      <c r="L26" s="22" t="s">
        <v>13</v>
      </c>
      <c r="M26" s="22" t="s">
        <v>14</v>
      </c>
      <c r="N26" s="22" t="s">
        <v>15</v>
      </c>
      <c r="Q26" s="79" t="s">
        <v>2</v>
      </c>
      <c r="R26" s="1" t="s">
        <v>3</v>
      </c>
      <c r="S26" s="1" t="s">
        <v>4</v>
      </c>
      <c r="T26" s="1" t="s">
        <v>5</v>
      </c>
      <c r="U26" s="45" t="s">
        <v>6</v>
      </c>
      <c r="V26" s="52" t="s">
        <v>7</v>
      </c>
      <c r="W26" s="22" t="s">
        <v>8</v>
      </c>
      <c r="X26" s="22" t="s">
        <v>9</v>
      </c>
      <c r="Y26" s="22" t="s">
        <v>10</v>
      </c>
      <c r="Z26" s="22" t="s">
        <v>11</v>
      </c>
      <c r="AA26" s="22" t="s">
        <v>12</v>
      </c>
      <c r="AB26" s="22" t="s">
        <v>13</v>
      </c>
      <c r="AC26" s="22" t="s">
        <v>14</v>
      </c>
      <c r="AD26" s="22" t="s">
        <v>15</v>
      </c>
      <c r="AF26">
        <v>4</v>
      </c>
    </row>
    <row r="27" spans="1:32" ht="16.5" thickBot="1" x14ac:dyDescent="0.3">
      <c r="A27" s="1">
        <v>1</v>
      </c>
      <c r="B27" s="1" t="s">
        <v>12</v>
      </c>
      <c r="C27" s="1" t="s">
        <v>1</v>
      </c>
      <c r="D27" s="26">
        <f>D19-($F19*D$20/$F$20)</f>
        <v>2</v>
      </c>
      <c r="E27" s="26">
        <f>E19-($F19*E$20/$F$20)</f>
        <v>0</v>
      </c>
      <c r="F27" s="26">
        <v>0</v>
      </c>
      <c r="G27" s="26">
        <f t="shared" ref="G27:N27" si="18">G19-($F19*G$20/$F$20)</f>
        <v>1</v>
      </c>
      <c r="H27" s="26">
        <f t="shared" si="18"/>
        <v>-5</v>
      </c>
      <c r="I27" s="26">
        <f t="shared" si="18"/>
        <v>9</v>
      </c>
      <c r="J27" s="26">
        <f t="shared" si="18"/>
        <v>0</v>
      </c>
      <c r="K27" s="26">
        <f t="shared" si="18"/>
        <v>1</v>
      </c>
      <c r="L27" s="26">
        <f t="shared" si="18"/>
        <v>-5</v>
      </c>
      <c r="M27" s="26">
        <f t="shared" si="18"/>
        <v>9</v>
      </c>
      <c r="N27" s="26">
        <f t="shared" si="18"/>
        <v>0</v>
      </c>
      <c r="Q27" s="79">
        <v>1</v>
      </c>
      <c r="R27" s="1" t="s">
        <v>12</v>
      </c>
      <c r="S27" s="1" t="s">
        <v>1</v>
      </c>
      <c r="T27" s="57">
        <f>T19-(T21*$Z19)/$Z21</f>
        <v>22</v>
      </c>
      <c r="U27" s="57">
        <f t="shared" ref="U27:AC27" si="19">U19-(U21*$Z19)/$Z21</f>
        <v>0</v>
      </c>
      <c r="V27" s="58">
        <f t="shared" si="19"/>
        <v>5</v>
      </c>
      <c r="W27" s="57">
        <f t="shared" si="19"/>
        <v>1</v>
      </c>
      <c r="X27" s="57">
        <f t="shared" si="19"/>
        <v>0</v>
      </c>
      <c r="Y27" s="57">
        <f t="shared" si="19"/>
        <v>-1</v>
      </c>
      <c r="Z27" s="57">
        <f t="shared" si="19"/>
        <v>0</v>
      </c>
      <c r="AA27" s="57">
        <f t="shared" si="19"/>
        <v>1</v>
      </c>
      <c r="AB27" s="57">
        <f t="shared" si="19"/>
        <v>0</v>
      </c>
      <c r="AC27" s="57">
        <f t="shared" si="19"/>
        <v>-1</v>
      </c>
      <c r="AD27" s="120">
        <f>AD19-(AD21*$Z19)/$Z21</f>
        <v>0</v>
      </c>
    </row>
    <row r="28" spans="1:32" ht="16.5" thickBot="1" x14ac:dyDescent="0.3">
      <c r="A28" s="1">
        <v>2</v>
      </c>
      <c r="B28" s="1" t="s">
        <v>7</v>
      </c>
      <c r="C28" s="1" t="s">
        <v>1</v>
      </c>
      <c r="D28" s="28">
        <v>4</v>
      </c>
      <c r="E28" s="28">
        <f t="shared" ref="E28:I28" si="20">E20-($J20*E$13/$J$13)</f>
        <v>0</v>
      </c>
      <c r="F28" s="28">
        <f t="shared" si="20"/>
        <v>1</v>
      </c>
      <c r="G28" s="28">
        <f t="shared" si="20"/>
        <v>0</v>
      </c>
      <c r="H28" s="28">
        <f t="shared" si="20"/>
        <v>1</v>
      </c>
      <c r="I28" s="26">
        <f t="shared" si="20"/>
        <v>-2</v>
      </c>
      <c r="J28" s="28">
        <v>0</v>
      </c>
      <c r="K28" s="28">
        <f t="shared" ref="K28:L28" si="21">K20-($J20*K$13/$J$13)</f>
        <v>0</v>
      </c>
      <c r="L28" s="28">
        <f t="shared" si="21"/>
        <v>1</v>
      </c>
      <c r="M28" s="28">
        <f>M20-($J20*M$13/$J$13)</f>
        <v>-2</v>
      </c>
      <c r="N28" s="28">
        <f t="shared" ref="N28" si="22">N20-($J20*N$13/$J$13)</f>
        <v>0</v>
      </c>
      <c r="Q28" s="114">
        <v>2</v>
      </c>
      <c r="R28" s="53" t="s">
        <v>13</v>
      </c>
      <c r="S28" s="53" t="s">
        <v>1</v>
      </c>
      <c r="T28" s="58">
        <f>T20-(T21*$Z20)/$Z21</f>
        <v>4</v>
      </c>
      <c r="U28" s="58">
        <f t="shared" ref="U28:AD28" si="23">U20-(U21*$Z20)/$Z21</f>
        <v>0</v>
      </c>
      <c r="V28" s="58">
        <f t="shared" si="23"/>
        <v>1</v>
      </c>
      <c r="W28" s="58">
        <f t="shared" si="23"/>
        <v>0</v>
      </c>
      <c r="X28" s="58">
        <f t="shared" si="23"/>
        <v>1</v>
      </c>
      <c r="Y28" s="58">
        <f t="shared" si="23"/>
        <v>-2</v>
      </c>
      <c r="Z28" s="58">
        <f t="shared" si="23"/>
        <v>0</v>
      </c>
      <c r="AA28" s="58">
        <f t="shared" si="23"/>
        <v>0</v>
      </c>
      <c r="AB28" s="58">
        <f t="shared" si="23"/>
        <v>1</v>
      </c>
      <c r="AC28" s="58">
        <f t="shared" si="23"/>
        <v>-2</v>
      </c>
      <c r="AD28" s="119">
        <f t="shared" si="23"/>
        <v>0</v>
      </c>
    </row>
    <row r="29" spans="1:32" ht="16.5" thickBot="1" x14ac:dyDescent="0.3">
      <c r="A29" s="1">
        <v>3</v>
      </c>
      <c r="B29" s="1" t="s">
        <v>11</v>
      </c>
      <c r="C29" s="1" t="s">
        <v>1</v>
      </c>
      <c r="D29" s="28">
        <f>D21-($F21*D$20/$F$20)</f>
        <v>20</v>
      </c>
      <c r="E29" s="28">
        <f t="shared" ref="D29:N31" si="24">E21-($F21*E$20/$F$20)</f>
        <v>0</v>
      </c>
      <c r="F29" s="28">
        <f t="shared" si="24"/>
        <v>0</v>
      </c>
      <c r="G29" s="28">
        <f t="shared" si="24"/>
        <v>0</v>
      </c>
      <c r="H29" s="28">
        <f t="shared" si="24"/>
        <v>4</v>
      </c>
      <c r="I29" s="26">
        <f t="shared" si="24"/>
        <v>-7</v>
      </c>
      <c r="J29" s="28">
        <f t="shared" si="24"/>
        <v>1</v>
      </c>
      <c r="K29" s="28">
        <f t="shared" si="24"/>
        <v>0</v>
      </c>
      <c r="L29" s="28">
        <f t="shared" si="24"/>
        <v>4</v>
      </c>
      <c r="M29" s="28">
        <f t="shared" si="24"/>
        <v>-7</v>
      </c>
      <c r="N29" s="28">
        <f t="shared" si="24"/>
        <v>1</v>
      </c>
      <c r="Q29" s="79">
        <v>3</v>
      </c>
      <c r="R29" s="1" t="s">
        <v>11</v>
      </c>
      <c r="S29" s="1">
        <v>0</v>
      </c>
      <c r="T29" s="56">
        <f>T21/1</f>
        <v>4</v>
      </c>
      <c r="U29" s="56">
        <f t="shared" ref="U29:AD29" si="25">U21/1</f>
        <v>0</v>
      </c>
      <c r="V29" s="59">
        <f>V21/1</f>
        <v>-4</v>
      </c>
      <c r="W29" s="56">
        <f t="shared" si="25"/>
        <v>0</v>
      </c>
      <c r="X29" s="56">
        <f t="shared" si="25"/>
        <v>0</v>
      </c>
      <c r="Y29" s="56">
        <f t="shared" si="25"/>
        <v>1</v>
      </c>
      <c r="Z29" s="56">
        <f t="shared" si="25"/>
        <v>1</v>
      </c>
      <c r="AA29" s="56">
        <f t="shared" si="25"/>
        <v>0</v>
      </c>
      <c r="AB29" s="56">
        <f t="shared" si="25"/>
        <v>0</v>
      </c>
      <c r="AC29" s="56">
        <f t="shared" si="25"/>
        <v>1</v>
      </c>
      <c r="AD29" s="87">
        <f t="shared" si="25"/>
        <v>-1</v>
      </c>
    </row>
    <row r="30" spans="1:32" ht="16.5" thickBot="1" x14ac:dyDescent="0.3">
      <c r="A30" s="17">
        <v>4</v>
      </c>
      <c r="B30" s="17" t="s">
        <v>6</v>
      </c>
      <c r="C30" s="17">
        <v>2</v>
      </c>
      <c r="D30" s="28">
        <f t="shared" si="24"/>
        <v>8</v>
      </c>
      <c r="E30" s="28">
        <f t="shared" si="24"/>
        <v>1</v>
      </c>
      <c r="F30" s="28">
        <f t="shared" si="24"/>
        <v>0</v>
      </c>
      <c r="G30" s="28">
        <f t="shared" si="24"/>
        <v>0</v>
      </c>
      <c r="H30" s="28">
        <f t="shared" si="24"/>
        <v>0</v>
      </c>
      <c r="I30" s="26">
        <f t="shared" si="24"/>
        <v>1</v>
      </c>
      <c r="J30" s="28">
        <f t="shared" si="24"/>
        <v>0</v>
      </c>
      <c r="K30" s="28">
        <f t="shared" si="24"/>
        <v>0</v>
      </c>
      <c r="L30" s="28">
        <f t="shared" si="24"/>
        <v>0</v>
      </c>
      <c r="M30" s="28">
        <f t="shared" si="24"/>
        <v>1</v>
      </c>
      <c r="N30" s="28">
        <f t="shared" si="24"/>
        <v>0</v>
      </c>
      <c r="Q30" s="88">
        <v>4</v>
      </c>
      <c r="R30" s="17" t="s">
        <v>6</v>
      </c>
      <c r="S30" s="17">
        <v>2</v>
      </c>
      <c r="T30" s="57">
        <f>T22-(T21*$Z22)/$Z21</f>
        <v>8</v>
      </c>
      <c r="U30" s="57">
        <f t="shared" ref="U30:AD30" si="26">U22-(U21*$Z22)/$Z21</f>
        <v>1</v>
      </c>
      <c r="V30" s="58">
        <f t="shared" si="26"/>
        <v>0</v>
      </c>
      <c r="W30" s="57">
        <f t="shared" si="26"/>
        <v>0</v>
      </c>
      <c r="X30" s="57">
        <f t="shared" si="26"/>
        <v>0</v>
      </c>
      <c r="Y30" s="57">
        <f t="shared" si="26"/>
        <v>1</v>
      </c>
      <c r="Z30" s="57">
        <f t="shared" si="26"/>
        <v>0</v>
      </c>
      <c r="AA30" s="57">
        <f t="shared" si="26"/>
        <v>0</v>
      </c>
      <c r="AB30" s="57">
        <f t="shared" si="26"/>
        <v>0</v>
      </c>
      <c r="AC30" s="57">
        <f t="shared" si="26"/>
        <v>1</v>
      </c>
      <c r="AD30" s="120">
        <f t="shared" si="26"/>
        <v>0</v>
      </c>
    </row>
    <row r="31" spans="1:32" ht="16.5" thickBot="1" x14ac:dyDescent="0.3">
      <c r="A31" s="1" t="s">
        <v>16</v>
      </c>
      <c r="B31" s="1" t="s">
        <v>17</v>
      </c>
      <c r="C31" s="3"/>
      <c r="D31" s="28" t="e">
        <f t="shared" si="24"/>
        <v>#VALUE!</v>
      </c>
      <c r="E31" s="23">
        <v>0</v>
      </c>
      <c r="F31" s="28">
        <v>0</v>
      </c>
      <c r="G31" s="28" t="s">
        <v>23</v>
      </c>
      <c r="H31" s="29" t="s">
        <v>33</v>
      </c>
      <c r="I31" s="26" t="s">
        <v>34</v>
      </c>
      <c r="J31" s="28">
        <v>0</v>
      </c>
      <c r="K31" s="28">
        <v>0</v>
      </c>
      <c r="L31" s="29" t="s">
        <v>35</v>
      </c>
      <c r="M31" s="28" t="s">
        <v>36</v>
      </c>
      <c r="N31" t="s">
        <v>37</v>
      </c>
      <c r="Q31" s="79" t="s">
        <v>16</v>
      </c>
      <c r="R31" s="1" t="s">
        <v>17</v>
      </c>
      <c r="S31" s="9"/>
      <c r="T31" s="18" t="s">
        <v>50</v>
      </c>
      <c r="U31" s="89">
        <v>0</v>
      </c>
      <c r="V31" s="121" t="s">
        <v>51</v>
      </c>
      <c r="W31" s="91" t="s">
        <v>23</v>
      </c>
      <c r="X31" s="90" t="s">
        <v>23</v>
      </c>
      <c r="Y31" s="90" t="s">
        <v>47</v>
      </c>
      <c r="Z31" s="91">
        <v>0</v>
      </c>
      <c r="AA31" s="91">
        <v>0</v>
      </c>
      <c r="AB31" s="90">
        <v>0</v>
      </c>
      <c r="AC31" s="90" t="s">
        <v>30</v>
      </c>
      <c r="AD31" s="93" t="s">
        <v>52</v>
      </c>
    </row>
    <row r="32" spans="1:32" ht="16.5" thickBot="1" x14ac:dyDescent="0.3"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2" ht="16.5" thickBot="1" x14ac:dyDescent="0.3">
      <c r="A33" s="4" t="s">
        <v>0</v>
      </c>
      <c r="B33" s="4"/>
      <c r="C33" s="4"/>
      <c r="D33" s="5"/>
      <c r="E33" s="2">
        <v>2</v>
      </c>
      <c r="F33" s="6">
        <v>2</v>
      </c>
      <c r="G33" s="1">
        <v>0</v>
      </c>
      <c r="H33" s="1">
        <v>0</v>
      </c>
      <c r="I33" s="1">
        <v>0</v>
      </c>
      <c r="J33" s="1">
        <v>0</v>
      </c>
      <c r="K33" s="1" t="s">
        <v>1</v>
      </c>
      <c r="L33" s="1" t="s">
        <v>1</v>
      </c>
      <c r="M33" s="1" t="s">
        <v>1</v>
      </c>
      <c r="N33" s="1" t="s">
        <v>1</v>
      </c>
      <c r="Q33" s="78" t="s">
        <v>0</v>
      </c>
      <c r="R33" s="4"/>
      <c r="S33" s="4"/>
      <c r="T33" s="5"/>
      <c r="U33" s="94">
        <v>2</v>
      </c>
      <c r="V33" s="47">
        <v>2</v>
      </c>
      <c r="W33" s="5">
        <v>0</v>
      </c>
      <c r="X33" s="5">
        <v>0</v>
      </c>
      <c r="Y33" s="112">
        <v>0</v>
      </c>
      <c r="Z33" s="5">
        <v>0</v>
      </c>
      <c r="AA33" s="5" t="s">
        <v>1</v>
      </c>
      <c r="AB33" s="5" t="s">
        <v>1</v>
      </c>
      <c r="AC33" s="5" t="s">
        <v>1</v>
      </c>
      <c r="AD33" s="5" t="s">
        <v>1</v>
      </c>
    </row>
    <row r="34" spans="1:32" ht="16.5" thickBot="1" x14ac:dyDescent="0.3">
      <c r="A34" s="1" t="s">
        <v>2</v>
      </c>
      <c r="B34" s="1" t="s">
        <v>3</v>
      </c>
      <c r="C34" s="1" t="s">
        <v>4</v>
      </c>
      <c r="D34" s="1" t="s">
        <v>5</v>
      </c>
      <c r="E34" s="20" t="s">
        <v>6</v>
      </c>
      <c r="F34" s="21" t="s">
        <v>7</v>
      </c>
      <c r="G34" s="22" t="s">
        <v>8</v>
      </c>
      <c r="H34" s="22" t="s">
        <v>9</v>
      </c>
      <c r="I34" s="22" t="s">
        <v>10</v>
      </c>
      <c r="J34" s="22" t="s">
        <v>11</v>
      </c>
      <c r="K34" s="22" t="s">
        <v>12</v>
      </c>
      <c r="L34" s="22" t="s">
        <v>13</v>
      </c>
      <c r="M34" s="22" t="s">
        <v>14</v>
      </c>
      <c r="N34" s="22" t="s">
        <v>15</v>
      </c>
      <c r="Q34" s="79" t="s">
        <v>2</v>
      </c>
      <c r="R34" s="1" t="s">
        <v>3</v>
      </c>
      <c r="S34" s="1" t="s">
        <v>4</v>
      </c>
      <c r="T34" s="1" t="s">
        <v>5</v>
      </c>
      <c r="U34" s="45" t="s">
        <v>6</v>
      </c>
      <c r="V34" s="21" t="s">
        <v>7</v>
      </c>
      <c r="W34" s="22" t="s">
        <v>8</v>
      </c>
      <c r="X34" s="22" t="s">
        <v>9</v>
      </c>
      <c r="Y34" s="51" t="s">
        <v>10</v>
      </c>
      <c r="Z34" s="22" t="s">
        <v>11</v>
      </c>
      <c r="AA34" s="22" t="s">
        <v>12</v>
      </c>
      <c r="AB34" s="22" t="s">
        <v>13</v>
      </c>
      <c r="AC34" s="22" t="s">
        <v>14</v>
      </c>
      <c r="AD34" s="22" t="s">
        <v>15</v>
      </c>
    </row>
    <row r="35" spans="1:32" ht="16.5" thickBot="1" x14ac:dyDescent="0.3">
      <c r="A35" s="1">
        <v>1</v>
      </c>
      <c r="B35" s="1" t="s">
        <v>12</v>
      </c>
      <c r="C35" s="1" t="s">
        <v>1</v>
      </c>
      <c r="D35" s="26">
        <f>D27-($F27*D$20/$F$20)</f>
        <v>2</v>
      </c>
      <c r="E35" s="26">
        <f>E27-($F27*E$20/$F$20)</f>
        <v>0</v>
      </c>
      <c r="F35" s="26">
        <v>0</v>
      </c>
      <c r="G35" s="26">
        <f t="shared" ref="G35:N35" si="27">G27-($F27*G$20/$F$20)</f>
        <v>1</v>
      </c>
      <c r="H35" s="26">
        <f t="shared" si="27"/>
        <v>-5</v>
      </c>
      <c r="I35" s="26">
        <f t="shared" si="27"/>
        <v>9</v>
      </c>
      <c r="J35" s="26">
        <f t="shared" si="27"/>
        <v>0</v>
      </c>
      <c r="K35" s="26">
        <f t="shared" si="27"/>
        <v>1</v>
      </c>
      <c r="L35" s="26">
        <f t="shared" si="27"/>
        <v>-5</v>
      </c>
      <c r="M35" s="26">
        <f t="shared" si="27"/>
        <v>9</v>
      </c>
      <c r="N35" s="26">
        <f t="shared" si="27"/>
        <v>0</v>
      </c>
      <c r="Q35" s="79">
        <v>1</v>
      </c>
      <c r="R35" s="53" t="s">
        <v>12</v>
      </c>
      <c r="S35" s="53" t="s">
        <v>1</v>
      </c>
      <c r="T35" s="58">
        <f>T27-(T28*$V27)/$V28</f>
        <v>2</v>
      </c>
      <c r="U35" s="58">
        <f t="shared" ref="U35:AD35" si="28">U27-(U28*$V27)/$V28</f>
        <v>0</v>
      </c>
      <c r="V35" s="58">
        <f t="shared" si="28"/>
        <v>0</v>
      </c>
      <c r="W35" s="58">
        <f t="shared" si="28"/>
        <v>1</v>
      </c>
      <c r="X35" s="58">
        <f t="shared" si="28"/>
        <v>-5</v>
      </c>
      <c r="Y35" s="58">
        <f t="shared" si="28"/>
        <v>9</v>
      </c>
      <c r="Z35" s="58">
        <f t="shared" si="28"/>
        <v>0</v>
      </c>
      <c r="AA35" s="58">
        <f t="shared" si="28"/>
        <v>1</v>
      </c>
      <c r="AB35" s="58">
        <f t="shared" si="28"/>
        <v>-5</v>
      </c>
      <c r="AC35" s="58">
        <f t="shared" si="28"/>
        <v>9</v>
      </c>
      <c r="AD35" s="119">
        <f t="shared" si="28"/>
        <v>0</v>
      </c>
      <c r="AF35">
        <v>5</v>
      </c>
    </row>
    <row r="36" spans="1:32" ht="16.5" thickBot="1" x14ac:dyDescent="0.3">
      <c r="A36" s="1">
        <v>2</v>
      </c>
      <c r="B36" s="1" t="s">
        <v>7</v>
      </c>
      <c r="C36" s="1" t="s">
        <v>1</v>
      </c>
      <c r="D36" s="28">
        <f>D28-($I28*D$27/$I$27)</f>
        <v>4.4444444444444446</v>
      </c>
      <c r="E36" s="28">
        <f t="shared" ref="E36:G36" si="29">E28-($I28*E$27/$I$27)</f>
        <v>0</v>
      </c>
      <c r="F36" s="28">
        <f t="shared" si="29"/>
        <v>1</v>
      </c>
      <c r="G36" s="28">
        <f t="shared" si="29"/>
        <v>0.22222222222222221</v>
      </c>
      <c r="H36" s="28">
        <f>H28-($I28*H$27/$I$27)</f>
        <v>-0.11111111111111116</v>
      </c>
      <c r="I36" s="28">
        <v>-2</v>
      </c>
      <c r="J36" s="28">
        <f t="shared" ref="J36:N36" si="30">J28-($I28*J$27/$I$27)</f>
        <v>0</v>
      </c>
      <c r="K36" s="28">
        <f t="shared" si="30"/>
        <v>0.22222222222222221</v>
      </c>
      <c r="L36" s="28">
        <f t="shared" si="30"/>
        <v>-0.11111111111111116</v>
      </c>
      <c r="M36" s="28">
        <f t="shared" si="30"/>
        <v>0</v>
      </c>
      <c r="N36" s="28">
        <f t="shared" si="30"/>
        <v>0</v>
      </c>
      <c r="Q36" s="79">
        <v>2</v>
      </c>
      <c r="R36" s="1" t="s">
        <v>7</v>
      </c>
      <c r="S36" s="1">
        <v>2</v>
      </c>
      <c r="T36" s="57">
        <f>T28/1</f>
        <v>4</v>
      </c>
      <c r="U36" s="57">
        <f t="shared" ref="U36:AD36" si="31">U28/1</f>
        <v>0</v>
      </c>
      <c r="V36" s="57">
        <f t="shared" si="31"/>
        <v>1</v>
      </c>
      <c r="W36" s="57">
        <f t="shared" si="31"/>
        <v>0</v>
      </c>
      <c r="X36" s="57">
        <f t="shared" si="31"/>
        <v>1</v>
      </c>
      <c r="Y36" s="58">
        <f t="shared" si="31"/>
        <v>-2</v>
      </c>
      <c r="Z36" s="57">
        <f t="shared" si="31"/>
        <v>0</v>
      </c>
      <c r="AA36" s="57">
        <f t="shared" si="31"/>
        <v>0</v>
      </c>
      <c r="AB36" s="57">
        <f t="shared" si="31"/>
        <v>1</v>
      </c>
      <c r="AC36" s="57">
        <f t="shared" si="31"/>
        <v>-2</v>
      </c>
      <c r="AD36" s="120">
        <f t="shared" si="31"/>
        <v>0</v>
      </c>
    </row>
    <row r="37" spans="1:32" ht="16.5" thickBot="1" x14ac:dyDescent="0.3">
      <c r="A37" s="1">
        <v>3</v>
      </c>
      <c r="B37" s="1" t="s">
        <v>11</v>
      </c>
      <c r="C37" s="1" t="s">
        <v>1</v>
      </c>
      <c r="D37" s="28">
        <f>D29-($I29*D$27/$I$27)</f>
        <v>21.555555555555557</v>
      </c>
      <c r="E37" s="28">
        <f t="shared" ref="E37:H37" si="32">E29-($I29*E$27/$I$27)</f>
        <v>0</v>
      </c>
      <c r="F37" s="28">
        <f t="shared" si="32"/>
        <v>0</v>
      </c>
      <c r="G37" s="28">
        <f t="shared" si="32"/>
        <v>0.77777777777777779</v>
      </c>
      <c r="H37" s="28">
        <f t="shared" si="32"/>
        <v>0.11111111111111116</v>
      </c>
      <c r="I37" s="26">
        <f t="shared" ref="I37:N37" si="33">I29-($F29*I$20/$F$20)</f>
        <v>-7</v>
      </c>
      <c r="J37" s="28">
        <f t="shared" si="33"/>
        <v>1</v>
      </c>
      <c r="K37" s="28">
        <f t="shared" si="33"/>
        <v>0</v>
      </c>
      <c r="L37" s="28">
        <f t="shared" si="33"/>
        <v>4</v>
      </c>
      <c r="M37" s="28">
        <f t="shared" si="33"/>
        <v>-7</v>
      </c>
      <c r="N37" s="28">
        <f t="shared" si="33"/>
        <v>1</v>
      </c>
      <c r="Q37" s="79">
        <v>3</v>
      </c>
      <c r="R37" s="1" t="s">
        <v>11</v>
      </c>
      <c r="S37" s="1">
        <v>0</v>
      </c>
      <c r="T37" s="57">
        <f>T29-(T28*$V29)/$V28</f>
        <v>20</v>
      </c>
      <c r="U37" s="57">
        <f t="shared" ref="U37:AD37" si="34">U29-(U28*$V29)/$V28</f>
        <v>0</v>
      </c>
      <c r="V37" s="57">
        <f t="shared" si="34"/>
        <v>0</v>
      </c>
      <c r="W37" s="57">
        <f t="shared" si="34"/>
        <v>0</v>
      </c>
      <c r="X37" s="57">
        <f t="shared" si="34"/>
        <v>4</v>
      </c>
      <c r="Y37" s="58">
        <f t="shared" si="34"/>
        <v>-7</v>
      </c>
      <c r="Z37" s="57">
        <f t="shared" si="34"/>
        <v>1</v>
      </c>
      <c r="AA37" s="57">
        <f t="shared" si="34"/>
        <v>0</v>
      </c>
      <c r="AB37" s="57">
        <f t="shared" si="34"/>
        <v>4</v>
      </c>
      <c r="AC37" s="57">
        <f t="shared" si="34"/>
        <v>-7</v>
      </c>
      <c r="AD37" s="120">
        <f t="shared" si="34"/>
        <v>-1</v>
      </c>
    </row>
    <row r="38" spans="1:32" ht="16.5" thickBot="1" x14ac:dyDescent="0.3">
      <c r="A38" s="17">
        <v>4</v>
      </c>
      <c r="B38" s="17" t="s">
        <v>6</v>
      </c>
      <c r="C38" s="17">
        <v>2</v>
      </c>
      <c r="D38" s="28">
        <f>D30-($F30*D$20/$F$20)</f>
        <v>8</v>
      </c>
      <c r="E38" s="28">
        <f t="shared" ref="E38:N38" si="35">E30-($F30*E$20/$F$20)</f>
        <v>1</v>
      </c>
      <c r="F38" s="28">
        <f t="shared" si="35"/>
        <v>0</v>
      </c>
      <c r="G38" s="28">
        <f t="shared" si="35"/>
        <v>0</v>
      </c>
      <c r="H38" s="28">
        <f t="shared" si="35"/>
        <v>0</v>
      </c>
      <c r="I38" s="26">
        <f t="shared" si="35"/>
        <v>1</v>
      </c>
      <c r="J38" s="28">
        <f t="shared" si="35"/>
        <v>0</v>
      </c>
      <c r="K38" s="28">
        <f t="shared" si="35"/>
        <v>0</v>
      </c>
      <c r="L38" s="28">
        <f t="shared" si="35"/>
        <v>0</v>
      </c>
      <c r="M38" s="28">
        <f t="shared" si="35"/>
        <v>1</v>
      </c>
      <c r="N38" s="28">
        <f t="shared" si="35"/>
        <v>0</v>
      </c>
      <c r="Q38" s="88">
        <v>4</v>
      </c>
      <c r="R38" s="17" t="s">
        <v>6</v>
      </c>
      <c r="S38" s="17">
        <v>2</v>
      </c>
      <c r="T38" s="57">
        <f>T30-(T28*$V30)/$V28</f>
        <v>8</v>
      </c>
      <c r="U38" s="57">
        <f t="shared" ref="U38:AD38" si="36">U30-(U28*$V30)/$V28</f>
        <v>1</v>
      </c>
      <c r="V38" s="57">
        <f t="shared" si="36"/>
        <v>0</v>
      </c>
      <c r="W38" s="57">
        <f t="shared" si="36"/>
        <v>0</v>
      </c>
      <c r="X38" s="57">
        <f t="shared" si="36"/>
        <v>0</v>
      </c>
      <c r="Y38" s="58">
        <f t="shared" si="36"/>
        <v>1</v>
      </c>
      <c r="Z38" s="57">
        <f t="shared" si="36"/>
        <v>0</v>
      </c>
      <c r="AA38" s="57">
        <f t="shared" si="36"/>
        <v>0</v>
      </c>
      <c r="AB38" s="57">
        <f t="shared" si="36"/>
        <v>0</v>
      </c>
      <c r="AC38" s="57">
        <f t="shared" si="36"/>
        <v>1</v>
      </c>
      <c r="AD38" s="120">
        <f t="shared" si="36"/>
        <v>0</v>
      </c>
    </row>
    <row r="39" spans="1:32" ht="16.5" thickBot="1" x14ac:dyDescent="0.3">
      <c r="A39" s="1" t="s">
        <v>16</v>
      </c>
      <c r="B39" s="1" t="s">
        <v>17</v>
      </c>
      <c r="C39" s="3"/>
      <c r="D39" s="18" t="s">
        <v>32</v>
      </c>
      <c r="E39" s="23">
        <v>0</v>
      </c>
      <c r="F39" s="28">
        <v>0</v>
      </c>
      <c r="G39" s="28" t="s">
        <v>23</v>
      </c>
      <c r="H39" s="29" t="s">
        <v>33</v>
      </c>
      <c r="I39" s="26" t="s">
        <v>34</v>
      </c>
      <c r="J39" s="28">
        <v>0</v>
      </c>
      <c r="K39" s="28">
        <v>0</v>
      </c>
      <c r="L39" s="29" t="s">
        <v>35</v>
      </c>
      <c r="M39" s="28" t="s">
        <v>36</v>
      </c>
      <c r="N39" t="s">
        <v>37</v>
      </c>
      <c r="Q39" s="79" t="s">
        <v>16</v>
      </c>
      <c r="R39" s="1" t="s">
        <v>17</v>
      </c>
      <c r="S39" s="9"/>
      <c r="T39" s="18" t="s">
        <v>53</v>
      </c>
      <c r="U39" s="89">
        <v>0</v>
      </c>
      <c r="V39" s="91">
        <v>0</v>
      </c>
      <c r="W39" s="91" t="s">
        <v>23</v>
      </c>
      <c r="X39" s="90" t="s">
        <v>48</v>
      </c>
      <c r="Y39" s="121" t="s">
        <v>54</v>
      </c>
      <c r="Z39" s="91">
        <v>0</v>
      </c>
      <c r="AA39" s="91">
        <v>0</v>
      </c>
      <c r="AB39" s="90" t="s">
        <v>55</v>
      </c>
      <c r="AC39" s="90" t="s">
        <v>56</v>
      </c>
      <c r="AD39" s="93" t="s">
        <v>52</v>
      </c>
    </row>
    <row r="40" spans="1:32" ht="15.75" x14ac:dyDescent="0.25"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</row>
    <row r="41" spans="1:32" ht="16.5" thickBot="1" x14ac:dyDescent="0.3"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spans="1:32" ht="16.5" thickBot="1" x14ac:dyDescent="0.3">
      <c r="Q42" s="78" t="s">
        <v>0</v>
      </c>
      <c r="R42" s="4"/>
      <c r="S42" s="4"/>
      <c r="T42" s="5"/>
      <c r="U42" s="94">
        <v>2</v>
      </c>
      <c r="V42" s="47">
        <v>2</v>
      </c>
      <c r="W42" s="5">
        <v>0</v>
      </c>
      <c r="X42" s="112">
        <v>0</v>
      </c>
      <c r="Y42" s="5">
        <v>0</v>
      </c>
      <c r="Z42" s="5">
        <v>0</v>
      </c>
      <c r="AA42" s="5" t="s">
        <v>1</v>
      </c>
      <c r="AB42" s="5" t="s">
        <v>1</v>
      </c>
      <c r="AC42" s="5" t="s">
        <v>1</v>
      </c>
      <c r="AD42" s="5" t="s">
        <v>1</v>
      </c>
    </row>
    <row r="43" spans="1:32" ht="16.5" thickBot="1" x14ac:dyDescent="0.3">
      <c r="Q43" s="79" t="s">
        <v>2</v>
      </c>
      <c r="R43" s="1" t="s">
        <v>3</v>
      </c>
      <c r="S43" s="1" t="s">
        <v>4</v>
      </c>
      <c r="T43" s="1" t="s">
        <v>5</v>
      </c>
      <c r="U43" s="45" t="s">
        <v>6</v>
      </c>
      <c r="V43" s="21" t="s">
        <v>7</v>
      </c>
      <c r="W43" s="22" t="s">
        <v>8</v>
      </c>
      <c r="X43" s="51" t="s">
        <v>9</v>
      </c>
      <c r="Y43" s="22" t="s">
        <v>10</v>
      </c>
      <c r="Z43" s="22" t="s">
        <v>11</v>
      </c>
      <c r="AA43" s="22" t="s">
        <v>12</v>
      </c>
      <c r="AB43" s="22" t="s">
        <v>13</v>
      </c>
      <c r="AC43" s="22" t="s">
        <v>14</v>
      </c>
      <c r="AD43" s="22" t="s">
        <v>15</v>
      </c>
    </row>
    <row r="44" spans="1:32" ht="16.5" thickBot="1" x14ac:dyDescent="0.3">
      <c r="Q44" s="79">
        <v>1</v>
      </c>
      <c r="R44" s="1" t="s">
        <v>10</v>
      </c>
      <c r="S44" s="1">
        <v>0</v>
      </c>
      <c r="T44" s="62">
        <f>T35/9</f>
        <v>0.22222222222222221</v>
      </c>
      <c r="U44" s="62">
        <f t="shared" ref="U44:AD44" si="37">U35/9</f>
        <v>0</v>
      </c>
      <c r="V44" s="62">
        <f t="shared" si="37"/>
        <v>0</v>
      </c>
      <c r="W44" s="62">
        <f t="shared" si="37"/>
        <v>0.1111111111111111</v>
      </c>
      <c r="X44" s="64">
        <f t="shared" si="37"/>
        <v>-0.55555555555555558</v>
      </c>
      <c r="Y44" s="62">
        <f t="shared" si="37"/>
        <v>1</v>
      </c>
      <c r="Z44" s="62">
        <f t="shared" si="37"/>
        <v>0</v>
      </c>
      <c r="AA44" s="62">
        <f t="shared" si="37"/>
        <v>0.1111111111111111</v>
      </c>
      <c r="AB44" s="62">
        <f t="shared" si="37"/>
        <v>-0.55555555555555558</v>
      </c>
      <c r="AC44" s="62">
        <f t="shared" si="37"/>
        <v>1</v>
      </c>
      <c r="AD44" s="113">
        <f t="shared" si="37"/>
        <v>0</v>
      </c>
    </row>
    <row r="45" spans="1:32" ht="16.5" thickBot="1" x14ac:dyDescent="0.3">
      <c r="Q45" s="79">
        <v>2</v>
      </c>
      <c r="R45" s="1" t="s">
        <v>7</v>
      </c>
      <c r="S45" s="1">
        <v>2</v>
      </c>
      <c r="T45" s="62">
        <f>T36-(T35*$Y36)/$Y35</f>
        <v>4.4444444444444446</v>
      </c>
      <c r="U45" s="62">
        <f t="shared" ref="U45:AD45" si="38">U36-(U35*$Y36)/$Y35</f>
        <v>0</v>
      </c>
      <c r="V45" s="62">
        <f t="shared" si="38"/>
        <v>1</v>
      </c>
      <c r="W45" s="62">
        <f t="shared" si="38"/>
        <v>0.22222222222222221</v>
      </c>
      <c r="X45" s="64">
        <f t="shared" si="38"/>
        <v>-0.11111111111111116</v>
      </c>
      <c r="Y45" s="62">
        <f t="shared" si="38"/>
        <v>0</v>
      </c>
      <c r="Z45" s="62">
        <f t="shared" si="38"/>
        <v>0</v>
      </c>
      <c r="AA45" s="62">
        <f>AA36-(AA35*$Y36)/$Y35</f>
        <v>0.22222222222222221</v>
      </c>
      <c r="AB45" s="62">
        <f t="shared" si="38"/>
        <v>-0.11111111111111116</v>
      </c>
      <c r="AC45" s="62">
        <f t="shared" si="38"/>
        <v>0</v>
      </c>
      <c r="AD45" s="113">
        <f t="shared" si="38"/>
        <v>0</v>
      </c>
      <c r="AF45">
        <v>6</v>
      </c>
    </row>
    <row r="46" spans="1:32" ht="16.5" thickBot="1" x14ac:dyDescent="0.3">
      <c r="Q46" s="79">
        <v>3</v>
      </c>
      <c r="R46" s="1" t="s">
        <v>11</v>
      </c>
      <c r="S46" s="1">
        <v>0</v>
      </c>
      <c r="T46" s="62">
        <f>T37-(T35*$Y37)/$Y35</f>
        <v>21.555555555555557</v>
      </c>
      <c r="U46" s="62">
        <f t="shared" ref="U46:AD46" si="39">U37-(U35*$Y37)/$Y35</f>
        <v>0</v>
      </c>
      <c r="V46" s="62">
        <f t="shared" si="39"/>
        <v>0</v>
      </c>
      <c r="W46" s="62">
        <f t="shared" si="39"/>
        <v>0.77777777777777779</v>
      </c>
      <c r="X46" s="64">
        <f t="shared" si="39"/>
        <v>0.11111111111111116</v>
      </c>
      <c r="Y46" s="62">
        <f t="shared" si="39"/>
        <v>0</v>
      </c>
      <c r="Z46" s="62">
        <f t="shared" si="39"/>
        <v>1</v>
      </c>
      <c r="AA46" s="62">
        <f t="shared" si="39"/>
        <v>0.77777777777777779</v>
      </c>
      <c r="AB46" s="62">
        <f t="shared" si="39"/>
        <v>0.11111111111111116</v>
      </c>
      <c r="AC46" s="62">
        <f t="shared" si="39"/>
        <v>0</v>
      </c>
      <c r="AD46" s="113">
        <f t="shared" si="39"/>
        <v>-1</v>
      </c>
    </row>
    <row r="47" spans="1:32" ht="16.5" thickBot="1" x14ac:dyDescent="0.3">
      <c r="Q47" s="114">
        <v>4</v>
      </c>
      <c r="R47" s="53" t="s">
        <v>6</v>
      </c>
      <c r="S47" s="53">
        <v>2</v>
      </c>
      <c r="T47" s="64">
        <f>T38-(T35*$Y38)/$Y35</f>
        <v>7.7777777777777777</v>
      </c>
      <c r="U47" s="64">
        <f t="shared" ref="U47:AC47" si="40">U38-(U35*$Y38)/$Y35</f>
        <v>1</v>
      </c>
      <c r="V47" s="64">
        <f t="shared" si="40"/>
        <v>0</v>
      </c>
      <c r="W47" s="64">
        <f t="shared" si="40"/>
        <v>-0.1111111111111111</v>
      </c>
      <c r="X47" s="64">
        <f t="shared" si="40"/>
        <v>0.55555555555555558</v>
      </c>
      <c r="Y47" s="64">
        <f t="shared" si="40"/>
        <v>0</v>
      </c>
      <c r="Z47" s="64">
        <f t="shared" si="40"/>
        <v>0</v>
      </c>
      <c r="AA47" s="64">
        <f t="shared" si="40"/>
        <v>-0.1111111111111111</v>
      </c>
      <c r="AB47" s="64">
        <f t="shared" si="40"/>
        <v>0.55555555555555558</v>
      </c>
      <c r="AC47" s="64">
        <f t="shared" si="40"/>
        <v>0</v>
      </c>
      <c r="AD47" s="115">
        <f>AD38-(AD35*$Y38)/$Y35</f>
        <v>0</v>
      </c>
    </row>
    <row r="48" spans="1:32" ht="16.5" thickBot="1" x14ac:dyDescent="0.3">
      <c r="Q48" s="79" t="s">
        <v>16</v>
      </c>
      <c r="R48" s="1" t="s">
        <v>17</v>
      </c>
      <c r="S48" s="9"/>
      <c r="T48" s="63">
        <f>T45*S45+T47*S47</f>
        <v>24.444444444444443</v>
      </c>
      <c r="U48" s="89">
        <v>0</v>
      </c>
      <c r="V48" s="91">
        <v>0</v>
      </c>
      <c r="W48" s="116">
        <f>W45*S45+W47*S47</f>
        <v>0.22222222222222221</v>
      </c>
      <c r="X48" s="117">
        <f>X45*S45+X47*S47</f>
        <v>0.88888888888888884</v>
      </c>
      <c r="Y48" s="91">
        <v>0</v>
      </c>
      <c r="Z48" s="91">
        <v>0</v>
      </c>
      <c r="AA48" s="116" t="s">
        <v>57</v>
      </c>
      <c r="AB48" s="118" t="s">
        <v>58</v>
      </c>
      <c r="AC48" s="90" t="s">
        <v>52</v>
      </c>
      <c r="AD48" s="93" t="s">
        <v>52</v>
      </c>
    </row>
    <row r="50" spans="17:32" ht="15.75" thickBot="1" x14ac:dyDescent="0.3"/>
    <row r="51" spans="17:32" ht="16.5" thickBot="1" x14ac:dyDescent="0.3">
      <c r="Q51" s="78" t="s">
        <v>0</v>
      </c>
      <c r="R51" s="4"/>
      <c r="S51" s="4"/>
      <c r="T51" s="5"/>
      <c r="U51" s="94">
        <v>2</v>
      </c>
      <c r="V51" s="47">
        <v>2</v>
      </c>
      <c r="W51" s="5">
        <v>0</v>
      </c>
      <c r="X51" s="49">
        <v>0</v>
      </c>
      <c r="Y51" s="5">
        <v>0</v>
      </c>
      <c r="Z51" s="5">
        <v>0</v>
      </c>
      <c r="AA51" s="5" t="s">
        <v>1</v>
      </c>
      <c r="AB51" s="5" t="s">
        <v>1</v>
      </c>
      <c r="AC51" s="5" t="s">
        <v>1</v>
      </c>
      <c r="AD51" s="5" t="s">
        <v>1</v>
      </c>
    </row>
    <row r="52" spans="17:32" ht="16.5" thickBot="1" x14ac:dyDescent="0.3">
      <c r="Q52" s="79" t="s">
        <v>2</v>
      </c>
      <c r="R52" s="1" t="s">
        <v>3</v>
      </c>
      <c r="S52" s="65" t="s">
        <v>4</v>
      </c>
      <c r="T52" s="65" t="s">
        <v>5</v>
      </c>
      <c r="U52" s="66" t="s">
        <v>6</v>
      </c>
      <c r="V52" s="67" t="s">
        <v>7</v>
      </c>
      <c r="W52" s="73" t="s">
        <v>8</v>
      </c>
      <c r="X52" s="69" t="s">
        <v>9</v>
      </c>
      <c r="Y52" s="68" t="s">
        <v>10</v>
      </c>
      <c r="Z52" s="68" t="s">
        <v>11</v>
      </c>
      <c r="AA52" s="68" t="s">
        <v>12</v>
      </c>
      <c r="AB52" s="68" t="s">
        <v>13</v>
      </c>
      <c r="AC52" s="68" t="s">
        <v>14</v>
      </c>
      <c r="AD52" s="68" t="s">
        <v>15</v>
      </c>
    </row>
    <row r="53" spans="17:32" ht="16.5" thickBot="1" x14ac:dyDescent="0.3">
      <c r="Q53" s="79">
        <v>1</v>
      </c>
      <c r="R53" s="1" t="s">
        <v>10</v>
      </c>
      <c r="S53" s="1">
        <v>0</v>
      </c>
      <c r="T53" s="70">
        <f>T44-(T47*$X44)/$X47</f>
        <v>8</v>
      </c>
      <c r="U53" s="71">
        <f t="shared" ref="U53:AD53" si="41">U44-(U47*$X44)/$X47</f>
        <v>1</v>
      </c>
      <c r="V53" s="71">
        <f t="shared" si="41"/>
        <v>0</v>
      </c>
      <c r="W53" s="74">
        <f t="shared" si="41"/>
        <v>0</v>
      </c>
      <c r="X53" s="71">
        <f t="shared" si="41"/>
        <v>0</v>
      </c>
      <c r="Y53" s="71">
        <f t="shared" si="41"/>
        <v>1</v>
      </c>
      <c r="Z53" s="71">
        <f t="shared" si="41"/>
        <v>0</v>
      </c>
      <c r="AA53" s="71">
        <f t="shared" si="41"/>
        <v>0</v>
      </c>
      <c r="AB53" s="71">
        <f t="shared" si="41"/>
        <v>0</v>
      </c>
      <c r="AC53" s="71">
        <f t="shared" si="41"/>
        <v>1</v>
      </c>
      <c r="AD53" s="103">
        <f t="shared" si="41"/>
        <v>0</v>
      </c>
      <c r="AF53">
        <v>7</v>
      </c>
    </row>
    <row r="54" spans="17:32" ht="16.5" thickBot="1" x14ac:dyDescent="0.3">
      <c r="Q54" s="79">
        <v>2</v>
      </c>
      <c r="R54" s="1" t="s">
        <v>7</v>
      </c>
      <c r="S54" s="1">
        <v>2</v>
      </c>
      <c r="T54" s="70">
        <f>T45-(T47*$X45)/$X47</f>
        <v>6.0000000000000009</v>
      </c>
      <c r="U54" s="71">
        <f t="shared" ref="U54:AD54" si="42">U45-(U47*$X45)/$X47</f>
        <v>0.20000000000000007</v>
      </c>
      <c r="V54" s="71">
        <f t="shared" si="42"/>
        <v>1</v>
      </c>
      <c r="W54" s="74">
        <f>W45-(W47*$X45)/$X47</f>
        <v>0.19999999999999998</v>
      </c>
      <c r="X54" s="71">
        <f t="shared" si="42"/>
        <v>0</v>
      </c>
      <c r="Y54" s="71">
        <f t="shared" si="42"/>
        <v>0</v>
      </c>
      <c r="Z54" s="71">
        <f t="shared" si="42"/>
        <v>0</v>
      </c>
      <c r="AA54" s="71">
        <f t="shared" si="42"/>
        <v>0.19999999999999998</v>
      </c>
      <c r="AB54" s="71">
        <f t="shared" si="42"/>
        <v>0</v>
      </c>
      <c r="AC54" s="71">
        <f t="shared" si="42"/>
        <v>0</v>
      </c>
      <c r="AD54" s="103">
        <f t="shared" si="42"/>
        <v>0</v>
      </c>
    </row>
    <row r="55" spans="17:32" ht="16.5" thickBot="1" x14ac:dyDescent="0.3">
      <c r="Q55" s="41">
        <v>3</v>
      </c>
      <c r="R55" s="42" t="s">
        <v>11</v>
      </c>
      <c r="S55" s="42">
        <v>0</v>
      </c>
      <c r="T55" s="75">
        <f>T46-(T47*$X46)/$X47</f>
        <v>20</v>
      </c>
      <c r="U55" s="74">
        <f t="shared" ref="U55:AD55" si="43">U46-(U47*$X46)/$X47</f>
        <v>-0.20000000000000007</v>
      </c>
      <c r="V55" s="74">
        <f t="shared" si="43"/>
        <v>0</v>
      </c>
      <c r="W55" s="74">
        <f t="shared" si="43"/>
        <v>0.8</v>
      </c>
      <c r="X55" s="74">
        <f t="shared" si="43"/>
        <v>0</v>
      </c>
      <c r="Y55" s="74">
        <f t="shared" si="43"/>
        <v>0</v>
      </c>
      <c r="Z55" s="74">
        <f t="shared" si="43"/>
        <v>1</v>
      </c>
      <c r="AA55" s="74">
        <f t="shared" si="43"/>
        <v>0.8</v>
      </c>
      <c r="AB55" s="74">
        <f t="shared" si="43"/>
        <v>0</v>
      </c>
      <c r="AC55" s="74">
        <f t="shared" si="43"/>
        <v>0</v>
      </c>
      <c r="AD55" s="104">
        <f t="shared" si="43"/>
        <v>-1</v>
      </c>
    </row>
    <row r="56" spans="17:32" ht="16.5" thickBot="1" x14ac:dyDescent="0.3">
      <c r="Q56" s="88">
        <v>4</v>
      </c>
      <c r="R56" s="17" t="s">
        <v>9</v>
      </c>
      <c r="S56" s="17">
        <v>0</v>
      </c>
      <c r="T56" s="70">
        <f>T47/$X47</f>
        <v>14</v>
      </c>
      <c r="U56" s="71">
        <f>U47/$X47</f>
        <v>1.7999999999999998</v>
      </c>
      <c r="V56" s="71">
        <f>V47/$X47</f>
        <v>0</v>
      </c>
      <c r="W56" s="74">
        <f t="shared" ref="W56:AD56" si="44">W47/$X47</f>
        <v>-0.19999999999999998</v>
      </c>
      <c r="X56" s="71">
        <f t="shared" si="44"/>
        <v>1</v>
      </c>
      <c r="Y56" s="71">
        <f t="shared" si="44"/>
        <v>0</v>
      </c>
      <c r="Z56" s="71">
        <f t="shared" si="44"/>
        <v>0</v>
      </c>
      <c r="AA56" s="71">
        <f t="shared" si="44"/>
        <v>-0.19999999999999998</v>
      </c>
      <c r="AB56" s="71">
        <f t="shared" si="44"/>
        <v>1</v>
      </c>
      <c r="AC56" s="71">
        <f>AC47/$X47</f>
        <v>0</v>
      </c>
      <c r="AD56" s="103">
        <f t="shared" si="44"/>
        <v>0</v>
      </c>
    </row>
    <row r="57" spans="17:32" ht="16.5" thickBot="1" x14ac:dyDescent="0.3">
      <c r="Q57" s="79" t="s">
        <v>16</v>
      </c>
      <c r="R57" s="1" t="s">
        <v>17</v>
      </c>
      <c r="S57" s="9"/>
      <c r="T57" s="63">
        <v>12</v>
      </c>
      <c r="U57" s="105">
        <f>U54*S54</f>
        <v>0.40000000000000013</v>
      </c>
      <c r="V57" s="106">
        <f>V54*S54</f>
        <v>2</v>
      </c>
      <c r="W57" s="107">
        <f>W54*S54</f>
        <v>0.39999999999999997</v>
      </c>
      <c r="X57" s="108">
        <v>0</v>
      </c>
      <c r="Y57" s="109">
        <v>0</v>
      </c>
      <c r="Z57" s="109">
        <v>0</v>
      </c>
      <c r="AA57" s="108" t="s">
        <v>59</v>
      </c>
      <c r="AB57" s="108" t="s">
        <v>52</v>
      </c>
      <c r="AC57" s="110" t="s">
        <v>52</v>
      </c>
      <c r="AD57" s="111" t="s">
        <v>52</v>
      </c>
    </row>
    <row r="59" spans="17:32" ht="15.75" thickBot="1" x14ac:dyDescent="0.3"/>
    <row r="60" spans="17:32" ht="16.5" thickBot="1" x14ac:dyDescent="0.3">
      <c r="Q60" s="78" t="s">
        <v>0</v>
      </c>
      <c r="R60" s="4"/>
      <c r="S60" s="4"/>
      <c r="T60" s="5"/>
      <c r="U60" s="94">
        <v>2</v>
      </c>
      <c r="V60" s="47">
        <v>2</v>
      </c>
      <c r="W60" s="5">
        <v>0</v>
      </c>
      <c r="X60" s="49">
        <v>0</v>
      </c>
      <c r="Y60" s="5">
        <v>0</v>
      </c>
      <c r="Z60" s="5">
        <v>0</v>
      </c>
      <c r="AA60" s="5" t="s">
        <v>1</v>
      </c>
      <c r="AB60" s="5" t="s">
        <v>1</v>
      </c>
      <c r="AC60" s="5" t="s">
        <v>1</v>
      </c>
      <c r="AD60" s="5" t="s">
        <v>1</v>
      </c>
    </row>
    <row r="61" spans="17:32" ht="16.5" thickBot="1" x14ac:dyDescent="0.3">
      <c r="Q61" s="79" t="s">
        <v>2</v>
      </c>
      <c r="R61" s="1" t="s">
        <v>3</v>
      </c>
      <c r="S61" s="65" t="s">
        <v>4</v>
      </c>
      <c r="T61" s="65" t="s">
        <v>5</v>
      </c>
      <c r="U61" s="66" t="s">
        <v>6</v>
      </c>
      <c r="V61" s="67" t="s">
        <v>7</v>
      </c>
      <c r="W61" s="68" t="s">
        <v>8</v>
      </c>
      <c r="X61" s="69" t="s">
        <v>9</v>
      </c>
      <c r="Y61" s="68" t="s">
        <v>10</v>
      </c>
      <c r="Z61" s="68" t="s">
        <v>11</v>
      </c>
      <c r="AA61" s="68" t="s">
        <v>12</v>
      </c>
      <c r="AB61" s="68" t="s">
        <v>13</v>
      </c>
      <c r="AC61" s="68" t="s">
        <v>14</v>
      </c>
      <c r="AD61" s="68" t="s">
        <v>15</v>
      </c>
    </row>
    <row r="62" spans="17:32" ht="16.5" thickBot="1" x14ac:dyDescent="0.3">
      <c r="Q62" s="79">
        <v>1</v>
      </c>
      <c r="R62" s="1" t="s">
        <v>10</v>
      </c>
      <c r="S62" s="1">
        <v>0</v>
      </c>
      <c r="T62" s="76">
        <f>T53-(T55*$W53)/$W55</f>
        <v>8</v>
      </c>
      <c r="U62" s="76">
        <f t="shared" ref="U62:AD62" si="45">U53-(U55*$W53)/$W55</f>
        <v>1</v>
      </c>
      <c r="V62" s="76">
        <f t="shared" si="45"/>
        <v>0</v>
      </c>
      <c r="W62" s="76">
        <f t="shared" si="45"/>
        <v>0</v>
      </c>
      <c r="X62" s="76">
        <f t="shared" si="45"/>
        <v>0</v>
      </c>
      <c r="Y62" s="76">
        <f t="shared" si="45"/>
        <v>1</v>
      </c>
      <c r="Z62" s="76">
        <f t="shared" si="45"/>
        <v>0</v>
      </c>
      <c r="AA62" s="76">
        <f t="shared" si="45"/>
        <v>0</v>
      </c>
      <c r="AB62" s="76">
        <f t="shared" si="45"/>
        <v>0</v>
      </c>
      <c r="AC62" s="76">
        <f t="shared" si="45"/>
        <v>1</v>
      </c>
      <c r="AD62" s="95">
        <f t="shared" si="45"/>
        <v>0</v>
      </c>
    </row>
    <row r="63" spans="17:32" ht="16.5" thickBot="1" x14ac:dyDescent="0.3">
      <c r="Q63" s="79">
        <v>2</v>
      </c>
      <c r="R63" s="1" t="s">
        <v>7</v>
      </c>
      <c r="S63" s="1">
        <v>2</v>
      </c>
      <c r="T63" s="76">
        <f>T54-(T55*$W54)/$W55</f>
        <v>1.0000000000000018</v>
      </c>
      <c r="U63" s="77">
        <f t="shared" ref="U63:AD63" si="46">U54-(U55*$W54)/$W55</f>
        <v>0.25000000000000006</v>
      </c>
      <c r="V63" s="76">
        <f t="shared" si="46"/>
        <v>1</v>
      </c>
      <c r="W63" s="76">
        <f t="shared" si="46"/>
        <v>0</v>
      </c>
      <c r="X63" s="76">
        <f t="shared" si="46"/>
        <v>0</v>
      </c>
      <c r="Y63" s="76">
        <f t="shared" si="46"/>
        <v>0</v>
      </c>
      <c r="Z63" s="77">
        <f t="shared" si="46"/>
        <v>-0.24999999999999997</v>
      </c>
      <c r="AA63" s="76">
        <f t="shared" si="46"/>
        <v>0</v>
      </c>
      <c r="AB63" s="76">
        <f t="shared" si="46"/>
        <v>0</v>
      </c>
      <c r="AC63" s="76">
        <f t="shared" si="46"/>
        <v>0</v>
      </c>
      <c r="AD63" s="95">
        <f t="shared" si="46"/>
        <v>0.24999999999999997</v>
      </c>
      <c r="AF63" t="s">
        <v>60</v>
      </c>
    </row>
    <row r="64" spans="17:32" ht="16.5" thickBot="1" x14ac:dyDescent="0.3">
      <c r="Q64" s="79">
        <v>3</v>
      </c>
      <c r="R64" s="1" t="s">
        <v>8</v>
      </c>
      <c r="S64" s="1">
        <v>0</v>
      </c>
      <c r="T64" s="76">
        <f>T55/$W55</f>
        <v>25</v>
      </c>
      <c r="U64" s="77">
        <f t="shared" ref="U64:AD64" si="47">U55/$W55</f>
        <v>-0.25000000000000006</v>
      </c>
      <c r="V64" s="76">
        <f t="shared" si="47"/>
        <v>0</v>
      </c>
      <c r="W64" s="76">
        <f t="shared" si="47"/>
        <v>1</v>
      </c>
      <c r="X64" s="76">
        <f t="shared" si="47"/>
        <v>0</v>
      </c>
      <c r="Y64" s="76">
        <f t="shared" si="47"/>
        <v>0</v>
      </c>
      <c r="Z64" s="77">
        <f t="shared" si="47"/>
        <v>1.25</v>
      </c>
      <c r="AA64" s="76">
        <f t="shared" si="47"/>
        <v>1</v>
      </c>
      <c r="AB64" s="76">
        <f t="shared" si="47"/>
        <v>0</v>
      </c>
      <c r="AC64" s="76">
        <f t="shared" si="47"/>
        <v>0</v>
      </c>
      <c r="AD64" s="95">
        <f t="shared" si="47"/>
        <v>-1.25</v>
      </c>
    </row>
    <row r="65" spans="17:30" ht="16.5" thickBot="1" x14ac:dyDescent="0.3">
      <c r="Q65" s="88">
        <v>4</v>
      </c>
      <c r="R65" s="17" t="s">
        <v>9</v>
      </c>
      <c r="S65" s="17">
        <v>0</v>
      </c>
      <c r="T65" s="76">
        <f>T56-(T55*$W56)/$W55</f>
        <v>19</v>
      </c>
      <c r="U65" s="77">
        <f t="shared" ref="U65:AD65" si="48">U56-(U55*$W56)/$W55</f>
        <v>1.7499999999999998</v>
      </c>
      <c r="V65" s="76">
        <f t="shared" si="48"/>
        <v>0</v>
      </c>
      <c r="W65" s="76">
        <f t="shared" si="48"/>
        <v>0</v>
      </c>
      <c r="X65" s="76">
        <f t="shared" si="48"/>
        <v>1</v>
      </c>
      <c r="Y65" s="76">
        <f t="shared" si="48"/>
        <v>0</v>
      </c>
      <c r="Z65" s="77">
        <f t="shared" si="48"/>
        <v>0.24999999999999997</v>
      </c>
      <c r="AA65" s="76">
        <f t="shared" si="48"/>
        <v>0</v>
      </c>
      <c r="AB65" s="76">
        <f t="shared" si="48"/>
        <v>1</v>
      </c>
      <c r="AC65" s="76">
        <f t="shared" si="48"/>
        <v>0</v>
      </c>
      <c r="AD65" s="95">
        <f t="shared" si="48"/>
        <v>-0.24999999999999997</v>
      </c>
    </row>
    <row r="66" spans="17:30" ht="16.5" thickBot="1" x14ac:dyDescent="0.3">
      <c r="Q66" s="79" t="s">
        <v>16</v>
      </c>
      <c r="R66" s="1" t="s">
        <v>17</v>
      </c>
      <c r="S66" s="6"/>
      <c r="T66" s="72">
        <v>2</v>
      </c>
      <c r="U66" s="96">
        <f>U63*S63</f>
        <v>0.50000000000000011</v>
      </c>
      <c r="V66" s="97">
        <v>0</v>
      </c>
      <c r="W66" s="97">
        <v>0</v>
      </c>
      <c r="X66" s="98">
        <v>0</v>
      </c>
      <c r="Y66" s="99">
        <v>0</v>
      </c>
      <c r="Z66" s="100">
        <f>Z63*S63</f>
        <v>-0.49999999999999994</v>
      </c>
      <c r="AA66" s="101" t="s">
        <v>41</v>
      </c>
      <c r="AB66" s="101" t="s">
        <v>41</v>
      </c>
      <c r="AC66" s="101" t="s">
        <v>41</v>
      </c>
      <c r="AD66" s="102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Ivanchikov</dc:creator>
  <cp:lastModifiedBy>сергей ядыкин</cp:lastModifiedBy>
  <dcterms:created xsi:type="dcterms:W3CDTF">2023-10-13T15:11:02Z</dcterms:created>
  <dcterms:modified xsi:type="dcterms:W3CDTF">2023-10-18T17:24:05Z</dcterms:modified>
</cp:coreProperties>
</file>