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ython\Quant Equity Investing 9733\Project\Test\"/>
    </mc:Choice>
  </mc:AlternateContent>
  <xr:revisionPtr revIDLastSave="0" documentId="13_ncr:1_{19A78D27-2305-4705-8A70-00306EFF8761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BackTest" sheetId="4" r:id="rId1"/>
    <sheet name="Out of S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3" l="1"/>
  <c r="N8" i="3"/>
  <c r="O8" i="3"/>
  <c r="P8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O18" i="3"/>
  <c r="P18" i="3"/>
  <c r="O10" i="3"/>
  <c r="P10" i="3"/>
  <c r="O18" i="4"/>
  <c r="P18" i="4"/>
  <c r="N18" i="4"/>
  <c r="N16" i="4"/>
  <c r="O16" i="4"/>
  <c r="P16" i="4"/>
  <c r="O8" i="4"/>
  <c r="P8" i="4"/>
  <c r="N8" i="4"/>
  <c r="L42" i="4" l="1"/>
  <c r="L41" i="4"/>
  <c r="L40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L42" i="3"/>
  <c r="L41" i="3"/>
  <c r="L40" i="3"/>
  <c r="N10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</calcChain>
</file>

<file path=xl/sharedStrings.xml><?xml version="1.0" encoding="utf-8"?>
<sst xmlns="http://schemas.openxmlformats.org/spreadsheetml/2006/main" count="407" uniqueCount="38">
  <si>
    <t>TOP %</t>
  </si>
  <si>
    <t>BOT %</t>
  </si>
  <si>
    <t>DIF %</t>
  </si>
  <si>
    <t>t(DIF)</t>
  </si>
  <si>
    <t>Alpha TOP%</t>
  </si>
  <si>
    <t>Alpha BOT%</t>
  </si>
  <si>
    <t>Alpha DIF%</t>
  </si>
  <si>
    <t>t(Alpha DIF)</t>
  </si>
  <si>
    <t>IR TOP</t>
  </si>
  <si>
    <t>IR BOT</t>
  </si>
  <si>
    <t>IR DIF</t>
  </si>
  <si>
    <t>Turnover</t>
  </si>
  <si>
    <t>Excess</t>
  </si>
  <si>
    <t>Dollar Turnover</t>
  </si>
  <si>
    <t>Current Ratio</t>
  </si>
  <si>
    <t>Mean</t>
  </si>
  <si>
    <t>Std</t>
  </si>
  <si>
    <t>Cash Ratio</t>
  </si>
  <si>
    <t>Quick Ratio</t>
  </si>
  <si>
    <t>Revenue Growth</t>
  </si>
  <si>
    <t>COGS Growth</t>
  </si>
  <si>
    <t>Operating Income Growth</t>
  </si>
  <si>
    <t>Net Income Growth</t>
  </si>
  <si>
    <t>EPS Basic Growth</t>
  </si>
  <si>
    <t>Net Operating Cash Flow Growth</t>
  </si>
  <si>
    <t>t(TOP)</t>
  </si>
  <si>
    <t>t(BOT)</t>
  </si>
  <si>
    <t>t(Alpha TOP)</t>
  </si>
  <si>
    <t>t(Alpha BOT)</t>
  </si>
  <si>
    <t>Return</t>
  </si>
  <si>
    <t>Excess Return</t>
  </si>
  <si>
    <t>\</t>
  </si>
  <si>
    <t>Liquidity</t>
  </si>
  <si>
    <t>Growth</t>
  </si>
  <si>
    <t>Total</t>
  </si>
  <si>
    <t>MaxDrawDown TOP</t>
  </si>
  <si>
    <t>MaxDrawDown BOT</t>
  </si>
  <si>
    <t>MaxDrawDown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</si>
</sst>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sz val="11"/>
      <color theme="9"/>
      <name val="Times New Roman"/>
      <family val="1"/>
    </font>
    <font>
      <b/>
      <sz val="11"/>
      <color rgb="FF92D050"/>
      <name val="Times New Roman"/>
      <family val="1"/>
    </font>
    <font>
      <b/>
      <sz val="11"/>
      <color theme="4"/>
      <name val="Times New Roman"/>
      <family val="1"/>
    </font>
    <font>
      <sz val="1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Information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BackTest!$N$2</c:f>
              <c:strCache>
                <c:ptCount val="1"/>
                <c:pt idx="0">
                  <c:v>IR 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BackTest!$A$3:$A$18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BackTest!$N$3:$N$18</c:f>
              <c:numCache>
                <c:formatCode>0.000</c:formatCode>
                <c:ptCount val="16"/>
                <c:pt idx="0">
                  <c:v>8.5714285714285701E-2</c:v>
                </c:pt>
                <c:pt idx="1">
                  <c:v>5.7017543859649127E-2</c:v>
                </c:pt>
                <c:pt idx="2">
                  <c:v>5.3110773899848251E-2</c:v>
                </c:pt>
                <c:pt idx="3">
                  <c:v>7.3243647234678619E-2</c:v>
                </c:pt>
                <c:pt idx="4">
                  <c:v>6.4954682779456194E-2</c:v>
                </c:pt>
                <c:pt idx="5">
                  <c:v>7.0637119113573413E-2</c:v>
                </c:pt>
                <c:pt idx="7">
                  <c:v>8.6750788643533139E-2</c:v>
                </c:pt>
                <c:pt idx="8">
                  <c:v>7.5968992248062014E-2</c:v>
                </c:pt>
                <c:pt idx="9">
                  <c:v>0.10937499999999999</c:v>
                </c:pt>
                <c:pt idx="10">
                  <c:v>8.6477987421383656E-2</c:v>
                </c:pt>
                <c:pt idx="11">
                  <c:v>9.4339622641509427E-2</c:v>
                </c:pt>
                <c:pt idx="12">
                  <c:v>9.4339622641509427E-2</c:v>
                </c:pt>
                <c:pt idx="13">
                  <c:v>0.10126582278481013</c:v>
                </c:pt>
                <c:pt idx="15">
                  <c:v>8.297567954220314E-2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9D2-9673-87D0005BF727}"/>
            </c:ext>
          </c:extLst>
        </c:ser>
        <c:ser>
          <c:idx val="1"/>
          <c:order val="1"/>
          <c:tx>
            <c:strRef>
              <c:f>BackTest!$O$2</c:f>
              <c:strCache>
                <c:ptCount val="1"/>
                <c:pt idx="0">
                  <c:v>IR BOT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BackTest!$A$3:$A$18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BackTest!$O$3:$O$18</c:f>
              <c:numCache>
                <c:formatCode>0.000</c:formatCode>
                <c:ptCount val="16"/>
                <c:pt idx="0">
                  <c:v>6.4171122994652399E-2</c:v>
                </c:pt>
                <c:pt idx="1">
                  <c:v>9.0759075907590775E-2</c:v>
                </c:pt>
                <c:pt idx="2">
                  <c:v>5.4145516074450083E-2</c:v>
                </c:pt>
                <c:pt idx="3">
                  <c:v>6.7001675041876055E-2</c:v>
                </c:pt>
                <c:pt idx="4">
                  <c:v>5.5E-2</c:v>
                </c:pt>
                <c:pt idx="5">
                  <c:v>6.3752276867030958E-2</c:v>
                </c:pt>
                <c:pt idx="7">
                  <c:v>3.0694668820678513E-2</c:v>
                </c:pt>
                <c:pt idx="8">
                  <c:v>5.4098360655737712E-2</c:v>
                </c:pt>
                <c:pt idx="9">
                  <c:v>3.5060975609756101E-2</c:v>
                </c:pt>
                <c:pt idx="10">
                  <c:v>8.0959520239880067E-2</c:v>
                </c:pt>
                <c:pt idx="11">
                  <c:v>7.646176911544228E-2</c:v>
                </c:pt>
                <c:pt idx="12">
                  <c:v>6.0975609756097567E-2</c:v>
                </c:pt>
                <c:pt idx="13">
                  <c:v>6.9400630914826497E-2</c:v>
                </c:pt>
                <c:pt idx="15">
                  <c:v>4.1095890410958902E-2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F-49D2-9673-87D0005BF727}"/>
            </c:ext>
          </c:extLst>
        </c:ser>
        <c:ser>
          <c:idx val="2"/>
          <c:order val="2"/>
          <c:tx>
            <c:strRef>
              <c:f>BackTest!$P$2</c:f>
              <c:strCache>
                <c:ptCount val="1"/>
                <c:pt idx="0">
                  <c:v>IR DIF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BackTest!$A$3:$A$18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BackTest!$P$3:$P$18</c:f>
              <c:numCache>
                <c:formatCode>0.000</c:formatCode>
                <c:ptCount val="16"/>
                <c:pt idx="0">
                  <c:v>-6.1904761904761907E-2</c:v>
                </c:pt>
                <c:pt idx="1">
                  <c:v>-0.14597315436241612</c:v>
                </c:pt>
                <c:pt idx="2">
                  <c:v>-0.13269230769230766</c:v>
                </c:pt>
                <c:pt idx="3">
                  <c:v>-0.11310592459605026</c:v>
                </c:pt>
                <c:pt idx="4">
                  <c:v>-0.11397058823529412</c:v>
                </c:pt>
                <c:pt idx="5">
                  <c:v>-9.0759075907590775E-2</c:v>
                </c:pt>
                <c:pt idx="7">
                  <c:v>-6.6666666666666666E-2</c:v>
                </c:pt>
                <c:pt idx="8">
                  <c:v>-0.10958904109589042</c:v>
                </c:pt>
                <c:pt idx="9">
                  <c:v>-4.7892720306513412E-2</c:v>
                </c:pt>
                <c:pt idx="10">
                  <c:v>-0.13948919449901767</c:v>
                </c:pt>
                <c:pt idx="11">
                  <c:v>-1.2085769980506823E-2</c:v>
                </c:pt>
                <c:pt idx="12">
                  <c:v>-0.10236220472440945</c:v>
                </c:pt>
                <c:pt idx="13">
                  <c:v>-9.6296296296296297E-2</c:v>
                </c:pt>
                <c:pt idx="15">
                  <c:v>-6.4957264957264962E-2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F-49D2-9673-87D0005B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856879"/>
        <c:axId val="1322997823"/>
      </c:barChart>
      <c:catAx>
        <c:axId val="14088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2997823"/>
        <c:crosses val="autoZero"/>
        <c:auto val="1"/>
        <c:lblAlgn val="ctr"/>
        <c:lblOffset val="100"/>
        <c:noMultiLvlLbl val="0"/>
      </c:catAx>
      <c:valAx>
        <c:axId val="13229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88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Monthly Alpha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BackTest!$H$2</c:f>
              <c:strCache>
                <c:ptCount val="1"/>
                <c:pt idx="0">
                  <c:v>Alpha TOP%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BackTest!$A$3:$A$18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BackTest!$H$3:$H$18</c:f>
              <c:numCache>
                <c:formatCode>General</c:formatCode>
                <c:ptCount val="16"/>
                <c:pt idx="0">
                  <c:v>0.76</c:v>
                </c:pt>
                <c:pt idx="1">
                  <c:v>0.46</c:v>
                </c:pt>
                <c:pt idx="2">
                  <c:v>0.42</c:v>
                </c:pt>
                <c:pt idx="3">
                  <c:v>0.56000000000000005</c:v>
                </c:pt>
                <c:pt idx="4">
                  <c:v>0.5</c:v>
                </c:pt>
                <c:pt idx="5">
                  <c:v>0.57999999999999996</c:v>
                </c:pt>
                <c:pt idx="7">
                  <c:v>0.62</c:v>
                </c:pt>
                <c:pt idx="8">
                  <c:v>0.55000000000000004</c:v>
                </c:pt>
                <c:pt idx="9">
                  <c:v>0.77</c:v>
                </c:pt>
                <c:pt idx="10">
                  <c:v>0.62</c:v>
                </c:pt>
                <c:pt idx="11">
                  <c:v>0.67</c:v>
                </c:pt>
                <c:pt idx="12">
                  <c:v>0.66</c:v>
                </c:pt>
                <c:pt idx="13">
                  <c:v>0.71</c:v>
                </c:pt>
                <c:pt idx="1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0-4067-8E4D-B0C00622D974}"/>
            </c:ext>
          </c:extLst>
        </c:ser>
        <c:ser>
          <c:idx val="1"/>
          <c:order val="1"/>
          <c:tx>
            <c:strRef>
              <c:f>BackTest!$I$2</c:f>
              <c:strCache>
                <c:ptCount val="1"/>
                <c:pt idx="0">
                  <c:v>Alpha BOT%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BackTest!$A$3:$A$18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BackTest!$I$3:$I$18</c:f>
              <c:numCache>
                <c:formatCode>General</c:formatCode>
                <c:ptCount val="16"/>
                <c:pt idx="0" formatCode="0.00">
                  <c:v>0.43</c:v>
                </c:pt>
                <c:pt idx="1">
                  <c:v>0.62</c:v>
                </c:pt>
                <c:pt idx="2">
                  <c:v>0.39</c:v>
                </c:pt>
                <c:pt idx="3">
                  <c:v>0.47</c:v>
                </c:pt>
                <c:pt idx="4">
                  <c:v>0.4</c:v>
                </c:pt>
                <c:pt idx="5">
                  <c:v>0.41</c:v>
                </c:pt>
                <c:pt idx="7">
                  <c:v>0.25</c:v>
                </c:pt>
                <c:pt idx="8">
                  <c:v>0.39</c:v>
                </c:pt>
                <c:pt idx="9">
                  <c:v>0.3</c:v>
                </c:pt>
                <c:pt idx="10">
                  <c:v>0.61</c:v>
                </c:pt>
                <c:pt idx="11">
                  <c:v>0.56999999999999995</c:v>
                </c:pt>
                <c:pt idx="12">
                  <c:v>0.47</c:v>
                </c:pt>
                <c:pt idx="13">
                  <c:v>0.5</c:v>
                </c:pt>
                <c:pt idx="1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0-4067-8E4D-B0C00622D974}"/>
            </c:ext>
          </c:extLst>
        </c:ser>
        <c:ser>
          <c:idx val="2"/>
          <c:order val="2"/>
          <c:tx>
            <c:strRef>
              <c:f>BackTest!$J$2</c:f>
              <c:strCache>
                <c:ptCount val="1"/>
                <c:pt idx="0">
                  <c:v>Alpha DIF%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BackTest!$A$3:$A$18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BackTest!$J$3:$J$18</c:f>
              <c:numCache>
                <c:formatCode>General</c:formatCode>
                <c:ptCount val="16"/>
                <c:pt idx="0" formatCode="0.00">
                  <c:v>-0.32</c:v>
                </c:pt>
                <c:pt idx="1">
                  <c:v>-0.81</c:v>
                </c:pt>
                <c:pt idx="2">
                  <c:v>-0.63</c:v>
                </c:pt>
                <c:pt idx="3">
                  <c:v>-0.56000000000000005</c:v>
                </c:pt>
                <c:pt idx="4">
                  <c:v>-0.55000000000000004</c:v>
                </c:pt>
                <c:pt idx="5">
                  <c:v>-0.49</c:v>
                </c:pt>
                <c:pt idx="7">
                  <c:v>-0.28999999999999998</c:v>
                </c:pt>
                <c:pt idx="8">
                  <c:v>-0.49</c:v>
                </c:pt>
                <c:pt idx="9">
                  <c:v>0.18</c:v>
                </c:pt>
                <c:pt idx="10">
                  <c:v>-0.64</c:v>
                </c:pt>
                <c:pt idx="11">
                  <c:v>-0.56000000000000005</c:v>
                </c:pt>
                <c:pt idx="12">
                  <c:v>-0.46</c:v>
                </c:pt>
                <c:pt idx="13">
                  <c:v>-0.45</c:v>
                </c:pt>
                <c:pt idx="15">
                  <c:v>-0.31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0-4067-8E4D-B0C00622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5120"/>
        <c:axId val="1968906048"/>
      </c:barChart>
      <c:catAx>
        <c:axId val="161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906048"/>
        <c:crosses val="autoZero"/>
        <c:auto val="1"/>
        <c:lblAlgn val="ctr"/>
        <c:lblOffset val="100"/>
        <c:noMultiLvlLbl val="0"/>
      </c:catAx>
      <c:valAx>
        <c:axId val="1968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Monthly Alpha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 of Sample'!$H$2</c:f>
              <c:strCache>
                <c:ptCount val="1"/>
                <c:pt idx="0">
                  <c:v>Alpha TOP%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 of Sample'!$A$3:$A$18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'Out of Sample'!$H$3:$H$18</c:f>
              <c:numCache>
                <c:formatCode>0.00</c:formatCode>
                <c:ptCount val="16"/>
                <c:pt idx="0">
                  <c:v>1.65</c:v>
                </c:pt>
                <c:pt idx="1">
                  <c:v>2.3199999999999998</c:v>
                </c:pt>
                <c:pt idx="2">
                  <c:v>1.38</c:v>
                </c:pt>
                <c:pt idx="3">
                  <c:v>1.46</c:v>
                </c:pt>
                <c:pt idx="4">
                  <c:v>1.46</c:v>
                </c:pt>
                <c:pt idx="5" formatCode="General">
                  <c:v>1.37</c:v>
                </c:pt>
                <c:pt idx="7">
                  <c:v>1.24</c:v>
                </c:pt>
                <c:pt idx="8">
                  <c:v>1.33</c:v>
                </c:pt>
                <c:pt idx="9">
                  <c:v>1.48</c:v>
                </c:pt>
                <c:pt idx="10">
                  <c:v>1.33</c:v>
                </c:pt>
                <c:pt idx="11">
                  <c:v>1.28</c:v>
                </c:pt>
                <c:pt idx="12">
                  <c:v>1.1100000000000001</c:v>
                </c:pt>
                <c:pt idx="13">
                  <c:v>0.75</c:v>
                </c:pt>
                <c:pt idx="1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2-437D-A3DF-A7F4175E299B}"/>
            </c:ext>
          </c:extLst>
        </c:ser>
        <c:ser>
          <c:idx val="1"/>
          <c:order val="1"/>
          <c:tx>
            <c:strRef>
              <c:f>'Out of Sample'!$I$2</c:f>
              <c:strCache>
                <c:ptCount val="1"/>
                <c:pt idx="0">
                  <c:v>Alpha BOT%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 of Sample'!$A$3:$A$18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'Out of Sample'!$I$3:$I$18</c:f>
              <c:numCache>
                <c:formatCode>0.00</c:formatCode>
                <c:ptCount val="16"/>
                <c:pt idx="0" formatCode="General">
                  <c:v>0.7</c:v>
                </c:pt>
                <c:pt idx="1">
                  <c:v>0.64</c:v>
                </c:pt>
                <c:pt idx="2">
                  <c:v>0.82</c:v>
                </c:pt>
                <c:pt idx="3" formatCode="General">
                  <c:v>1.1100000000000001</c:v>
                </c:pt>
                <c:pt idx="4" formatCode="General">
                  <c:v>1.04</c:v>
                </c:pt>
                <c:pt idx="5" formatCode="General">
                  <c:v>0.39</c:v>
                </c:pt>
                <c:pt idx="7" formatCode="General">
                  <c:v>1.27</c:v>
                </c:pt>
                <c:pt idx="8" formatCode="General">
                  <c:v>1.37</c:v>
                </c:pt>
                <c:pt idx="9" formatCode="General">
                  <c:v>2.0099999999999998</c:v>
                </c:pt>
                <c:pt idx="10" formatCode="General">
                  <c:v>1.28</c:v>
                </c:pt>
                <c:pt idx="11" formatCode="General">
                  <c:v>1.27</c:v>
                </c:pt>
                <c:pt idx="12" formatCode="General">
                  <c:v>1.18</c:v>
                </c:pt>
                <c:pt idx="13" formatCode="General">
                  <c:v>0.75</c:v>
                </c:pt>
                <c:pt idx="15" formatCode="General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2-437D-A3DF-A7F4175E299B}"/>
            </c:ext>
          </c:extLst>
        </c:ser>
        <c:ser>
          <c:idx val="2"/>
          <c:order val="2"/>
          <c:tx>
            <c:strRef>
              <c:f>'Out of Sample'!$J$2</c:f>
              <c:strCache>
                <c:ptCount val="1"/>
                <c:pt idx="0">
                  <c:v>Alpha DIF%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 of Sample'!$A$3:$A$18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'Out of Sample'!$J$3:$J$18</c:f>
              <c:numCache>
                <c:formatCode>0.00</c:formatCode>
                <c:ptCount val="16"/>
                <c:pt idx="0">
                  <c:v>0.82</c:v>
                </c:pt>
                <c:pt idx="1">
                  <c:v>1.55</c:v>
                </c:pt>
                <c:pt idx="2">
                  <c:v>0.42</c:v>
                </c:pt>
                <c:pt idx="3">
                  <c:v>0.21</c:v>
                </c:pt>
                <c:pt idx="4">
                  <c:v>0.28999999999999998</c:v>
                </c:pt>
                <c:pt idx="5" formatCode="General">
                  <c:v>0.33</c:v>
                </c:pt>
                <c:pt idx="7">
                  <c:v>-0.16</c:v>
                </c:pt>
                <c:pt idx="8">
                  <c:v>-0.18</c:v>
                </c:pt>
                <c:pt idx="9">
                  <c:v>-0.67</c:v>
                </c:pt>
                <c:pt idx="10">
                  <c:v>-0.09</c:v>
                </c:pt>
                <c:pt idx="11">
                  <c:v>-0.13</c:v>
                </c:pt>
                <c:pt idx="12">
                  <c:v>-0.21</c:v>
                </c:pt>
                <c:pt idx="13">
                  <c:v>-0.65</c:v>
                </c:pt>
                <c:pt idx="15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2-437D-A3DF-A7F4175E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79743"/>
        <c:axId val="1322985759"/>
      </c:barChart>
      <c:catAx>
        <c:axId val="14356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2985759"/>
        <c:crosses val="autoZero"/>
        <c:auto val="1"/>
        <c:lblAlgn val="ctr"/>
        <c:lblOffset val="100"/>
        <c:noMultiLvlLbl val="0"/>
      </c:catAx>
      <c:valAx>
        <c:axId val="13229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Information</a:t>
            </a:r>
            <a:r>
              <a:rPr lang="en-US" sz="2000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 of Sample'!$N$2</c:f>
              <c:strCache>
                <c:ptCount val="1"/>
                <c:pt idx="0">
                  <c:v>IR 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 of Sample'!$A$3:$A$18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'Out of Sample'!$N$3:$N$18</c:f>
              <c:numCache>
                <c:formatCode>0.000</c:formatCode>
                <c:ptCount val="16"/>
                <c:pt idx="0">
                  <c:v>0.15524193548387097</c:v>
                </c:pt>
                <c:pt idx="1">
                  <c:v>0.65022421524663676</c:v>
                </c:pt>
                <c:pt idx="2">
                  <c:v>1.8050541516245487E-2</c:v>
                </c:pt>
                <c:pt idx="3">
                  <c:v>0.22924901185770752</c:v>
                </c:pt>
                <c:pt idx="4">
                  <c:v>0.21481481481481479</c:v>
                </c:pt>
                <c:pt idx="5">
                  <c:v>0.34129692832764502</c:v>
                </c:pt>
                <c:pt idx="7">
                  <c:v>0.14693877551020407</c:v>
                </c:pt>
                <c:pt idx="8">
                  <c:v>0.17307692307692307</c:v>
                </c:pt>
                <c:pt idx="9">
                  <c:v>0.21126760563380281</c:v>
                </c:pt>
                <c:pt idx="10">
                  <c:v>0.15625</c:v>
                </c:pt>
                <c:pt idx="11">
                  <c:v>0.13840830449826991</c:v>
                </c:pt>
                <c:pt idx="12">
                  <c:v>9.8290598290598302E-2</c:v>
                </c:pt>
                <c:pt idx="13">
                  <c:v>0.18446601941747573</c:v>
                </c:pt>
                <c:pt idx="15">
                  <c:v>0.19591836734693877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415C-BD3A-A9CE17974119}"/>
            </c:ext>
          </c:extLst>
        </c:ser>
        <c:ser>
          <c:idx val="1"/>
          <c:order val="1"/>
          <c:tx>
            <c:strRef>
              <c:f>'Out of Sample'!$O$2</c:f>
              <c:strCache>
                <c:ptCount val="1"/>
                <c:pt idx="0">
                  <c:v>IR BOT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 of Sample'!$A$3:$A$18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'Out of Sample'!$O$3:$O$18</c:f>
              <c:numCache>
                <c:formatCode>0.000</c:formatCode>
                <c:ptCount val="16"/>
                <c:pt idx="0">
                  <c:v>-9.9999999999999992E-2</c:v>
                </c:pt>
                <c:pt idx="1">
                  <c:v>-0.10084033613445378</c:v>
                </c:pt>
                <c:pt idx="2">
                  <c:v>-2.3474178403755871E-2</c:v>
                </c:pt>
                <c:pt idx="3">
                  <c:v>9.160305343511449E-2</c:v>
                </c:pt>
                <c:pt idx="4">
                  <c:v>7.2072072072072071E-2</c:v>
                </c:pt>
                <c:pt idx="5">
                  <c:v>1.4285714285714285E-2</c:v>
                </c:pt>
                <c:pt idx="7">
                  <c:v>0.16115702479338845</c:v>
                </c:pt>
                <c:pt idx="8">
                  <c:v>0.17625899280575541</c:v>
                </c:pt>
                <c:pt idx="9">
                  <c:v>0.32193732193732194</c:v>
                </c:pt>
                <c:pt idx="10">
                  <c:v>0.12861736334405147</c:v>
                </c:pt>
                <c:pt idx="11">
                  <c:v>0.12380952380952381</c:v>
                </c:pt>
                <c:pt idx="12">
                  <c:v>0.12195121951219512</c:v>
                </c:pt>
                <c:pt idx="13">
                  <c:v>0.13768115942028986</c:v>
                </c:pt>
                <c:pt idx="15">
                  <c:v>-5.235602094240838E-3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B-415C-BD3A-A9CE17974119}"/>
            </c:ext>
          </c:extLst>
        </c:ser>
        <c:ser>
          <c:idx val="2"/>
          <c:order val="2"/>
          <c:tx>
            <c:strRef>
              <c:f>'Out of Sample'!$P$2</c:f>
              <c:strCache>
                <c:ptCount val="1"/>
                <c:pt idx="0">
                  <c:v>IR DIF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 of Sample'!$A$3:$A$18</c:f>
              <c:strCache>
                <c:ptCount val="16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EPS Basic Growth</c:v>
                </c:pt>
                <c:pt idx="12">
                  <c:v>Net Operating Cash Flow Growth</c:v>
                </c:pt>
                <c:pt idx="13">
                  <c:v>Growth</c:v>
                </c:pt>
                <c:pt idx="15">
                  <c:v>Total</c:v>
                </c:pt>
              </c:strCache>
            </c:strRef>
          </c:cat>
          <c:val>
            <c:numRef>
              <c:f>'Out of Sample'!$P$3:$P$18</c:f>
              <c:numCache>
                <c:formatCode>0.000</c:formatCode>
                <c:ptCount val="16"/>
                <c:pt idx="0">
                  <c:v>-1.5384615384615384E-2</c:v>
                </c:pt>
                <c:pt idx="1">
                  <c:v>0.18820224719101125</c:v>
                </c:pt>
                <c:pt idx="2">
                  <c:v>-1.5479876160990714E-2</c:v>
                </c:pt>
                <c:pt idx="3">
                  <c:v>-0.16791979949874686</c:v>
                </c:pt>
                <c:pt idx="4">
                  <c:v>-0.15445026178010471</c:v>
                </c:pt>
                <c:pt idx="5">
                  <c:v>-1.2269938650306749E-2</c:v>
                </c:pt>
                <c:pt idx="7">
                  <c:v>-0.26804123711340205</c:v>
                </c:pt>
                <c:pt idx="8">
                  <c:v>-0.27894736842105267</c:v>
                </c:pt>
                <c:pt idx="9">
                  <c:v>-0.40155440414507776</c:v>
                </c:pt>
                <c:pt idx="10">
                  <c:v>-0.25866666666666666</c:v>
                </c:pt>
                <c:pt idx="11">
                  <c:v>-0.26719576719576721</c:v>
                </c:pt>
                <c:pt idx="12">
                  <c:v>-0.29945054945054944</c:v>
                </c:pt>
                <c:pt idx="13">
                  <c:v>-0.24754901960784315</c:v>
                </c:pt>
                <c:pt idx="15">
                  <c:v>-0.17449664429530201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B-415C-BD3A-A9CE1797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254911"/>
        <c:axId val="1322959135"/>
      </c:barChart>
      <c:catAx>
        <c:axId val="14342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2959135"/>
        <c:crosses val="autoZero"/>
        <c:auto val="1"/>
        <c:lblAlgn val="ctr"/>
        <c:lblOffset val="100"/>
        <c:noMultiLvlLbl val="0"/>
      </c:catAx>
      <c:valAx>
        <c:axId val="13229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425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893107</xdr:colOff>
      <xdr:row>19</xdr:row>
      <xdr:rowOff>90003</xdr:rowOff>
    </xdr:from>
    <xdr:to>
      <xdr:col>20</xdr:col>
      <xdr:colOff>78377</xdr:colOff>
      <xdr:row>47</xdr:row>
      <xdr:rowOff>94574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6840A-1569-4F6B-9BDD-8B0AB9EA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226771</xdr:colOff>
      <xdr:row>48</xdr:row>
      <xdr:rowOff>128016</xdr:rowOff>
    </xdr:from>
    <xdr:to>
      <xdr:col>17</xdr:col>
      <xdr:colOff>921716</xdr:colOff>
      <xdr:row>71</xdr:row>
      <xdr:rowOff>80467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8197D-B415-4E67-8489-6F8755CE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698601</xdr:colOff>
      <xdr:row>43</xdr:row>
      <xdr:rowOff>113386</xdr:rowOff>
    </xdr:from>
    <xdr:to>
      <xdr:col>19</xdr:col>
      <xdr:colOff>668121</xdr:colOff>
      <xdr:row>66</xdr:row>
      <xdr:rowOff>156058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FEA3C-2A3C-4683-9797-481097D11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1157022</xdr:colOff>
      <xdr:row>13</xdr:row>
      <xdr:rowOff>118262</xdr:rowOff>
    </xdr:from>
    <xdr:to>
      <xdr:col>27</xdr:col>
      <xdr:colOff>529135</xdr:colOff>
      <xdr:row>41</xdr:row>
      <xdr:rowOff>124358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AA5E4-F721-4047-B9C9-92D8B140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8EF8-C64E-4C31-8B9F-A7D2897EFD33}">
  <dimension ref="A1:S56"/>
  <sheetViews>
    <sheetView tabSelected="1" topLeftCell="G1" zoomScaleNormal="100" workbookViewId="0">
      <selection activeCell="R17" sqref="R17"/>
    </sheetView>
  </sheetViews>
  <sheetFormatPr defaultColWidth="13.19921875" defaultRowHeight="14.4" x14ac:dyDescent="0.3"/>
  <cols>
    <col min="1" max="1" width="26.59765625" style="1" customWidth="1"/>
    <col min="2" max="5" width="13.19921875" style="1"/>
    <col min="6" max="6" width="26.3984375" style="1" customWidth="1"/>
    <col min="7" max="16" width="13.19921875" style="1"/>
    <col min="17" max="19" width="19" customWidth="1"/>
  </cols>
  <sheetData>
    <row r="1" spans="1:19" ht="19.05" x14ac:dyDescent="0.35">
      <c r="A1" s="3" t="s">
        <v>15</v>
      </c>
    </row>
    <row r="2" spans="1:19" x14ac:dyDescent="0.3">
      <c r="A2" s="1" t="s">
        <v>29</v>
      </c>
      <c r="B2" s="1" t="s">
        <v>0</v>
      </c>
      <c r="C2" s="1" t="s">
        <v>1</v>
      </c>
      <c r="D2" s="1" t="s">
        <v>2</v>
      </c>
      <c r="E2" s="1" t="s">
        <v>25</v>
      </c>
      <c r="F2" s="1" t="s">
        <v>26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27</v>
      </c>
      <c r="L2" s="1" t="s">
        <v>28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35</v>
      </c>
      <c r="R2" s="1" t="s">
        <v>36</v>
      </c>
      <c r="S2" s="1" t="s">
        <v>37</v>
      </c>
    </row>
    <row r="3" spans="1:19" x14ac:dyDescent="0.3">
      <c r="A3" s="2" t="s">
        <v>11</v>
      </c>
      <c r="B3" s="5">
        <v>1.41</v>
      </c>
      <c r="C3" s="5">
        <v>1.08</v>
      </c>
      <c r="D3" s="5">
        <v>0.33</v>
      </c>
      <c r="E3" s="9">
        <v>3.17</v>
      </c>
      <c r="F3" s="24">
        <v>3.99</v>
      </c>
      <c r="G3" s="22">
        <v>1.33</v>
      </c>
      <c r="H3" s="1">
        <v>0.76</v>
      </c>
      <c r="I3" s="22">
        <v>0.43</v>
      </c>
      <c r="J3" s="22">
        <v>-0.32</v>
      </c>
      <c r="K3" s="11">
        <v>1.7</v>
      </c>
      <c r="L3" s="18">
        <v>1.58</v>
      </c>
      <c r="M3" s="18">
        <v>-1.28</v>
      </c>
      <c r="N3" s="4">
        <f t="shared" ref="N3:P7" si="0">B21/G41</f>
        <v>8.5714285714285701E-2</v>
      </c>
      <c r="O3" s="4">
        <f t="shared" si="0"/>
        <v>6.4171122994652399E-2</v>
      </c>
      <c r="P3" s="4">
        <f t="shared" si="0"/>
        <v>-6.1904761904761907E-2</v>
      </c>
      <c r="Q3" s="5"/>
      <c r="R3" s="5"/>
      <c r="S3" s="5"/>
    </row>
    <row r="4" spans="1:19" x14ac:dyDescent="0.3">
      <c r="A4" s="2" t="s">
        <v>13</v>
      </c>
      <c r="B4" s="5">
        <v>1.1100000000000001</v>
      </c>
      <c r="C4" s="5">
        <v>1.27</v>
      </c>
      <c r="D4" s="5">
        <v>-0.15</v>
      </c>
      <c r="E4" s="24">
        <v>3.11</v>
      </c>
      <c r="F4" s="24">
        <v>3.94</v>
      </c>
      <c r="G4" s="22">
        <v>-0.79</v>
      </c>
      <c r="H4" s="1">
        <v>0.46</v>
      </c>
      <c r="I4" s="1">
        <v>0.62</v>
      </c>
      <c r="J4" s="1">
        <v>-0.81</v>
      </c>
      <c r="K4" s="18">
        <v>1.29</v>
      </c>
      <c r="L4" s="11">
        <v>1.91</v>
      </c>
      <c r="M4" s="24">
        <v>-4.0999999999999996</v>
      </c>
      <c r="N4" s="4">
        <f t="shared" si="0"/>
        <v>5.7017543859649127E-2</v>
      </c>
      <c r="O4" s="4">
        <f t="shared" si="0"/>
        <v>9.0759075907590775E-2</v>
      </c>
      <c r="P4" s="4">
        <f t="shared" si="0"/>
        <v>-0.14597315436241612</v>
      </c>
      <c r="Q4" s="5"/>
      <c r="R4" s="5"/>
      <c r="S4" s="5"/>
    </row>
    <row r="5" spans="1:19" x14ac:dyDescent="0.3">
      <c r="A5" s="2" t="s">
        <v>14</v>
      </c>
      <c r="B5" s="5">
        <v>1.07</v>
      </c>
      <c r="C5" s="5">
        <v>1.04</v>
      </c>
      <c r="D5" s="5">
        <v>0.03</v>
      </c>
      <c r="E5" s="9">
        <v>3.11</v>
      </c>
      <c r="F5" s="24">
        <v>3.57</v>
      </c>
      <c r="G5" s="22">
        <v>0.18</v>
      </c>
      <c r="H5" s="1">
        <v>0.42</v>
      </c>
      <c r="I5" s="1">
        <v>0.39</v>
      </c>
      <c r="J5" s="1">
        <v>-0.63</v>
      </c>
      <c r="K5" s="18">
        <v>1.21</v>
      </c>
      <c r="L5" s="18">
        <v>1.34</v>
      </c>
      <c r="M5" s="24">
        <v>-4.4400000000000004</v>
      </c>
      <c r="N5" s="4">
        <f t="shared" si="0"/>
        <v>5.3110773899848251E-2</v>
      </c>
      <c r="O5" s="4">
        <f t="shared" si="0"/>
        <v>5.4145516074450083E-2</v>
      </c>
      <c r="P5" s="4">
        <f t="shared" si="0"/>
        <v>-0.13269230769230766</v>
      </c>
      <c r="Q5" s="5"/>
      <c r="R5" s="5"/>
      <c r="S5" s="5"/>
    </row>
    <row r="6" spans="1:19" x14ac:dyDescent="0.3">
      <c r="A6" s="2" t="s">
        <v>17</v>
      </c>
      <c r="B6" s="5">
        <v>1.21</v>
      </c>
      <c r="C6" s="5">
        <v>1.1200000000000001</v>
      </c>
      <c r="D6" s="5">
        <v>0.09</v>
      </c>
      <c r="E6" s="24">
        <v>3.57</v>
      </c>
      <c r="F6" s="24">
        <v>3.69</v>
      </c>
      <c r="G6" s="22">
        <v>0.59</v>
      </c>
      <c r="H6" s="1">
        <v>0.56000000000000005</v>
      </c>
      <c r="I6" s="1">
        <v>0.47</v>
      </c>
      <c r="J6" s="1">
        <v>-0.56000000000000005</v>
      </c>
      <c r="K6" s="19">
        <v>1.65</v>
      </c>
      <c r="L6" s="18">
        <v>1.55</v>
      </c>
      <c r="M6" s="24">
        <v>-3.67</v>
      </c>
      <c r="N6" s="4">
        <f t="shared" si="0"/>
        <v>7.3243647234678619E-2</v>
      </c>
      <c r="O6" s="4">
        <f t="shared" si="0"/>
        <v>6.7001675041876055E-2</v>
      </c>
      <c r="P6" s="4">
        <f t="shared" si="0"/>
        <v>-0.11310592459605026</v>
      </c>
      <c r="Q6" s="5"/>
      <c r="R6" s="5"/>
      <c r="S6" s="5"/>
    </row>
    <row r="7" spans="1:19" x14ac:dyDescent="0.3">
      <c r="A7" s="2" t="s">
        <v>18</v>
      </c>
      <c r="B7" s="5">
        <v>1.1499999999999999</v>
      </c>
      <c r="C7" s="5">
        <v>1.05</v>
      </c>
      <c r="D7" s="5">
        <v>0.1</v>
      </c>
      <c r="E7" s="24">
        <v>3.39</v>
      </c>
      <c r="F7" s="24">
        <v>3.51</v>
      </c>
      <c r="G7" s="22">
        <v>0.64</v>
      </c>
      <c r="H7" s="1">
        <v>0.5</v>
      </c>
      <c r="I7" s="1">
        <v>0.4</v>
      </c>
      <c r="J7" s="1">
        <v>-0.55000000000000004</v>
      </c>
      <c r="K7" s="18">
        <v>1.47</v>
      </c>
      <c r="L7" s="18">
        <v>1.33</v>
      </c>
      <c r="M7" s="24">
        <v>-3.43</v>
      </c>
      <c r="N7" s="4">
        <f t="shared" si="0"/>
        <v>6.4954682779456194E-2</v>
      </c>
      <c r="O7" s="4">
        <f t="shared" si="0"/>
        <v>5.5E-2</v>
      </c>
      <c r="P7" s="4">
        <f t="shared" si="0"/>
        <v>-0.11397058823529412</v>
      </c>
      <c r="Q7" s="5"/>
      <c r="R7" s="5"/>
      <c r="S7" s="5"/>
    </row>
    <row r="8" spans="1:19" x14ac:dyDescent="0.3">
      <c r="A8" s="20" t="s">
        <v>32</v>
      </c>
      <c r="B8" s="5">
        <v>1.23</v>
      </c>
      <c r="C8" s="5">
        <v>1.07</v>
      </c>
      <c r="D8" s="5">
        <v>0.17</v>
      </c>
      <c r="E8" s="24">
        <v>3.19</v>
      </c>
      <c r="F8" s="24">
        <v>4</v>
      </c>
      <c r="G8" s="22">
        <v>0.74</v>
      </c>
      <c r="H8" s="1">
        <v>0.57999999999999996</v>
      </c>
      <c r="I8" s="1">
        <v>0.41</v>
      </c>
      <c r="J8" s="1">
        <v>-0.49</v>
      </c>
      <c r="K8" s="18">
        <v>1.5</v>
      </c>
      <c r="L8" s="18">
        <v>1.56</v>
      </c>
      <c r="M8" s="15">
        <v>-2.17</v>
      </c>
      <c r="N8" s="4">
        <f>B26/G46</f>
        <v>7.0637119113573413E-2</v>
      </c>
      <c r="O8" s="4">
        <f t="shared" ref="O8:P8" si="1">C26/H46</f>
        <v>6.3752276867030958E-2</v>
      </c>
      <c r="P8" s="4">
        <f t="shared" si="1"/>
        <v>-9.0759075907590775E-2</v>
      </c>
    </row>
    <row r="9" spans="1:19" x14ac:dyDescent="0.3">
      <c r="A9" s="2"/>
      <c r="B9" s="5"/>
      <c r="C9" s="5"/>
      <c r="D9" s="5"/>
      <c r="E9" s="24"/>
      <c r="F9" s="24"/>
      <c r="G9" s="22"/>
      <c r="K9" s="18"/>
      <c r="L9" s="18"/>
      <c r="M9" s="24"/>
      <c r="N9" s="4"/>
      <c r="O9" s="4"/>
      <c r="P9" s="4"/>
    </row>
    <row r="10" spans="1:19" x14ac:dyDescent="0.3">
      <c r="A10" s="2" t="s">
        <v>19</v>
      </c>
      <c r="B10" s="5">
        <v>1.27</v>
      </c>
      <c r="C10" s="5">
        <v>0.9</v>
      </c>
      <c r="D10" s="5">
        <v>0.36</v>
      </c>
      <c r="E10" s="24">
        <v>3.89</v>
      </c>
      <c r="F10" s="24">
        <v>2.83</v>
      </c>
      <c r="G10" s="23">
        <v>2.57</v>
      </c>
      <c r="H10" s="1">
        <v>0.62</v>
      </c>
      <c r="I10" s="1">
        <v>0.25</v>
      </c>
      <c r="J10" s="1">
        <v>-0.28999999999999998</v>
      </c>
      <c r="K10" s="11">
        <v>1.89</v>
      </c>
      <c r="L10" s="18">
        <v>0.79</v>
      </c>
      <c r="M10" s="15">
        <v>-2.02</v>
      </c>
      <c r="N10" s="4">
        <f t="shared" ref="N10:P16" si="2">B28/G48</f>
        <v>8.6750788643533139E-2</v>
      </c>
      <c r="O10" s="4">
        <f t="shared" si="2"/>
        <v>3.0694668820678513E-2</v>
      </c>
      <c r="P10" s="4">
        <f t="shared" si="2"/>
        <v>-6.6666666666666666E-2</v>
      </c>
      <c r="Q10" s="5"/>
      <c r="R10" s="5"/>
      <c r="S10" s="5"/>
    </row>
    <row r="11" spans="1:19" x14ac:dyDescent="0.3">
      <c r="A11" s="2" t="s">
        <v>20</v>
      </c>
      <c r="B11" s="5">
        <v>1.2</v>
      </c>
      <c r="C11" s="5">
        <v>1.04</v>
      </c>
      <c r="D11" s="5">
        <v>0.16</v>
      </c>
      <c r="E11" s="24">
        <v>3.65</v>
      </c>
      <c r="F11" s="24">
        <v>3.39</v>
      </c>
      <c r="G11" s="22">
        <v>1.36</v>
      </c>
      <c r="H11" s="1">
        <v>0.55000000000000004</v>
      </c>
      <c r="I11" s="1">
        <v>0.39</v>
      </c>
      <c r="J11" s="1">
        <v>-0.49</v>
      </c>
      <c r="K11" s="11">
        <v>1.68</v>
      </c>
      <c r="L11" s="18">
        <v>1.28</v>
      </c>
      <c r="M11" s="24">
        <v>-4.16</v>
      </c>
      <c r="N11" s="4">
        <f t="shared" si="2"/>
        <v>7.5968992248062014E-2</v>
      </c>
      <c r="O11" s="4">
        <f t="shared" si="2"/>
        <v>5.4098360655737712E-2</v>
      </c>
      <c r="P11" s="4">
        <f t="shared" si="2"/>
        <v>-0.10958904109589042</v>
      </c>
      <c r="Q11" s="5"/>
      <c r="R11" s="5"/>
      <c r="S11" s="5"/>
    </row>
    <row r="12" spans="1:19" x14ac:dyDescent="0.3">
      <c r="A12" s="2" t="s">
        <v>21</v>
      </c>
      <c r="B12" s="5">
        <v>1.42</v>
      </c>
      <c r="C12" s="5">
        <v>0.95</v>
      </c>
      <c r="D12" s="5">
        <v>0.47</v>
      </c>
      <c r="E12" s="24">
        <v>4.1900000000000004</v>
      </c>
      <c r="F12" s="23">
        <v>2.66</v>
      </c>
      <c r="G12" s="24">
        <v>3.55</v>
      </c>
      <c r="H12" s="1">
        <v>0.77</v>
      </c>
      <c r="I12" s="1">
        <v>0.3</v>
      </c>
      <c r="J12" s="1">
        <v>0.18</v>
      </c>
      <c r="K12" s="15">
        <v>2.27</v>
      </c>
      <c r="L12" s="18">
        <v>0.83</v>
      </c>
      <c r="M12" s="18">
        <v>-1.37</v>
      </c>
      <c r="N12" s="4">
        <f t="shared" si="2"/>
        <v>0.10937499999999999</v>
      </c>
      <c r="O12" s="4">
        <f t="shared" si="2"/>
        <v>3.5060975609756101E-2</v>
      </c>
      <c r="P12" s="4">
        <f t="shared" si="2"/>
        <v>-4.7892720306513412E-2</v>
      </c>
      <c r="Q12" s="5"/>
      <c r="R12" s="5"/>
      <c r="S12" s="5"/>
    </row>
    <row r="13" spans="1:19" x14ac:dyDescent="0.3">
      <c r="A13" s="2" t="s">
        <v>22</v>
      </c>
      <c r="B13" s="5">
        <v>1.27</v>
      </c>
      <c r="C13" s="5">
        <v>1.26</v>
      </c>
      <c r="D13" s="5">
        <v>0.01</v>
      </c>
      <c r="E13" s="24">
        <v>3.76</v>
      </c>
      <c r="F13" s="9">
        <v>3.42</v>
      </c>
      <c r="G13" s="5">
        <v>0.1</v>
      </c>
      <c r="H13" s="1">
        <v>0.62</v>
      </c>
      <c r="I13" s="1">
        <v>0.61</v>
      </c>
      <c r="J13" s="1">
        <v>-0.64</v>
      </c>
      <c r="K13" s="11">
        <v>1.83</v>
      </c>
      <c r="L13" s="19">
        <v>1.65</v>
      </c>
      <c r="M13" s="24">
        <v>-6.12</v>
      </c>
      <c r="N13" s="4">
        <f t="shared" si="2"/>
        <v>8.6477987421383656E-2</v>
      </c>
      <c r="O13" s="4">
        <f t="shared" si="2"/>
        <v>8.0959520239880067E-2</v>
      </c>
      <c r="P13" s="4">
        <f t="shared" si="2"/>
        <v>-0.13948919449901767</v>
      </c>
      <c r="Q13" s="5"/>
      <c r="R13" s="5"/>
      <c r="S13" s="5"/>
    </row>
    <row r="14" spans="1:19" x14ac:dyDescent="0.3">
      <c r="A14" s="2" t="s">
        <v>23</v>
      </c>
      <c r="B14" s="5">
        <v>1.32</v>
      </c>
      <c r="C14" s="5">
        <v>1.22</v>
      </c>
      <c r="D14" s="5">
        <v>0.1</v>
      </c>
      <c r="E14" s="24">
        <v>3.92</v>
      </c>
      <c r="F14" s="24">
        <v>3.31</v>
      </c>
      <c r="G14" s="22">
        <v>0.94</v>
      </c>
      <c r="H14" s="1">
        <v>0.67</v>
      </c>
      <c r="I14" s="1">
        <v>0.56999999999999995</v>
      </c>
      <c r="J14" s="1">
        <v>-0.56000000000000005</v>
      </c>
      <c r="K14" s="11">
        <v>1.98</v>
      </c>
      <c r="L14" s="18">
        <v>1.55</v>
      </c>
      <c r="M14" s="24">
        <v>-5.48</v>
      </c>
      <c r="N14" s="4">
        <f t="shared" si="2"/>
        <v>9.4339622641509427E-2</v>
      </c>
      <c r="O14" s="4">
        <f t="shared" si="2"/>
        <v>7.646176911544228E-2</v>
      </c>
      <c r="P14" s="4">
        <f t="shared" si="2"/>
        <v>-1.2085769980506823E-2</v>
      </c>
      <c r="Q14" s="5"/>
      <c r="R14" s="5"/>
      <c r="S14" s="5"/>
    </row>
    <row r="15" spans="1:19" x14ac:dyDescent="0.3">
      <c r="A15" s="2" t="s">
        <v>24</v>
      </c>
      <c r="B15" s="5">
        <v>1.31</v>
      </c>
      <c r="C15" s="5">
        <v>1.1200000000000001</v>
      </c>
      <c r="D15" s="5">
        <v>0.19</v>
      </c>
      <c r="E15" s="9">
        <v>3.91</v>
      </c>
      <c r="F15" s="9">
        <v>3.11</v>
      </c>
      <c r="G15" s="11">
        <v>1.99</v>
      </c>
      <c r="H15" s="1">
        <v>0.66</v>
      </c>
      <c r="I15" s="1">
        <v>0.47</v>
      </c>
      <c r="J15" s="1">
        <v>-0.46</v>
      </c>
      <c r="K15" s="11">
        <v>1.97</v>
      </c>
      <c r="L15" s="18">
        <v>1.3</v>
      </c>
      <c r="M15" s="24">
        <v>-4.7</v>
      </c>
      <c r="N15" s="4">
        <f t="shared" si="2"/>
        <v>9.4339622641509427E-2</v>
      </c>
      <c r="O15" s="4">
        <f t="shared" si="2"/>
        <v>6.0975609756097567E-2</v>
      </c>
      <c r="P15" s="4">
        <f t="shared" si="2"/>
        <v>-0.10236220472440945</v>
      </c>
      <c r="Q15" s="5"/>
      <c r="R15" s="5"/>
      <c r="S15" s="5"/>
    </row>
    <row r="16" spans="1:19" x14ac:dyDescent="0.3">
      <c r="A16" s="20" t="s">
        <v>33</v>
      </c>
      <c r="B16" s="5">
        <v>1.36</v>
      </c>
      <c r="C16" s="5">
        <v>1.1599999999999999</v>
      </c>
      <c r="D16" s="5">
        <v>0.2</v>
      </c>
      <c r="E16" s="9">
        <v>4.18</v>
      </c>
      <c r="F16" s="9">
        <v>3.47</v>
      </c>
      <c r="G16" s="1">
        <v>1.29</v>
      </c>
      <c r="H16" s="1">
        <v>0.71</v>
      </c>
      <c r="I16" s="1">
        <v>0.5</v>
      </c>
      <c r="J16" s="1">
        <v>-0.45</v>
      </c>
      <c r="K16" s="11">
        <v>2.1800000000000002</v>
      </c>
      <c r="L16" s="18">
        <v>1.52</v>
      </c>
      <c r="M16" s="24">
        <v>-2.85</v>
      </c>
      <c r="N16" s="4">
        <f t="shared" si="2"/>
        <v>0.10126582278481013</v>
      </c>
      <c r="O16" s="4">
        <f t="shared" si="2"/>
        <v>6.9400630914826497E-2</v>
      </c>
      <c r="P16" s="4">
        <f t="shared" si="2"/>
        <v>-9.6296296296296297E-2</v>
      </c>
    </row>
    <row r="17" spans="1:16" x14ac:dyDescent="0.3">
      <c r="A17" s="20"/>
      <c r="B17" s="5"/>
      <c r="C17" s="5"/>
      <c r="D17" s="5"/>
      <c r="E17" s="9"/>
      <c r="F17" s="9"/>
      <c r="G17" s="11"/>
      <c r="K17" s="11"/>
      <c r="L17" s="18"/>
      <c r="M17" s="10"/>
      <c r="N17" s="4"/>
      <c r="O17" s="4"/>
      <c r="P17" s="4"/>
    </row>
    <row r="18" spans="1:16" x14ac:dyDescent="0.3">
      <c r="A18" s="20" t="s">
        <v>34</v>
      </c>
      <c r="B18" s="5">
        <v>1.3</v>
      </c>
      <c r="C18" s="5">
        <v>0.96</v>
      </c>
      <c r="D18" s="5">
        <v>0.34</v>
      </c>
      <c r="E18" s="9">
        <v>3.47</v>
      </c>
      <c r="F18" s="9">
        <v>3.21</v>
      </c>
      <c r="G18" s="1">
        <v>1.66</v>
      </c>
      <c r="H18" s="1">
        <v>0.65</v>
      </c>
      <c r="I18" s="1">
        <v>0.31</v>
      </c>
      <c r="J18" s="1">
        <v>-0.31</v>
      </c>
      <c r="K18" s="11">
        <v>1.73</v>
      </c>
      <c r="L18" s="18">
        <v>1.04</v>
      </c>
      <c r="M18" s="18">
        <v>-1.53</v>
      </c>
      <c r="N18" s="4">
        <f>B36/G56</f>
        <v>8.297567954220314E-2</v>
      </c>
      <c r="O18" s="4">
        <f t="shared" ref="O18:P18" si="3">C36/H56</f>
        <v>4.1095890410958902E-2</v>
      </c>
      <c r="P18" s="4">
        <f t="shared" si="3"/>
        <v>-6.4957264957264962E-2</v>
      </c>
    </row>
    <row r="19" spans="1:16" x14ac:dyDescent="0.3">
      <c r="A19" s="2"/>
      <c r="B19" s="5"/>
      <c r="C19" s="5"/>
      <c r="D19" s="5"/>
      <c r="E19" s="5"/>
      <c r="F19" s="5"/>
      <c r="G19" s="6"/>
    </row>
    <row r="20" spans="1:16" x14ac:dyDescent="0.3">
      <c r="A20" s="21" t="s">
        <v>30</v>
      </c>
      <c r="B20" s="5"/>
      <c r="C20" s="5"/>
      <c r="D20" s="5"/>
      <c r="E20" s="5"/>
      <c r="F20" s="5"/>
      <c r="G20" s="6"/>
    </row>
    <row r="21" spans="1:16" x14ac:dyDescent="0.3">
      <c r="A21" s="2" t="s">
        <v>11</v>
      </c>
      <c r="B21" s="5">
        <v>0.69</v>
      </c>
      <c r="C21" s="5">
        <v>0.36</v>
      </c>
      <c r="D21" s="5">
        <v>-0.39</v>
      </c>
      <c r="E21" s="5">
        <v>1.35</v>
      </c>
      <c r="F21" s="5">
        <v>1.01</v>
      </c>
      <c r="G21" s="22">
        <v>-0.98</v>
      </c>
      <c r="H21" s="1" t="s">
        <v>31</v>
      </c>
      <c r="I21" s="1" t="s">
        <v>31</v>
      </c>
      <c r="J21" s="1" t="s">
        <v>31</v>
      </c>
      <c r="K21" s="1" t="s">
        <v>31</v>
      </c>
      <c r="L21" s="1" t="s">
        <v>31</v>
      </c>
      <c r="M21" s="1" t="s">
        <v>31</v>
      </c>
      <c r="N21" s="1" t="s">
        <v>31</v>
      </c>
      <c r="O21" s="1" t="s">
        <v>31</v>
      </c>
      <c r="P21" s="1" t="s">
        <v>31</v>
      </c>
    </row>
    <row r="22" spans="1:16" x14ac:dyDescent="0.3">
      <c r="A22" s="2" t="s">
        <v>13</v>
      </c>
      <c r="B22" s="5">
        <v>0.39</v>
      </c>
      <c r="C22" s="5">
        <v>0.55000000000000004</v>
      </c>
      <c r="D22" s="5">
        <v>-0.87</v>
      </c>
      <c r="E22" s="5">
        <v>0.91</v>
      </c>
      <c r="F22" s="5">
        <v>1.43</v>
      </c>
      <c r="G22" s="23">
        <v>-2.3199999999999998</v>
      </c>
      <c r="H22" s="1" t="s">
        <v>31</v>
      </c>
      <c r="I22" s="1" t="s">
        <v>31</v>
      </c>
      <c r="J22" s="1" t="s">
        <v>31</v>
      </c>
      <c r="K22" s="1" t="s">
        <v>31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</row>
    <row r="23" spans="1:16" x14ac:dyDescent="0.3">
      <c r="A23" s="2" t="s">
        <v>14</v>
      </c>
      <c r="B23" s="5">
        <v>0.35</v>
      </c>
      <c r="C23" s="5">
        <v>0.32</v>
      </c>
      <c r="D23" s="5">
        <v>-0.69</v>
      </c>
      <c r="E23" s="5">
        <v>0.84</v>
      </c>
      <c r="F23" s="5">
        <v>0.87</v>
      </c>
      <c r="G23" s="23">
        <v>-2.11</v>
      </c>
      <c r="H23" s="1" t="s">
        <v>31</v>
      </c>
      <c r="I23" s="1" t="s">
        <v>31</v>
      </c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31</v>
      </c>
      <c r="O23" s="1" t="s">
        <v>31</v>
      </c>
      <c r="P23" s="1" t="s">
        <v>31</v>
      </c>
    </row>
    <row r="24" spans="1:16" x14ac:dyDescent="0.3">
      <c r="A24" s="2" t="s">
        <v>17</v>
      </c>
      <c r="B24" s="5">
        <v>0.49</v>
      </c>
      <c r="C24" s="5">
        <v>0.4</v>
      </c>
      <c r="D24" s="5">
        <v>-0.63</v>
      </c>
      <c r="E24" s="5">
        <v>1.17</v>
      </c>
      <c r="F24" s="5">
        <v>1.07</v>
      </c>
      <c r="G24" s="11">
        <v>-1.79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31</v>
      </c>
      <c r="M24" s="1" t="s">
        <v>31</v>
      </c>
      <c r="N24" s="1" t="s">
        <v>31</v>
      </c>
      <c r="O24" s="1" t="s">
        <v>31</v>
      </c>
      <c r="P24" s="1" t="s">
        <v>31</v>
      </c>
    </row>
    <row r="25" spans="1:16" x14ac:dyDescent="0.3">
      <c r="A25" s="2" t="s">
        <v>18</v>
      </c>
      <c r="B25" s="5">
        <v>0.43</v>
      </c>
      <c r="C25" s="5">
        <v>0.33</v>
      </c>
      <c r="D25" s="5">
        <v>-0.62</v>
      </c>
      <c r="E25" s="5">
        <v>1.03</v>
      </c>
      <c r="F25" s="5">
        <v>0.87</v>
      </c>
      <c r="G25" s="11">
        <v>-1.79</v>
      </c>
      <c r="H25" s="1" t="s">
        <v>31</v>
      </c>
      <c r="I25" s="1" t="s">
        <v>31</v>
      </c>
      <c r="J25" s="1" t="s">
        <v>31</v>
      </c>
      <c r="K25" s="1" t="s">
        <v>31</v>
      </c>
      <c r="L25" s="1" t="s">
        <v>31</v>
      </c>
      <c r="M25" s="1" t="s">
        <v>31</v>
      </c>
      <c r="N25" s="1" t="s">
        <v>31</v>
      </c>
      <c r="O25" s="1" t="s">
        <v>31</v>
      </c>
      <c r="P25" s="1" t="s">
        <v>31</v>
      </c>
    </row>
    <row r="26" spans="1:16" x14ac:dyDescent="0.3">
      <c r="A26" s="20" t="s">
        <v>32</v>
      </c>
      <c r="B26" s="5">
        <v>0.51</v>
      </c>
      <c r="C26" s="5">
        <v>0.35</v>
      </c>
      <c r="D26" s="5">
        <v>-0.55000000000000004</v>
      </c>
      <c r="E26" s="6">
        <v>1.1200000000000001</v>
      </c>
      <c r="F26" s="22">
        <v>1</v>
      </c>
      <c r="G26" s="22">
        <v>-1.45</v>
      </c>
      <c r="H26" s="1" t="s">
        <v>31</v>
      </c>
      <c r="I26" s="1" t="s">
        <v>31</v>
      </c>
      <c r="J26" s="1" t="s">
        <v>31</v>
      </c>
      <c r="K26" s="1" t="s">
        <v>31</v>
      </c>
      <c r="L26" s="1" t="s">
        <v>31</v>
      </c>
    </row>
    <row r="27" spans="1:16" x14ac:dyDescent="0.3">
      <c r="A27" s="2"/>
      <c r="B27" s="5"/>
      <c r="C27" s="5"/>
      <c r="D27" s="5"/>
      <c r="E27" s="6"/>
      <c r="F27" s="6"/>
      <c r="G27" s="11"/>
    </row>
    <row r="28" spans="1:16" x14ac:dyDescent="0.3">
      <c r="A28" s="2" t="s">
        <v>19</v>
      </c>
      <c r="B28" s="5">
        <v>0.55000000000000004</v>
      </c>
      <c r="C28" s="5">
        <v>0.19</v>
      </c>
      <c r="D28" s="5">
        <v>-0.35</v>
      </c>
      <c r="E28" s="22">
        <v>1.37</v>
      </c>
      <c r="F28" s="22">
        <v>0.48</v>
      </c>
      <c r="G28" s="22">
        <v>-1.07</v>
      </c>
      <c r="H28" s="1" t="s">
        <v>31</v>
      </c>
      <c r="I28" s="1" t="s">
        <v>31</v>
      </c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31</v>
      </c>
      <c r="O28" s="1" t="s">
        <v>31</v>
      </c>
      <c r="P28" s="1" t="s">
        <v>31</v>
      </c>
    </row>
    <row r="29" spans="1:16" x14ac:dyDescent="0.3">
      <c r="A29" s="2" t="s">
        <v>20</v>
      </c>
      <c r="B29" s="5">
        <v>0.49</v>
      </c>
      <c r="C29" s="5">
        <v>0.33</v>
      </c>
      <c r="D29" s="5">
        <v>-0.56000000000000005</v>
      </c>
      <c r="E29" s="22">
        <v>1.19</v>
      </c>
      <c r="F29" s="22">
        <v>0.85</v>
      </c>
      <c r="G29" s="11">
        <v>-1.73</v>
      </c>
      <c r="H29" s="1" t="s">
        <v>31</v>
      </c>
      <c r="I29" s="1" t="s">
        <v>31</v>
      </c>
      <c r="J29" s="1" t="s">
        <v>31</v>
      </c>
      <c r="K29" s="1" t="s">
        <v>31</v>
      </c>
      <c r="L29" s="1" t="s">
        <v>31</v>
      </c>
      <c r="M29" s="1" t="s">
        <v>31</v>
      </c>
      <c r="N29" s="1" t="s">
        <v>31</v>
      </c>
      <c r="O29" s="1" t="s">
        <v>31</v>
      </c>
      <c r="P29" s="1" t="s">
        <v>31</v>
      </c>
    </row>
    <row r="30" spans="1:16" x14ac:dyDescent="0.3">
      <c r="A30" s="2" t="s">
        <v>21</v>
      </c>
      <c r="B30" s="5">
        <v>0.7</v>
      </c>
      <c r="C30" s="5">
        <v>0.23</v>
      </c>
      <c r="D30" s="5">
        <v>-0.25</v>
      </c>
      <c r="E30" s="22">
        <v>1.73</v>
      </c>
      <c r="F30" s="22">
        <v>0.55000000000000004</v>
      </c>
      <c r="G30" s="22">
        <v>-0.75</v>
      </c>
      <c r="H30" s="1" t="s">
        <v>31</v>
      </c>
      <c r="I30" s="1" t="s">
        <v>31</v>
      </c>
      <c r="J30" s="1" t="s">
        <v>31</v>
      </c>
      <c r="K30" s="1" t="s">
        <v>31</v>
      </c>
      <c r="L30" s="1" t="s">
        <v>31</v>
      </c>
      <c r="M30" s="1" t="s">
        <v>31</v>
      </c>
      <c r="N30" s="1" t="s">
        <v>31</v>
      </c>
      <c r="O30" s="1" t="s">
        <v>31</v>
      </c>
      <c r="P30" s="1" t="s">
        <v>31</v>
      </c>
    </row>
    <row r="31" spans="1:16" x14ac:dyDescent="0.3">
      <c r="A31" s="2" t="s">
        <v>22</v>
      </c>
      <c r="B31" s="5">
        <v>0.55000000000000004</v>
      </c>
      <c r="C31" s="5">
        <v>0.54</v>
      </c>
      <c r="D31" s="5">
        <v>-0.71</v>
      </c>
      <c r="E31" s="22">
        <v>1.37</v>
      </c>
      <c r="F31" s="22">
        <v>1.28</v>
      </c>
      <c r="G31" s="23">
        <v>-2.2000000000000002</v>
      </c>
      <c r="H31" s="1" t="s">
        <v>31</v>
      </c>
      <c r="I31" s="1" t="s">
        <v>31</v>
      </c>
      <c r="J31" s="1" t="s">
        <v>31</v>
      </c>
      <c r="K31" s="1" t="s">
        <v>31</v>
      </c>
      <c r="L31" s="1" t="s">
        <v>31</v>
      </c>
      <c r="M31" s="1" t="s">
        <v>31</v>
      </c>
      <c r="N31" s="1" t="s">
        <v>31</v>
      </c>
      <c r="O31" s="1" t="s">
        <v>31</v>
      </c>
      <c r="P31" s="1" t="s">
        <v>31</v>
      </c>
    </row>
    <row r="32" spans="1:16" x14ac:dyDescent="0.3">
      <c r="A32" s="2" t="s">
        <v>23</v>
      </c>
      <c r="B32" s="5">
        <v>0.6</v>
      </c>
      <c r="C32" s="5">
        <v>0.51</v>
      </c>
      <c r="D32" s="5">
        <v>-6.2E-2</v>
      </c>
      <c r="E32" s="5">
        <v>1.5</v>
      </c>
      <c r="F32" s="22">
        <v>1.2</v>
      </c>
      <c r="G32" s="11">
        <v>-1.92</v>
      </c>
      <c r="H32" s="1" t="s">
        <v>31</v>
      </c>
      <c r="I32" s="1" t="s">
        <v>31</v>
      </c>
      <c r="J32" s="1" t="s">
        <v>31</v>
      </c>
      <c r="K32" s="1" t="s">
        <v>31</v>
      </c>
      <c r="L32" s="1" t="s">
        <v>31</v>
      </c>
      <c r="M32" s="1" t="s">
        <v>31</v>
      </c>
      <c r="N32" s="1" t="s">
        <v>31</v>
      </c>
      <c r="O32" s="1" t="s">
        <v>31</v>
      </c>
      <c r="P32" s="1" t="s">
        <v>31</v>
      </c>
    </row>
    <row r="33" spans="1:16" x14ac:dyDescent="0.3">
      <c r="A33" s="2" t="s">
        <v>24</v>
      </c>
      <c r="B33" s="5">
        <v>0.6</v>
      </c>
      <c r="C33" s="5">
        <v>0.4</v>
      </c>
      <c r="D33" s="5">
        <v>-0.52</v>
      </c>
      <c r="E33" s="22">
        <v>1.48</v>
      </c>
      <c r="F33" s="22">
        <v>0.97</v>
      </c>
      <c r="G33" s="22">
        <v>-1.64</v>
      </c>
      <c r="H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  <c r="O33" s="1" t="s">
        <v>31</v>
      </c>
      <c r="P33" s="1" t="s">
        <v>31</v>
      </c>
    </row>
    <row r="34" spans="1:16" x14ac:dyDescent="0.3">
      <c r="A34" s="20" t="s">
        <v>33</v>
      </c>
      <c r="B34" s="5">
        <v>0.64</v>
      </c>
      <c r="C34" s="5">
        <v>0.44</v>
      </c>
      <c r="D34" s="5">
        <v>-0.52</v>
      </c>
      <c r="E34" s="5">
        <v>1.6</v>
      </c>
      <c r="F34" s="5">
        <v>1.0900000000000001</v>
      </c>
      <c r="G34" s="5">
        <v>-1.51</v>
      </c>
      <c r="H34" s="1" t="s">
        <v>31</v>
      </c>
      <c r="I34" s="1" t="s">
        <v>31</v>
      </c>
      <c r="J34" s="1" t="s">
        <v>31</v>
      </c>
      <c r="K34" s="1" t="s">
        <v>31</v>
      </c>
      <c r="L34" s="1" t="s">
        <v>31</v>
      </c>
    </row>
    <row r="35" spans="1:16" x14ac:dyDescent="0.3">
      <c r="A35" s="20"/>
      <c r="B35" s="5"/>
      <c r="C35" s="5"/>
      <c r="D35" s="5"/>
      <c r="E35" s="6"/>
      <c r="F35" s="6"/>
      <c r="G35" s="6"/>
    </row>
    <row r="36" spans="1:16" x14ac:dyDescent="0.3">
      <c r="A36" s="20" t="s">
        <v>34</v>
      </c>
      <c r="B36" s="1">
        <v>0.57999999999999996</v>
      </c>
      <c r="C36" s="1">
        <v>0.24</v>
      </c>
      <c r="D36" s="1">
        <v>-0.38</v>
      </c>
      <c r="E36" s="1">
        <v>1.32</v>
      </c>
      <c r="F36" s="1">
        <v>0.66</v>
      </c>
      <c r="G36" s="1">
        <v>-1.03</v>
      </c>
      <c r="H36" s="1" t="s">
        <v>31</v>
      </c>
      <c r="I36" s="1" t="s">
        <v>31</v>
      </c>
      <c r="J36" s="1" t="s">
        <v>31</v>
      </c>
      <c r="K36" s="1" t="s">
        <v>31</v>
      </c>
      <c r="L36" s="1" t="s">
        <v>31</v>
      </c>
    </row>
    <row r="37" spans="1:16" x14ac:dyDescent="0.3">
      <c r="A37" s="20"/>
    </row>
    <row r="39" spans="1:16" ht="19.05" x14ac:dyDescent="0.35">
      <c r="A39" s="3" t="s">
        <v>16</v>
      </c>
    </row>
    <row r="40" spans="1:16" x14ac:dyDescent="0.3">
      <c r="A40" s="1" t="s">
        <v>29</v>
      </c>
      <c r="B40" s="1" t="s">
        <v>0</v>
      </c>
      <c r="C40" s="1" t="s">
        <v>1</v>
      </c>
      <c r="D40" s="1" t="s">
        <v>2</v>
      </c>
      <c r="F40" s="1" t="s">
        <v>12</v>
      </c>
      <c r="G40" s="1" t="s">
        <v>0</v>
      </c>
      <c r="H40" s="1" t="s">
        <v>1</v>
      </c>
      <c r="I40" s="1" t="s">
        <v>2</v>
      </c>
      <c r="K40" s="12">
        <v>0.99</v>
      </c>
      <c r="L40" s="13">
        <f>_xlfn.T.INV.2T(0.01,47)</f>
        <v>2.6845556178665255</v>
      </c>
    </row>
    <row r="41" spans="1:16" x14ac:dyDescent="0.3">
      <c r="A41" s="2" t="s">
        <v>11</v>
      </c>
      <c r="B41" s="5">
        <v>7.03</v>
      </c>
      <c r="C41" s="5">
        <v>4.2699999999999996</v>
      </c>
      <c r="D41" s="5">
        <v>3.95</v>
      </c>
      <c r="E41" s="5"/>
      <c r="F41" s="2" t="s">
        <v>11</v>
      </c>
      <c r="G41" s="5">
        <v>8.0500000000000007</v>
      </c>
      <c r="H41" s="5">
        <v>5.61</v>
      </c>
      <c r="I41" s="5">
        <v>6.3</v>
      </c>
      <c r="K41" s="14">
        <v>0.95</v>
      </c>
      <c r="L41" s="15">
        <f>_xlfn.T.INV.2T(0.05,47)</f>
        <v>2.0117405137297668</v>
      </c>
    </row>
    <row r="42" spans="1:16" x14ac:dyDescent="0.3">
      <c r="A42" s="2" t="s">
        <v>13</v>
      </c>
      <c r="B42" s="5">
        <v>5.67</v>
      </c>
      <c r="C42" s="5">
        <v>5.0999999999999996</v>
      </c>
      <c r="D42" s="5">
        <v>3.11</v>
      </c>
      <c r="E42" s="6"/>
      <c r="F42" s="2" t="s">
        <v>13</v>
      </c>
      <c r="G42" s="6">
        <v>6.84</v>
      </c>
      <c r="H42" s="5">
        <v>6.06</v>
      </c>
      <c r="I42" s="5">
        <v>5.96</v>
      </c>
      <c r="K42" s="16">
        <v>0.9</v>
      </c>
      <c r="L42" s="17">
        <f>_xlfn.T.INV.2T(0.1,47)</f>
        <v>1.6779267216418625</v>
      </c>
    </row>
    <row r="43" spans="1:16" x14ac:dyDescent="0.3">
      <c r="A43" s="2" t="s">
        <v>14</v>
      </c>
      <c r="B43" s="5">
        <v>5.44</v>
      </c>
      <c r="C43" s="5">
        <v>4.63</v>
      </c>
      <c r="D43" s="5">
        <v>2.23</v>
      </c>
      <c r="E43" s="5"/>
      <c r="F43" s="2" t="s">
        <v>14</v>
      </c>
      <c r="G43" s="6">
        <v>6.59</v>
      </c>
      <c r="H43" s="5">
        <v>5.91</v>
      </c>
      <c r="I43" s="5">
        <v>5.2</v>
      </c>
    </row>
    <row r="44" spans="1:16" x14ac:dyDescent="0.3">
      <c r="A44" s="2" t="s">
        <v>17</v>
      </c>
      <c r="B44" s="5">
        <v>5.38</v>
      </c>
      <c r="C44" s="5">
        <v>4.82</v>
      </c>
      <c r="D44" s="5">
        <v>2.42</v>
      </c>
      <c r="E44" s="6"/>
      <c r="F44" s="2" t="s">
        <v>17</v>
      </c>
      <c r="G44" s="6">
        <v>6.69</v>
      </c>
      <c r="H44" s="5">
        <v>5.97</v>
      </c>
      <c r="I44" s="5">
        <v>5.57</v>
      </c>
    </row>
    <row r="45" spans="1:16" x14ac:dyDescent="0.3">
      <c r="A45" s="2" t="s">
        <v>18</v>
      </c>
      <c r="B45" s="5">
        <v>5.36</v>
      </c>
      <c r="C45" s="5">
        <v>4.72</v>
      </c>
      <c r="D45" s="5">
        <v>2.5299999999999998</v>
      </c>
      <c r="E45" s="6"/>
      <c r="F45" s="2" t="s">
        <v>18</v>
      </c>
      <c r="G45" s="6">
        <v>6.62</v>
      </c>
      <c r="H45" s="5">
        <v>6</v>
      </c>
      <c r="I45" s="5">
        <v>5.44</v>
      </c>
    </row>
    <row r="46" spans="1:16" x14ac:dyDescent="0.3">
      <c r="A46" s="20" t="s">
        <v>32</v>
      </c>
      <c r="B46" s="5">
        <v>6.12</v>
      </c>
      <c r="C46" s="5">
        <v>4.22</v>
      </c>
      <c r="D46" s="5">
        <v>3.54</v>
      </c>
      <c r="E46" s="6"/>
      <c r="F46" s="20" t="s">
        <v>32</v>
      </c>
      <c r="G46" s="6">
        <v>7.22</v>
      </c>
      <c r="H46" s="5">
        <v>5.49</v>
      </c>
      <c r="I46" s="5">
        <v>6.06</v>
      </c>
    </row>
    <row r="47" spans="1:16" x14ac:dyDescent="0.3">
      <c r="A47" s="2"/>
      <c r="B47" s="5"/>
      <c r="C47" s="5"/>
      <c r="D47" s="5"/>
      <c r="E47" s="6"/>
      <c r="F47" s="2"/>
      <c r="G47" s="6"/>
      <c r="H47" s="5"/>
      <c r="I47" s="5"/>
    </row>
    <row r="48" spans="1:16" x14ac:dyDescent="0.3">
      <c r="A48" s="2" t="s">
        <v>19</v>
      </c>
      <c r="B48" s="5">
        <v>5.17</v>
      </c>
      <c r="C48" s="5">
        <v>5.0599999999999996</v>
      </c>
      <c r="D48" s="5">
        <v>2.2400000000000002</v>
      </c>
      <c r="E48" s="6"/>
      <c r="F48" s="2" t="s">
        <v>19</v>
      </c>
      <c r="G48" s="6">
        <v>6.34</v>
      </c>
      <c r="H48" s="5">
        <v>6.19</v>
      </c>
      <c r="I48" s="5">
        <v>5.25</v>
      </c>
    </row>
    <row r="49" spans="1:9" x14ac:dyDescent="0.3">
      <c r="A49" s="2" t="s">
        <v>20</v>
      </c>
      <c r="B49" s="5">
        <v>5.23</v>
      </c>
      <c r="C49" s="5">
        <v>4.87</v>
      </c>
      <c r="D49" s="5">
        <v>1.87</v>
      </c>
      <c r="E49" s="6"/>
      <c r="F49" s="2" t="s">
        <v>20</v>
      </c>
      <c r="G49" s="6">
        <v>6.45</v>
      </c>
      <c r="H49" s="5">
        <v>6.1</v>
      </c>
      <c r="I49" s="5">
        <v>5.1100000000000003</v>
      </c>
    </row>
    <row r="50" spans="1:9" x14ac:dyDescent="0.3">
      <c r="A50" s="2" t="s">
        <v>21</v>
      </c>
      <c r="B50" s="5">
        <v>5.35</v>
      </c>
      <c r="C50" s="5">
        <v>5.63</v>
      </c>
      <c r="D50" s="5">
        <v>2.1</v>
      </c>
      <c r="E50" s="6"/>
      <c r="F50" s="2" t="s">
        <v>21</v>
      </c>
      <c r="G50" s="6">
        <v>6.4</v>
      </c>
      <c r="H50" s="5">
        <v>6.56</v>
      </c>
      <c r="I50" s="5">
        <v>5.22</v>
      </c>
    </row>
    <row r="51" spans="1:9" x14ac:dyDescent="0.3">
      <c r="A51" s="2" t="s">
        <v>22</v>
      </c>
      <c r="B51" s="5">
        <v>5.35</v>
      </c>
      <c r="C51" s="5">
        <v>5.83</v>
      </c>
      <c r="D51" s="5">
        <v>1.66</v>
      </c>
      <c r="E51" s="6"/>
      <c r="F51" s="2" t="s">
        <v>22</v>
      </c>
      <c r="G51" s="5">
        <v>6.36</v>
      </c>
      <c r="H51" s="5">
        <v>6.67</v>
      </c>
      <c r="I51" s="5">
        <v>5.09</v>
      </c>
    </row>
    <row r="52" spans="1:9" x14ac:dyDescent="0.3">
      <c r="A52" s="2" t="s">
        <v>23</v>
      </c>
      <c r="B52" s="5">
        <v>5.34</v>
      </c>
      <c r="C52" s="5">
        <v>5.87</v>
      </c>
      <c r="D52" s="5">
        <v>1.61</v>
      </c>
      <c r="E52" s="6"/>
      <c r="F52" s="2" t="s">
        <v>23</v>
      </c>
      <c r="G52" s="6">
        <v>6.36</v>
      </c>
      <c r="H52" s="5">
        <v>6.67</v>
      </c>
      <c r="I52" s="5">
        <v>5.13</v>
      </c>
    </row>
    <row r="53" spans="1:9" x14ac:dyDescent="0.3">
      <c r="A53" s="2" t="s">
        <v>24</v>
      </c>
      <c r="B53" s="5">
        <v>5.32</v>
      </c>
      <c r="C53" s="5">
        <v>5.7</v>
      </c>
      <c r="D53" s="5">
        <v>1.54</v>
      </c>
      <c r="E53" s="5"/>
      <c r="F53" s="2" t="s">
        <v>24</v>
      </c>
      <c r="G53" s="6">
        <v>6.36</v>
      </c>
      <c r="H53" s="5">
        <v>6.56</v>
      </c>
      <c r="I53" s="5">
        <v>5.08</v>
      </c>
    </row>
    <row r="54" spans="1:9" x14ac:dyDescent="0.3">
      <c r="A54" s="20" t="s">
        <v>33</v>
      </c>
      <c r="B54" s="1">
        <v>5.15</v>
      </c>
      <c r="C54" s="1">
        <v>5.27</v>
      </c>
      <c r="D54" s="1">
        <v>2.4900000000000002</v>
      </c>
      <c r="F54" s="20" t="s">
        <v>33</v>
      </c>
      <c r="G54" s="1">
        <v>6.32</v>
      </c>
      <c r="H54" s="1">
        <v>6.34</v>
      </c>
      <c r="I54" s="5">
        <v>5.4</v>
      </c>
    </row>
    <row r="56" spans="1:9" x14ac:dyDescent="0.3">
      <c r="A56" s="20" t="s">
        <v>34</v>
      </c>
      <c r="B56" s="1">
        <v>5.94</v>
      </c>
      <c r="C56" s="1">
        <v>4.74</v>
      </c>
      <c r="D56" s="1">
        <v>3.23</v>
      </c>
      <c r="F56" s="20" t="s">
        <v>34</v>
      </c>
      <c r="G56" s="1">
        <v>6.99</v>
      </c>
      <c r="H56" s="1">
        <v>5.84</v>
      </c>
      <c r="I56" s="1">
        <v>5.85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6E6C-C17F-48AC-B33B-AAB9B5757AB3}">
  <dimension ref="A1:S55"/>
  <sheetViews>
    <sheetView topLeftCell="K1" zoomScaleNormal="100" workbookViewId="0">
      <selection activeCell="Q2" sqref="Q2:S2"/>
    </sheetView>
  </sheetViews>
  <sheetFormatPr defaultColWidth="14.19921875" defaultRowHeight="14.4" x14ac:dyDescent="0.3"/>
  <cols>
    <col min="1" max="1" width="29" style="1" customWidth="1"/>
    <col min="2" max="5" width="14.19921875" style="1"/>
    <col min="6" max="6" width="26" style="1" customWidth="1"/>
    <col min="7" max="16" width="14.19921875" style="1"/>
    <col min="17" max="19" width="19.3984375" customWidth="1"/>
  </cols>
  <sheetData>
    <row r="1" spans="1:19" ht="19.05" x14ac:dyDescent="0.35">
      <c r="A1" s="3" t="s">
        <v>15</v>
      </c>
    </row>
    <row r="2" spans="1:19" x14ac:dyDescent="0.3">
      <c r="A2" s="1" t="s">
        <v>29</v>
      </c>
      <c r="B2" s="1" t="s">
        <v>0</v>
      </c>
      <c r="C2" s="1" t="s">
        <v>1</v>
      </c>
      <c r="D2" s="1" t="s">
        <v>2</v>
      </c>
      <c r="E2" s="1" t="s">
        <v>25</v>
      </c>
      <c r="F2" s="1" t="s">
        <v>26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27</v>
      </c>
      <c r="L2" s="1" t="s">
        <v>28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35</v>
      </c>
      <c r="R2" s="1" t="s">
        <v>36</v>
      </c>
      <c r="S2" s="1" t="s">
        <v>37</v>
      </c>
    </row>
    <row r="3" spans="1:19" x14ac:dyDescent="0.3">
      <c r="A3" s="7" t="s">
        <v>11</v>
      </c>
      <c r="B3" s="5">
        <v>1.79</v>
      </c>
      <c r="C3" s="5">
        <v>0.84</v>
      </c>
      <c r="D3" s="5">
        <v>0.95</v>
      </c>
      <c r="E3" s="17">
        <v>1.79</v>
      </c>
      <c r="F3" s="17">
        <v>1.71</v>
      </c>
      <c r="G3" s="5">
        <v>1.5</v>
      </c>
      <c r="H3" s="5">
        <v>1.65</v>
      </c>
      <c r="I3" s="1">
        <v>0.7</v>
      </c>
      <c r="J3" s="5">
        <v>0.82</v>
      </c>
      <c r="K3" s="5">
        <v>1.65</v>
      </c>
      <c r="L3" s="5">
        <v>1.44</v>
      </c>
      <c r="M3" s="5">
        <v>1.29</v>
      </c>
      <c r="N3" s="4">
        <f t="shared" ref="N3:P8" si="0">B21/G41</f>
        <v>0.15524193548387097</v>
      </c>
      <c r="O3" s="4">
        <f t="shared" si="0"/>
        <v>-9.9999999999999992E-2</v>
      </c>
      <c r="P3" s="4">
        <f t="shared" si="0"/>
        <v>-1.5384615384615384E-2</v>
      </c>
    </row>
    <row r="4" spans="1:19" x14ac:dyDescent="0.3">
      <c r="A4" s="7" t="s">
        <v>13</v>
      </c>
      <c r="B4" s="5">
        <v>2.46</v>
      </c>
      <c r="C4" s="5">
        <v>0.77</v>
      </c>
      <c r="D4" s="5">
        <v>1.68</v>
      </c>
      <c r="E4" s="9">
        <v>3.71</v>
      </c>
      <c r="F4" s="5">
        <v>1.27</v>
      </c>
      <c r="G4" s="9">
        <v>4.97</v>
      </c>
      <c r="H4" s="5">
        <v>2.3199999999999998</v>
      </c>
      <c r="I4" s="5">
        <v>0.64</v>
      </c>
      <c r="J4" s="5">
        <v>1.55</v>
      </c>
      <c r="K4" s="9">
        <v>3.51</v>
      </c>
      <c r="L4" s="5">
        <v>1.05</v>
      </c>
      <c r="M4" s="9">
        <v>4.57</v>
      </c>
      <c r="N4" s="4">
        <f t="shared" si="0"/>
        <v>0.65022421524663676</v>
      </c>
      <c r="O4" s="4">
        <f t="shared" si="0"/>
        <v>-0.10084033613445378</v>
      </c>
      <c r="P4" s="4">
        <f t="shared" si="0"/>
        <v>0.18820224719101125</v>
      </c>
    </row>
    <row r="5" spans="1:19" x14ac:dyDescent="0.3">
      <c r="A5" s="7" t="s">
        <v>14</v>
      </c>
      <c r="B5" s="5">
        <v>1.52</v>
      </c>
      <c r="C5" s="5">
        <v>0.96</v>
      </c>
      <c r="D5" s="5">
        <v>0.56000000000000005</v>
      </c>
      <c r="E5" s="26">
        <v>2.2799999999999998</v>
      </c>
      <c r="F5" s="17">
        <v>2.0099999999999998</v>
      </c>
      <c r="G5" s="5">
        <v>1.53</v>
      </c>
      <c r="H5" s="5">
        <v>1.38</v>
      </c>
      <c r="I5" s="5">
        <v>0.82</v>
      </c>
      <c r="J5" s="5">
        <v>0.42</v>
      </c>
      <c r="K5" s="26">
        <v>2.08</v>
      </c>
      <c r="L5" s="27">
        <v>1.73</v>
      </c>
      <c r="M5" s="5">
        <v>1.1599999999999999</v>
      </c>
      <c r="N5" s="4">
        <f t="shared" si="0"/>
        <v>1.8050541516245487E-2</v>
      </c>
      <c r="O5" s="4">
        <f t="shared" si="0"/>
        <v>-2.3474178403755871E-2</v>
      </c>
      <c r="P5" s="4">
        <f t="shared" si="0"/>
        <v>-1.5479876160990714E-2</v>
      </c>
    </row>
    <row r="6" spans="1:19" x14ac:dyDescent="0.3">
      <c r="A6" s="7" t="s">
        <v>17</v>
      </c>
      <c r="B6" s="5">
        <v>1.59</v>
      </c>
      <c r="C6" s="5">
        <v>1.25</v>
      </c>
      <c r="D6" s="5">
        <v>0.34</v>
      </c>
      <c r="E6" s="26">
        <v>2.48</v>
      </c>
      <c r="F6" s="17">
        <v>1.93</v>
      </c>
      <c r="G6" s="5">
        <v>1.06</v>
      </c>
      <c r="H6" s="5">
        <v>1.46</v>
      </c>
      <c r="I6" s="1">
        <v>1.1100000000000001</v>
      </c>
      <c r="J6" s="5">
        <v>0.21</v>
      </c>
      <c r="K6" s="26">
        <v>2.27</v>
      </c>
      <c r="L6" s="27">
        <v>1.73</v>
      </c>
      <c r="M6" s="5">
        <v>0.65</v>
      </c>
      <c r="N6" s="4">
        <f t="shared" si="0"/>
        <v>0.22924901185770752</v>
      </c>
      <c r="O6" s="4">
        <f t="shared" si="0"/>
        <v>9.160305343511449E-2</v>
      </c>
      <c r="P6" s="4">
        <f t="shared" si="0"/>
        <v>-0.16791979949874686</v>
      </c>
    </row>
    <row r="7" spans="1:19" x14ac:dyDescent="0.3">
      <c r="A7" s="7" t="s">
        <v>18</v>
      </c>
      <c r="B7" s="5">
        <v>1.6</v>
      </c>
      <c r="C7" s="5">
        <v>1.17</v>
      </c>
      <c r="D7" s="5">
        <v>0.43</v>
      </c>
      <c r="E7" s="26">
        <v>2.38</v>
      </c>
      <c r="F7" s="26">
        <v>2.1</v>
      </c>
      <c r="G7" s="5">
        <v>1.06</v>
      </c>
      <c r="H7" s="5">
        <v>1.46</v>
      </c>
      <c r="I7" s="1">
        <v>1.04</v>
      </c>
      <c r="J7" s="5">
        <v>0.28999999999999998</v>
      </c>
      <c r="K7" s="26">
        <v>2.1800000000000002</v>
      </c>
      <c r="L7" s="27">
        <v>1.86</v>
      </c>
      <c r="M7" s="5">
        <v>0.72</v>
      </c>
      <c r="N7" s="4">
        <f t="shared" si="0"/>
        <v>0.21481481481481479</v>
      </c>
      <c r="O7" s="4">
        <f t="shared" si="0"/>
        <v>7.2072072072072071E-2</v>
      </c>
      <c r="P7" s="4">
        <f t="shared" si="0"/>
        <v>-0.15445026178010471</v>
      </c>
    </row>
    <row r="8" spans="1:19" x14ac:dyDescent="0.3">
      <c r="A8" s="25" t="s">
        <v>32</v>
      </c>
      <c r="B8" s="5">
        <v>2.02</v>
      </c>
      <c r="C8" s="5">
        <v>1.04</v>
      </c>
      <c r="D8" s="5">
        <v>0.98</v>
      </c>
      <c r="E8" s="9">
        <v>2.73</v>
      </c>
      <c r="F8" s="17">
        <v>1.99</v>
      </c>
      <c r="G8" s="26">
        <v>2.34</v>
      </c>
      <c r="H8" s="1">
        <v>1.37</v>
      </c>
      <c r="I8" s="1">
        <v>0.39</v>
      </c>
      <c r="J8" s="1">
        <v>0.33</v>
      </c>
      <c r="K8" s="17">
        <v>1.85</v>
      </c>
      <c r="L8" s="1">
        <v>0.74</v>
      </c>
      <c r="M8" s="1">
        <v>0.78</v>
      </c>
      <c r="N8" s="4">
        <f t="shared" si="0"/>
        <v>0.34129692832764502</v>
      </c>
      <c r="O8" s="4">
        <f t="shared" si="0"/>
        <v>1.4285714285714285E-2</v>
      </c>
      <c r="P8" s="4">
        <f t="shared" si="0"/>
        <v>-1.2269938650306749E-2</v>
      </c>
    </row>
    <row r="9" spans="1:19" x14ac:dyDescent="0.3">
      <c r="A9" s="7"/>
      <c r="B9" s="5"/>
      <c r="C9" s="5"/>
      <c r="D9" s="5"/>
      <c r="E9" s="5"/>
      <c r="F9" s="5"/>
      <c r="G9" s="5"/>
      <c r="H9"/>
      <c r="I9"/>
      <c r="J9"/>
      <c r="K9"/>
      <c r="L9"/>
      <c r="M9"/>
      <c r="N9" s="4"/>
      <c r="O9" s="4"/>
      <c r="P9" s="4"/>
    </row>
    <row r="10" spans="1:19" x14ac:dyDescent="0.3">
      <c r="A10" s="7" t="s">
        <v>19</v>
      </c>
      <c r="B10" s="5">
        <v>1.38</v>
      </c>
      <c r="C10" s="5">
        <v>1.4</v>
      </c>
      <c r="D10" s="5">
        <v>-0.02</v>
      </c>
      <c r="E10" s="26">
        <v>2.14</v>
      </c>
      <c r="F10" s="26">
        <v>2.2400000000000002</v>
      </c>
      <c r="G10" s="5">
        <v>-0.08</v>
      </c>
      <c r="H10" s="5">
        <v>1.24</v>
      </c>
      <c r="I10" s="1">
        <v>1.27</v>
      </c>
      <c r="J10" s="5">
        <v>-0.16</v>
      </c>
      <c r="K10" s="27">
        <v>1.93</v>
      </c>
      <c r="L10" s="26">
        <v>2.02</v>
      </c>
      <c r="M10" s="5">
        <v>-0.51</v>
      </c>
      <c r="N10" s="4">
        <f t="shared" ref="N10:N16" si="1">B28/G48</f>
        <v>0.14693877551020407</v>
      </c>
      <c r="O10" s="4">
        <f t="shared" ref="O10:P10" si="2">C28/H48</f>
        <v>0.16115702479338845</v>
      </c>
      <c r="P10" s="4">
        <f t="shared" si="2"/>
        <v>-0.26804123711340205</v>
      </c>
    </row>
    <row r="11" spans="1:19" x14ac:dyDescent="0.3">
      <c r="A11" s="7" t="s">
        <v>20</v>
      </c>
      <c r="B11" s="5">
        <v>1.46</v>
      </c>
      <c r="C11" s="5">
        <v>1.51</v>
      </c>
      <c r="D11" s="5">
        <v>-0.04</v>
      </c>
      <c r="E11" s="26">
        <v>2.2000000000000002</v>
      </c>
      <c r="F11" s="26">
        <v>2.2999999999999998</v>
      </c>
      <c r="G11" s="5">
        <v>-0.13</v>
      </c>
      <c r="H11" s="5">
        <v>1.33</v>
      </c>
      <c r="I11" s="1">
        <v>1.37</v>
      </c>
      <c r="J11" s="5">
        <v>-0.18</v>
      </c>
      <c r="K11" s="27">
        <v>2</v>
      </c>
      <c r="L11" s="26">
        <v>2.09</v>
      </c>
      <c r="M11" s="5">
        <v>-0.56000000000000005</v>
      </c>
      <c r="N11" s="4">
        <f t="shared" si="1"/>
        <v>0.17307692307692307</v>
      </c>
      <c r="O11" s="4">
        <f t="shared" ref="O11:P16" si="3">C29/H49</f>
        <v>0.17625899280575541</v>
      </c>
      <c r="P11" s="4">
        <f t="shared" si="3"/>
        <v>-0.27894736842105267</v>
      </c>
    </row>
    <row r="12" spans="1:19" x14ac:dyDescent="0.3">
      <c r="A12" s="7" t="s">
        <v>21</v>
      </c>
      <c r="B12" s="5">
        <v>1.61</v>
      </c>
      <c r="C12" s="5">
        <v>2.14</v>
      </c>
      <c r="D12" s="5">
        <v>-0.53</v>
      </c>
      <c r="E12" s="26">
        <v>2.3199999999999998</v>
      </c>
      <c r="F12" s="9">
        <v>2.82</v>
      </c>
      <c r="G12" s="26">
        <v>-2.06</v>
      </c>
      <c r="H12" s="5">
        <v>1.48</v>
      </c>
      <c r="I12" s="1">
        <v>2.0099999999999998</v>
      </c>
      <c r="J12" s="5">
        <v>-0.67</v>
      </c>
      <c r="K12" s="26">
        <v>2.13</v>
      </c>
      <c r="L12" s="26">
        <v>2.64</v>
      </c>
      <c r="M12" s="26">
        <v>-2.58</v>
      </c>
      <c r="N12" s="4">
        <f t="shared" si="1"/>
        <v>0.21126760563380281</v>
      </c>
      <c r="O12" s="4">
        <f t="shared" si="3"/>
        <v>0.32193732193732194</v>
      </c>
      <c r="P12" s="4">
        <f t="shared" si="3"/>
        <v>-0.40155440414507776</v>
      </c>
    </row>
    <row r="13" spans="1:19" x14ac:dyDescent="0.3">
      <c r="A13" s="7" t="s">
        <v>22</v>
      </c>
      <c r="B13" s="5">
        <v>1.46</v>
      </c>
      <c r="C13" s="5">
        <v>1.41</v>
      </c>
      <c r="D13" s="5">
        <v>0.05</v>
      </c>
      <c r="E13" s="26">
        <v>2.06</v>
      </c>
      <c r="F13" s="17">
        <v>1.88</v>
      </c>
      <c r="G13" s="5">
        <v>0.28000000000000003</v>
      </c>
      <c r="H13" s="5">
        <v>1.33</v>
      </c>
      <c r="I13" s="1">
        <v>1.28</v>
      </c>
      <c r="J13" s="5">
        <v>-0.09</v>
      </c>
      <c r="K13" s="27">
        <v>1.87</v>
      </c>
      <c r="L13" s="27">
        <v>1.7</v>
      </c>
      <c r="M13" s="5">
        <v>-0.51</v>
      </c>
      <c r="N13" s="4">
        <f t="shared" si="1"/>
        <v>0.15625</v>
      </c>
      <c r="O13" s="4">
        <f t="shared" si="3"/>
        <v>0.12861736334405147</v>
      </c>
      <c r="P13" s="4">
        <f t="shared" si="3"/>
        <v>-0.25866666666666666</v>
      </c>
    </row>
    <row r="14" spans="1:19" x14ac:dyDescent="0.3">
      <c r="A14" s="7" t="s">
        <v>23</v>
      </c>
      <c r="B14" s="5">
        <v>1.42</v>
      </c>
      <c r="C14" s="5">
        <v>1.41</v>
      </c>
      <c r="D14" s="5">
        <v>0.01</v>
      </c>
      <c r="E14" s="26">
        <v>2</v>
      </c>
      <c r="F14" s="17">
        <v>1.89</v>
      </c>
      <c r="G14" s="5">
        <v>0.03</v>
      </c>
      <c r="H14" s="5">
        <v>1.28</v>
      </c>
      <c r="I14" s="1">
        <v>1.27</v>
      </c>
      <c r="J14" s="5">
        <v>-0.13</v>
      </c>
      <c r="K14" s="27">
        <v>1.81</v>
      </c>
      <c r="L14" s="27">
        <v>1.71</v>
      </c>
      <c r="M14" s="5">
        <v>-0.63</v>
      </c>
      <c r="N14" s="4">
        <f t="shared" si="1"/>
        <v>0.13840830449826991</v>
      </c>
      <c r="O14" s="4">
        <f t="shared" si="3"/>
        <v>0.12380952380952381</v>
      </c>
      <c r="P14" s="4">
        <f t="shared" si="3"/>
        <v>-0.26719576719576721</v>
      </c>
    </row>
    <row r="15" spans="1:19" x14ac:dyDescent="0.3">
      <c r="A15" s="7" t="s">
        <v>24</v>
      </c>
      <c r="B15" s="5">
        <v>1.25</v>
      </c>
      <c r="C15" s="5">
        <v>1.32</v>
      </c>
      <c r="D15" s="5">
        <v>-7.0000000000000007E-2</v>
      </c>
      <c r="E15" s="17">
        <v>1.85</v>
      </c>
      <c r="F15" s="17">
        <v>1.91</v>
      </c>
      <c r="G15" s="5">
        <v>-0.4</v>
      </c>
      <c r="H15" s="5">
        <v>1.1100000000000001</v>
      </c>
      <c r="I15" s="1">
        <v>1.18</v>
      </c>
      <c r="J15" s="5">
        <v>-0.21</v>
      </c>
      <c r="K15" s="5">
        <v>1.65</v>
      </c>
      <c r="L15" s="27">
        <v>1.71</v>
      </c>
      <c r="M15" s="5">
        <v>-1.1599999999999999</v>
      </c>
      <c r="N15" s="4">
        <f t="shared" si="1"/>
        <v>9.8290598290598302E-2</v>
      </c>
      <c r="O15" s="4">
        <f t="shared" si="3"/>
        <v>0.12195121951219512</v>
      </c>
      <c r="P15" s="4">
        <f t="shared" si="3"/>
        <v>-0.29945054945054944</v>
      </c>
    </row>
    <row r="16" spans="1:19" x14ac:dyDescent="0.3">
      <c r="A16" s="25" t="s">
        <v>33</v>
      </c>
      <c r="B16" s="5">
        <v>1.4</v>
      </c>
      <c r="C16" s="5">
        <v>1.4</v>
      </c>
      <c r="D16" s="5">
        <v>0</v>
      </c>
      <c r="E16" s="26">
        <v>2.38</v>
      </c>
      <c r="F16" s="26">
        <v>2.09</v>
      </c>
      <c r="G16" s="1">
        <v>0.02</v>
      </c>
      <c r="H16" s="5">
        <v>0.75</v>
      </c>
      <c r="I16" s="1">
        <v>0.75</v>
      </c>
      <c r="J16" s="5">
        <v>-0.65</v>
      </c>
      <c r="K16" s="5">
        <v>1.27</v>
      </c>
      <c r="L16" s="5">
        <v>1.1100000000000001</v>
      </c>
      <c r="M16" s="26">
        <v>-2.23</v>
      </c>
      <c r="N16" s="4">
        <f t="shared" si="1"/>
        <v>0.18446601941747573</v>
      </c>
      <c r="O16" s="4">
        <f t="shared" si="3"/>
        <v>0.13768115942028986</v>
      </c>
      <c r="P16" s="4">
        <f t="shared" si="3"/>
        <v>-0.24754901960784315</v>
      </c>
      <c r="Q16" s="5"/>
      <c r="R16" s="5"/>
      <c r="S16" s="5"/>
    </row>
    <row r="17" spans="1:19" x14ac:dyDescent="0.3">
      <c r="A17" s="25"/>
      <c r="B17" s="5"/>
      <c r="C17" s="5"/>
      <c r="D17" s="5"/>
      <c r="E17" s="26"/>
      <c r="F17" s="26"/>
      <c r="H17" s="5"/>
      <c r="J17" s="5"/>
      <c r="K17" s="5"/>
      <c r="L17" s="5"/>
      <c r="M17" s="26"/>
      <c r="N17" s="4"/>
      <c r="O17" s="4"/>
      <c r="P17" s="4"/>
      <c r="Q17" s="5"/>
      <c r="R17" s="5"/>
      <c r="S17" s="5"/>
    </row>
    <row r="18" spans="1:19" x14ac:dyDescent="0.3">
      <c r="A18" s="25" t="s">
        <v>34</v>
      </c>
      <c r="B18" s="5">
        <v>1.49</v>
      </c>
      <c r="C18" s="5">
        <v>1</v>
      </c>
      <c r="D18" s="5">
        <v>0.49</v>
      </c>
      <c r="E18" s="26">
        <v>2.2000000000000002</v>
      </c>
      <c r="F18" s="17">
        <v>1.92</v>
      </c>
      <c r="G18" s="5">
        <v>1.62</v>
      </c>
      <c r="H18" s="5">
        <v>0.84</v>
      </c>
      <c r="I18" s="1">
        <v>0.35</v>
      </c>
      <c r="J18" s="5">
        <v>-0.16</v>
      </c>
      <c r="K18" s="5">
        <v>1.24</v>
      </c>
      <c r="L18" s="5">
        <v>0.67</v>
      </c>
      <c r="M18" s="5">
        <v>-0.51</v>
      </c>
      <c r="N18" s="4">
        <f>B36/G55</f>
        <v>0.19591836734693877</v>
      </c>
      <c r="O18" s="4">
        <f t="shared" ref="O18" si="4">C36/H55</f>
        <v>-5.235602094240838E-3</v>
      </c>
      <c r="P18" s="4">
        <f t="shared" ref="P18" si="5">D36/I55</f>
        <v>-0.17449664429530201</v>
      </c>
      <c r="Q18" s="5"/>
      <c r="R18" s="5"/>
      <c r="S18" s="5"/>
    </row>
    <row r="19" spans="1:19" x14ac:dyDescent="0.3">
      <c r="A19" s="7"/>
      <c r="B19" s="5"/>
      <c r="C19" s="5"/>
      <c r="D19" s="5"/>
      <c r="E19" s="5"/>
      <c r="F19" s="5"/>
      <c r="G19" s="8"/>
    </row>
    <row r="20" spans="1:19" x14ac:dyDescent="0.3">
      <c r="A20" s="21" t="s">
        <v>30</v>
      </c>
      <c r="B20" s="5"/>
      <c r="C20" s="5"/>
      <c r="D20" s="5"/>
      <c r="E20" s="5"/>
      <c r="F20" s="5"/>
      <c r="G20" s="8"/>
      <c r="H20" s="9"/>
    </row>
    <row r="21" spans="1:19" x14ac:dyDescent="0.3">
      <c r="A21" s="7" t="s">
        <v>11</v>
      </c>
      <c r="B21" s="5">
        <v>0.77</v>
      </c>
      <c r="C21" s="5">
        <v>-0.18</v>
      </c>
      <c r="D21" s="5">
        <v>-0.06</v>
      </c>
      <c r="E21" s="5">
        <v>1.08</v>
      </c>
      <c r="F21" s="5">
        <v>-0.68</v>
      </c>
      <c r="G21" s="5">
        <v>-0.11</v>
      </c>
      <c r="H21" s="1" t="s">
        <v>31</v>
      </c>
      <c r="I21" s="1" t="s">
        <v>31</v>
      </c>
      <c r="J21" s="1" t="s">
        <v>31</v>
      </c>
      <c r="K21" s="1" t="s">
        <v>31</v>
      </c>
      <c r="L21" s="1" t="s">
        <v>31</v>
      </c>
      <c r="M21" s="1" t="s">
        <v>31</v>
      </c>
      <c r="N21" s="1" t="s">
        <v>31</v>
      </c>
      <c r="O21" s="1" t="s">
        <v>31</v>
      </c>
      <c r="P21" s="1" t="s">
        <v>31</v>
      </c>
    </row>
    <row r="22" spans="1:19" x14ac:dyDescent="0.3">
      <c r="A22" s="7" t="s">
        <v>13</v>
      </c>
      <c r="B22" s="5">
        <v>1.45</v>
      </c>
      <c r="C22" s="5">
        <v>-0.24</v>
      </c>
      <c r="D22" s="5">
        <v>0.67</v>
      </c>
      <c r="E22" s="9">
        <v>4.49</v>
      </c>
      <c r="F22" s="5">
        <v>-0.7</v>
      </c>
      <c r="G22" s="5">
        <v>1.31</v>
      </c>
      <c r="H22" s="1" t="s">
        <v>31</v>
      </c>
      <c r="I22" s="1" t="s">
        <v>31</v>
      </c>
      <c r="J22" s="1" t="s">
        <v>31</v>
      </c>
      <c r="K22" s="1" t="s">
        <v>31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</row>
    <row r="23" spans="1:19" x14ac:dyDescent="0.3">
      <c r="A23" s="7" t="s">
        <v>14</v>
      </c>
      <c r="B23" s="5">
        <v>0.05</v>
      </c>
      <c r="C23" s="5">
        <v>-0.05</v>
      </c>
      <c r="D23" s="5">
        <v>-0.05</v>
      </c>
      <c r="E23" s="5">
        <v>1.26</v>
      </c>
      <c r="F23" s="5">
        <v>-0.18</v>
      </c>
      <c r="G23" s="5">
        <v>-0.98</v>
      </c>
      <c r="H23" s="1" t="s">
        <v>31</v>
      </c>
      <c r="I23" s="1" t="s">
        <v>31</v>
      </c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31</v>
      </c>
      <c r="O23" s="1" t="s">
        <v>31</v>
      </c>
      <c r="P23" s="1" t="s">
        <v>31</v>
      </c>
    </row>
    <row r="24" spans="1:19" x14ac:dyDescent="0.3">
      <c r="A24" s="7" t="s">
        <v>17</v>
      </c>
      <c r="B24" s="5">
        <v>0.57999999999999996</v>
      </c>
      <c r="C24" s="5">
        <v>0.24</v>
      </c>
      <c r="D24" s="5">
        <v>-0.67</v>
      </c>
      <c r="E24" s="5">
        <v>1.59</v>
      </c>
      <c r="F24" s="5">
        <v>0.63</v>
      </c>
      <c r="G24" s="5">
        <v>-1.17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31</v>
      </c>
      <c r="M24" s="1" t="s">
        <v>31</v>
      </c>
      <c r="N24" s="1" t="s">
        <v>31</v>
      </c>
      <c r="O24" s="1" t="s">
        <v>31</v>
      </c>
      <c r="P24" s="1" t="s">
        <v>31</v>
      </c>
    </row>
    <row r="25" spans="1:19" x14ac:dyDescent="0.3">
      <c r="A25" s="7" t="s">
        <v>18</v>
      </c>
      <c r="B25" s="5">
        <v>0.57999999999999996</v>
      </c>
      <c r="C25" s="5">
        <v>0.16</v>
      </c>
      <c r="D25" s="5">
        <v>-0.59</v>
      </c>
      <c r="E25" s="5">
        <v>1.5</v>
      </c>
      <c r="F25" s="5">
        <v>0.49</v>
      </c>
      <c r="G25" s="5">
        <v>-1.06</v>
      </c>
      <c r="H25" s="1" t="s">
        <v>31</v>
      </c>
      <c r="I25" s="1" t="s">
        <v>31</v>
      </c>
      <c r="J25" s="1" t="s">
        <v>31</v>
      </c>
      <c r="K25" s="1" t="s">
        <v>31</v>
      </c>
      <c r="L25" s="1" t="s">
        <v>31</v>
      </c>
      <c r="M25" s="1" t="s">
        <v>31</v>
      </c>
      <c r="N25" s="1" t="s">
        <v>31</v>
      </c>
      <c r="O25" s="1" t="s">
        <v>31</v>
      </c>
      <c r="P25" s="1" t="s">
        <v>31</v>
      </c>
    </row>
    <row r="26" spans="1:19" x14ac:dyDescent="0.3">
      <c r="A26" s="25" t="s">
        <v>32</v>
      </c>
      <c r="B26" s="5">
        <v>1</v>
      </c>
      <c r="C26" s="5">
        <v>0.03</v>
      </c>
      <c r="D26" s="5">
        <v>-0.04</v>
      </c>
      <c r="E26" s="26">
        <v>2.37</v>
      </c>
      <c r="F26" s="5">
        <v>0.09</v>
      </c>
      <c r="G26" s="5">
        <v>-0.08</v>
      </c>
      <c r="H26" s="1" t="s">
        <v>31</v>
      </c>
      <c r="I26" s="1" t="s">
        <v>31</v>
      </c>
      <c r="J26" s="1" t="s">
        <v>31</v>
      </c>
      <c r="K26" s="1" t="s">
        <v>31</v>
      </c>
    </row>
    <row r="27" spans="1:19" x14ac:dyDescent="0.3">
      <c r="A27" s="7"/>
      <c r="B27" s="5"/>
      <c r="C27" s="5"/>
      <c r="D27" s="5"/>
      <c r="E27" s="5"/>
      <c r="F27" s="5"/>
      <c r="G27" s="5"/>
    </row>
    <row r="28" spans="1:19" x14ac:dyDescent="0.3">
      <c r="A28" s="7" t="s">
        <v>19</v>
      </c>
      <c r="B28" s="5">
        <v>0.36</v>
      </c>
      <c r="C28" s="5">
        <v>0.39</v>
      </c>
      <c r="D28" s="5">
        <v>-1.04</v>
      </c>
      <c r="E28" s="5">
        <v>1.03</v>
      </c>
      <c r="F28" s="5">
        <v>1.1100000000000001</v>
      </c>
      <c r="G28" s="17">
        <v>-1.85</v>
      </c>
      <c r="H28" s="1" t="s">
        <v>31</v>
      </c>
      <c r="I28" s="1" t="s">
        <v>31</v>
      </c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31</v>
      </c>
      <c r="O28" s="1" t="s">
        <v>31</v>
      </c>
      <c r="P28" s="1" t="s">
        <v>31</v>
      </c>
    </row>
    <row r="29" spans="1:19" x14ac:dyDescent="0.3">
      <c r="A29" s="7" t="s">
        <v>20</v>
      </c>
      <c r="B29" s="1">
        <v>0.45</v>
      </c>
      <c r="C29" s="1">
        <v>0.49</v>
      </c>
      <c r="D29" s="1">
        <v>-1.06</v>
      </c>
      <c r="E29" s="5">
        <v>1.2</v>
      </c>
      <c r="F29" s="5">
        <v>1.23</v>
      </c>
      <c r="G29" s="17">
        <v>-1.93</v>
      </c>
      <c r="H29" s="1" t="s">
        <v>31</v>
      </c>
      <c r="I29" s="1" t="s">
        <v>31</v>
      </c>
      <c r="J29" s="1" t="s">
        <v>31</v>
      </c>
      <c r="K29" s="1" t="s">
        <v>31</v>
      </c>
      <c r="L29" s="1" t="s">
        <v>31</v>
      </c>
      <c r="M29" s="1" t="s">
        <v>31</v>
      </c>
      <c r="N29" s="1" t="s">
        <v>31</v>
      </c>
      <c r="O29" s="1" t="s">
        <v>31</v>
      </c>
      <c r="P29" s="1" t="s">
        <v>31</v>
      </c>
    </row>
    <row r="30" spans="1:19" x14ac:dyDescent="0.3">
      <c r="A30" s="7" t="s">
        <v>21</v>
      </c>
      <c r="B30" s="5">
        <v>0.6</v>
      </c>
      <c r="C30" s="5">
        <v>1.1299999999999999</v>
      </c>
      <c r="D30" s="5">
        <v>-1.55</v>
      </c>
      <c r="E30" s="5">
        <v>1.46</v>
      </c>
      <c r="F30" s="26">
        <v>2.23</v>
      </c>
      <c r="G30" s="9">
        <v>-2.77</v>
      </c>
      <c r="H30" s="1" t="s">
        <v>31</v>
      </c>
      <c r="I30" s="1" t="s">
        <v>31</v>
      </c>
      <c r="J30" s="1" t="s">
        <v>31</v>
      </c>
      <c r="K30" s="1" t="s">
        <v>31</v>
      </c>
      <c r="L30" s="1" t="s">
        <v>31</v>
      </c>
      <c r="M30" s="1" t="s">
        <v>31</v>
      </c>
      <c r="N30" s="1" t="s">
        <v>31</v>
      </c>
      <c r="O30" s="1" t="s">
        <v>31</v>
      </c>
      <c r="P30" s="1" t="s">
        <v>31</v>
      </c>
    </row>
    <row r="31" spans="1:19" x14ac:dyDescent="0.3">
      <c r="A31" s="7" t="s">
        <v>22</v>
      </c>
      <c r="B31" s="5">
        <v>0.45</v>
      </c>
      <c r="C31" s="5">
        <v>0.4</v>
      </c>
      <c r="D31" s="5">
        <v>-0.97</v>
      </c>
      <c r="E31" s="5">
        <v>1.08</v>
      </c>
      <c r="F31" s="5">
        <v>0.89</v>
      </c>
      <c r="G31" s="17">
        <v>-1.79</v>
      </c>
      <c r="H31" s="1" t="s">
        <v>31</v>
      </c>
      <c r="I31" s="1" t="s">
        <v>31</v>
      </c>
      <c r="J31" s="1" t="s">
        <v>31</v>
      </c>
      <c r="K31" s="1" t="s">
        <v>31</v>
      </c>
      <c r="L31" s="1" t="s">
        <v>31</v>
      </c>
      <c r="M31" s="1" t="s">
        <v>31</v>
      </c>
      <c r="N31" s="1" t="s">
        <v>31</v>
      </c>
      <c r="O31" s="1" t="s">
        <v>31</v>
      </c>
      <c r="P31" s="1" t="s">
        <v>31</v>
      </c>
    </row>
    <row r="32" spans="1:19" x14ac:dyDescent="0.3">
      <c r="A32" s="7" t="s">
        <v>23</v>
      </c>
      <c r="B32" s="5">
        <v>0.4</v>
      </c>
      <c r="C32" s="5">
        <v>0.39</v>
      </c>
      <c r="D32" s="5">
        <v>-1.01</v>
      </c>
      <c r="E32" s="5">
        <v>0.96</v>
      </c>
      <c r="F32" s="5">
        <v>0.87</v>
      </c>
      <c r="G32" s="17">
        <v>-1.85</v>
      </c>
      <c r="H32" s="1" t="s">
        <v>31</v>
      </c>
      <c r="I32" s="1" t="s">
        <v>31</v>
      </c>
      <c r="J32" s="1" t="s">
        <v>31</v>
      </c>
      <c r="K32" s="1" t="s">
        <v>31</v>
      </c>
      <c r="L32" s="1" t="s">
        <v>31</v>
      </c>
      <c r="M32" s="1" t="s">
        <v>31</v>
      </c>
      <c r="N32" s="1" t="s">
        <v>31</v>
      </c>
      <c r="O32" s="1" t="s">
        <v>31</v>
      </c>
      <c r="P32" s="1" t="s">
        <v>31</v>
      </c>
    </row>
    <row r="33" spans="1:16" x14ac:dyDescent="0.3">
      <c r="A33" s="7" t="s">
        <v>24</v>
      </c>
      <c r="B33" s="5">
        <v>0.23</v>
      </c>
      <c r="C33" s="5">
        <v>0.3</v>
      </c>
      <c r="D33" s="5">
        <v>-1.0900000000000001</v>
      </c>
      <c r="E33" s="5">
        <v>0.68</v>
      </c>
      <c r="F33" s="5">
        <v>0.85</v>
      </c>
      <c r="G33" s="26">
        <v>-2.0699999999999998</v>
      </c>
      <c r="H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  <c r="O33" s="1" t="s">
        <v>31</v>
      </c>
      <c r="P33" s="1" t="s">
        <v>31</v>
      </c>
    </row>
    <row r="34" spans="1:16" x14ac:dyDescent="0.3">
      <c r="A34" s="25" t="s">
        <v>33</v>
      </c>
      <c r="B34" s="1">
        <v>0.38</v>
      </c>
      <c r="C34" s="1">
        <v>0.38</v>
      </c>
      <c r="D34" s="1">
        <v>-1.01</v>
      </c>
      <c r="E34" s="5">
        <v>1.29</v>
      </c>
      <c r="F34" s="5">
        <v>0.95</v>
      </c>
      <c r="G34" s="17">
        <v>-1.71</v>
      </c>
      <c r="H34" s="1" t="s">
        <v>31</v>
      </c>
      <c r="I34" s="1" t="s">
        <v>31</v>
      </c>
      <c r="J34" s="1" t="s">
        <v>31</v>
      </c>
      <c r="K34" s="1" t="s">
        <v>31</v>
      </c>
      <c r="L34" s="1" t="s">
        <v>31</v>
      </c>
      <c r="M34" s="1" t="s">
        <v>31</v>
      </c>
      <c r="N34" s="1" t="s">
        <v>31</v>
      </c>
      <c r="O34" s="1" t="s">
        <v>31</v>
      </c>
      <c r="P34" s="1" t="s">
        <v>31</v>
      </c>
    </row>
    <row r="35" spans="1:16" x14ac:dyDescent="0.3">
      <c r="A35" s="25"/>
      <c r="E35" s="5"/>
      <c r="F35" s="5"/>
      <c r="G35" s="17"/>
    </row>
    <row r="36" spans="1:16" x14ac:dyDescent="0.3">
      <c r="A36" s="25" t="s">
        <v>34</v>
      </c>
      <c r="B36" s="5">
        <v>0.48</v>
      </c>
      <c r="C36" s="5">
        <v>-0.01</v>
      </c>
      <c r="D36" s="5">
        <v>-0.52</v>
      </c>
      <c r="E36" s="5">
        <v>1.36</v>
      </c>
      <c r="F36" s="5">
        <v>-0.05</v>
      </c>
      <c r="G36" s="5">
        <v>-1.21</v>
      </c>
      <c r="H36" s="1" t="s">
        <v>31</v>
      </c>
      <c r="I36" s="1" t="s">
        <v>31</v>
      </c>
      <c r="J36" s="1" t="s">
        <v>31</v>
      </c>
      <c r="K36" s="1" t="s">
        <v>31</v>
      </c>
      <c r="L36" s="1" t="s">
        <v>31</v>
      </c>
      <c r="M36" s="1" t="s">
        <v>31</v>
      </c>
      <c r="N36" s="1" t="s">
        <v>31</v>
      </c>
      <c r="O36" s="1" t="s">
        <v>31</v>
      </c>
      <c r="P36" s="1" t="s">
        <v>31</v>
      </c>
    </row>
    <row r="39" spans="1:16" ht="19.05" x14ac:dyDescent="0.35">
      <c r="A39" s="3" t="s">
        <v>16</v>
      </c>
    </row>
    <row r="40" spans="1:16" x14ac:dyDescent="0.3">
      <c r="A40" s="1" t="s">
        <v>29</v>
      </c>
      <c r="B40" s="1" t="s">
        <v>0</v>
      </c>
      <c r="C40" s="1" t="s">
        <v>1</v>
      </c>
      <c r="D40" s="1" t="s">
        <v>2</v>
      </c>
      <c r="F40" s="1" t="s">
        <v>12</v>
      </c>
      <c r="G40" s="1" t="s">
        <v>0</v>
      </c>
      <c r="H40" s="1" t="s">
        <v>1</v>
      </c>
      <c r="I40" s="1" t="s">
        <v>2</v>
      </c>
      <c r="K40" s="12">
        <v>0.99</v>
      </c>
      <c r="L40" s="13">
        <f>_xlfn.T.INV.2T(0.01,47)</f>
        <v>2.6845556178665255</v>
      </c>
    </row>
    <row r="41" spans="1:16" x14ac:dyDescent="0.3">
      <c r="A41" s="7" t="s">
        <v>11</v>
      </c>
      <c r="B41" s="5">
        <v>6.93</v>
      </c>
      <c r="C41" s="5">
        <v>3.39</v>
      </c>
      <c r="D41" s="5">
        <v>4.38</v>
      </c>
      <c r="E41" s="5"/>
      <c r="F41" s="7" t="s">
        <v>11</v>
      </c>
      <c r="G41" s="5">
        <v>4.96</v>
      </c>
      <c r="H41" s="5">
        <v>1.8</v>
      </c>
      <c r="I41" s="5">
        <v>3.9</v>
      </c>
      <c r="K41" s="14">
        <v>0.95</v>
      </c>
      <c r="L41" s="15">
        <f>_xlfn.T.INV.2T(0.05,47)</f>
        <v>2.0117405137297668</v>
      </c>
    </row>
    <row r="42" spans="1:16" x14ac:dyDescent="0.3">
      <c r="A42" s="7" t="s">
        <v>13</v>
      </c>
      <c r="B42" s="5">
        <v>4.5999999999999996</v>
      </c>
      <c r="C42" s="5">
        <v>4.21</v>
      </c>
      <c r="D42" s="5">
        <v>2.35</v>
      </c>
      <c r="E42" s="8"/>
      <c r="F42" s="7" t="s">
        <v>13</v>
      </c>
      <c r="G42" s="5">
        <v>2.23</v>
      </c>
      <c r="H42" s="5">
        <v>2.38</v>
      </c>
      <c r="I42" s="5">
        <v>3.56</v>
      </c>
      <c r="K42" s="16">
        <v>0.9</v>
      </c>
      <c r="L42" s="17">
        <f>_xlfn.T.INV.2T(0.1,47)</f>
        <v>1.6779267216418625</v>
      </c>
    </row>
    <row r="43" spans="1:16" x14ac:dyDescent="0.3">
      <c r="A43" s="7" t="s">
        <v>14</v>
      </c>
      <c r="B43" s="5">
        <v>4.6100000000000003</v>
      </c>
      <c r="C43" s="5">
        <v>3.32</v>
      </c>
      <c r="D43" s="5">
        <v>2.5299999999999998</v>
      </c>
      <c r="E43" s="5"/>
      <c r="F43" s="7" t="s">
        <v>14</v>
      </c>
      <c r="G43" s="5">
        <v>2.77</v>
      </c>
      <c r="H43" s="5">
        <v>2.13</v>
      </c>
      <c r="I43" s="5">
        <v>3.23</v>
      </c>
    </row>
    <row r="44" spans="1:16" x14ac:dyDescent="0.3">
      <c r="A44" s="7" t="s">
        <v>17</v>
      </c>
      <c r="B44" s="5">
        <v>4.46</v>
      </c>
      <c r="C44" s="5">
        <v>4.49</v>
      </c>
      <c r="D44" s="5">
        <v>2.2200000000000002</v>
      </c>
      <c r="E44"/>
      <c r="F44" s="7" t="s">
        <v>17</v>
      </c>
      <c r="G44" s="5">
        <v>2.5299999999999998</v>
      </c>
      <c r="H44" s="5">
        <v>2.62</v>
      </c>
      <c r="I44" s="5">
        <v>3.99</v>
      </c>
    </row>
    <row r="45" spans="1:16" x14ac:dyDescent="0.3">
      <c r="A45" s="7" t="s">
        <v>18</v>
      </c>
      <c r="B45" s="5">
        <v>4.66</v>
      </c>
      <c r="C45" s="5">
        <v>3.86</v>
      </c>
      <c r="D45" s="5">
        <v>2.8</v>
      </c>
      <c r="E45"/>
      <c r="F45" s="7" t="s">
        <v>18</v>
      </c>
      <c r="G45" s="5">
        <v>2.7</v>
      </c>
      <c r="H45" s="5">
        <v>2.2200000000000002</v>
      </c>
      <c r="I45" s="5">
        <v>3.82</v>
      </c>
    </row>
    <row r="46" spans="1:16" x14ac:dyDescent="0.3">
      <c r="A46" s="25" t="s">
        <v>32</v>
      </c>
      <c r="B46" s="5">
        <v>5.12</v>
      </c>
      <c r="C46" s="1">
        <v>3.62</v>
      </c>
      <c r="D46" s="5">
        <v>2.9</v>
      </c>
      <c r="E46"/>
      <c r="F46" s="25" t="s">
        <v>32</v>
      </c>
      <c r="G46" s="5">
        <v>2.93</v>
      </c>
      <c r="H46" s="5">
        <v>2.1</v>
      </c>
      <c r="I46" s="5">
        <v>3.26</v>
      </c>
    </row>
    <row r="47" spans="1:16" x14ac:dyDescent="0.3">
      <c r="A47" s="7"/>
      <c r="B47" s="5"/>
      <c r="C47" s="5"/>
      <c r="D47" s="5"/>
      <c r="E47"/>
      <c r="F47" s="7"/>
      <c r="G47" s="5"/>
      <c r="H47" s="5"/>
      <c r="I47" s="5"/>
    </row>
    <row r="48" spans="1:16" x14ac:dyDescent="0.3">
      <c r="A48" s="7" t="s">
        <v>19</v>
      </c>
      <c r="B48" s="5">
        <v>4.45</v>
      </c>
      <c r="C48" s="5">
        <v>4.34</v>
      </c>
      <c r="D48" s="5">
        <v>2.1800000000000002</v>
      </c>
      <c r="E48"/>
      <c r="F48" s="7" t="s">
        <v>19</v>
      </c>
      <c r="G48" s="5">
        <v>2.4500000000000002</v>
      </c>
      <c r="H48" s="5">
        <v>2.42</v>
      </c>
      <c r="I48" s="5">
        <v>3.88</v>
      </c>
    </row>
    <row r="49" spans="1:9" x14ac:dyDescent="0.3">
      <c r="A49" s="7" t="s">
        <v>20</v>
      </c>
      <c r="B49" s="5">
        <v>4.5999999999999996</v>
      </c>
      <c r="C49" s="5">
        <v>4.54</v>
      </c>
      <c r="D49" s="5">
        <v>2.1800000000000002</v>
      </c>
      <c r="E49"/>
      <c r="F49" s="7" t="s">
        <v>20</v>
      </c>
      <c r="G49" s="5">
        <v>2.6</v>
      </c>
      <c r="H49" s="5">
        <v>2.78</v>
      </c>
      <c r="I49" s="5">
        <v>3.8</v>
      </c>
    </row>
    <row r="50" spans="1:9" x14ac:dyDescent="0.3">
      <c r="A50" s="7" t="s">
        <v>21</v>
      </c>
      <c r="B50" s="5">
        <v>4.8</v>
      </c>
      <c r="C50" s="5">
        <v>5.27</v>
      </c>
      <c r="D50" s="5">
        <v>1.79</v>
      </c>
      <c r="E50"/>
      <c r="F50" s="7" t="s">
        <v>21</v>
      </c>
      <c r="G50" s="5">
        <v>2.84</v>
      </c>
      <c r="H50" s="5">
        <v>3.51</v>
      </c>
      <c r="I50" s="5">
        <v>3.86</v>
      </c>
    </row>
    <row r="51" spans="1:9" x14ac:dyDescent="0.3">
      <c r="A51" s="7" t="s">
        <v>22</v>
      </c>
      <c r="B51" s="5">
        <v>4.92</v>
      </c>
      <c r="C51" s="5">
        <v>5.2</v>
      </c>
      <c r="D51" s="5">
        <v>1.18</v>
      </c>
      <c r="E51"/>
      <c r="F51" s="7" t="s">
        <v>22</v>
      </c>
      <c r="G51" s="5">
        <v>2.88</v>
      </c>
      <c r="H51" s="5">
        <v>3.11</v>
      </c>
      <c r="I51" s="5">
        <v>3.75</v>
      </c>
    </row>
    <row r="52" spans="1:9" x14ac:dyDescent="0.3">
      <c r="A52" s="7" t="s">
        <v>23</v>
      </c>
      <c r="B52" s="5">
        <v>4.8899999999999997</v>
      </c>
      <c r="C52" s="5">
        <v>5.16</v>
      </c>
      <c r="D52" s="5">
        <v>1.4</v>
      </c>
      <c r="E52"/>
      <c r="F52" s="7" t="s">
        <v>23</v>
      </c>
      <c r="G52" s="5">
        <v>2.89</v>
      </c>
      <c r="H52" s="5">
        <v>3.15</v>
      </c>
      <c r="I52" s="5">
        <v>3.78</v>
      </c>
    </row>
    <row r="53" spans="1:9" x14ac:dyDescent="0.3">
      <c r="A53" s="7" t="s">
        <v>24</v>
      </c>
      <c r="B53" s="5">
        <v>4.67</v>
      </c>
      <c r="C53" s="5">
        <v>4.78</v>
      </c>
      <c r="D53" s="5">
        <v>1.23</v>
      </c>
      <c r="E53"/>
      <c r="F53" s="7" t="s">
        <v>24</v>
      </c>
      <c r="G53" s="5">
        <v>2.34</v>
      </c>
      <c r="H53" s="5">
        <v>2.46</v>
      </c>
      <c r="I53" s="5">
        <v>3.64</v>
      </c>
    </row>
    <row r="54" spans="1:9" x14ac:dyDescent="0.3">
      <c r="A54" s="25" t="s">
        <v>33</v>
      </c>
      <c r="B54" s="1">
        <v>4.08</v>
      </c>
      <c r="C54" s="1">
        <v>4.62</v>
      </c>
      <c r="D54" s="5">
        <v>2</v>
      </c>
      <c r="F54" s="25" t="s">
        <v>33</v>
      </c>
      <c r="G54" s="1">
        <v>2.06</v>
      </c>
      <c r="H54" s="1">
        <v>2.76</v>
      </c>
      <c r="I54" s="1">
        <v>4.08</v>
      </c>
    </row>
    <row r="55" spans="1:9" x14ac:dyDescent="0.3">
      <c r="A55" s="25" t="s">
        <v>34</v>
      </c>
      <c r="B55" s="1">
        <v>4.72</v>
      </c>
      <c r="C55" s="1">
        <v>3.62</v>
      </c>
      <c r="D55" s="1">
        <v>2.12</v>
      </c>
      <c r="F55" s="25" t="s">
        <v>34</v>
      </c>
      <c r="G55" s="1">
        <v>2.4500000000000002</v>
      </c>
      <c r="H55" s="1">
        <v>1.91</v>
      </c>
      <c r="I55" s="1">
        <v>2.98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</vt:lpstr>
      <vt:lpstr>Out of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 Song</dc:creator>
  <cp:lastModifiedBy>Keda Song</cp:lastModifiedBy>
  <dcterms:created xsi:type="dcterms:W3CDTF">2015-06-05T18:17:20Z</dcterms:created>
  <dcterms:modified xsi:type="dcterms:W3CDTF">2020-03-25T21:54:02Z</dcterms:modified>
</cp:coreProperties>
</file>