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16"/>
  <workbookPr filterPrivacy="1" codeName="ThisWorkbook" autoCompressPictures="0"/>
  <xr:revisionPtr revIDLastSave="0" documentId="8_{633B8F45-F22B-4342-A16E-3848DB92ABAD}" xr6:coauthVersionLast="47" xr6:coauthVersionMax="47" xr10:uidLastSave="{00000000-0000-0000-0000-000000000000}"/>
  <bookViews>
    <workbookView xWindow="-108" yWindow="-108" windowWidth="23256" windowHeight="12720" tabRatio="966" xr2:uid="{00000000-000D-0000-FFFF-FFFF00000000}"/>
  </bookViews>
  <sheets>
    <sheet name="Sheet1" sheetId="30" r:id="rId1"/>
    <sheet name="Sheet2" sheetId="31" r:id="rId2"/>
  </sheets>
  <definedNames>
    <definedName name="ExtraCredit">#REF!</definedName>
    <definedName name="Fruit">#REF!</definedName>
    <definedName name="Items">#REF!</definedName>
    <definedName name="Meat">#REF!</definedName>
    <definedName name="MoreFruit">#REF!</definedName>
    <definedName name="MoreItem">#REF!</definedName>
    <definedName name="MoreItems">#REF!</definedName>
    <definedName name="SUMExtraCredit">#REF!</definedName>
    <definedName name="SUMIF">#REF!</definedName>
    <definedName name="SUMIFExtraCredit">#REF!</definedName>
    <definedName name="Total">#REF!</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3" i="30" l="1" a="1"/>
  <c r="G33" i="30"/>
  <c r="F33" i="30" a="1"/>
  <c r="F33" i="30"/>
  <c r="E33" i="30" a="1"/>
  <c r="E33" i="30"/>
  <c r="D33" i="30" a="1"/>
  <c r="D33" i="30"/>
  <c r="C33" i="30" a="1"/>
  <c r="C33" i="30"/>
  <c r="G32" i="30" a="1"/>
  <c r="G32" i="30"/>
  <c r="F32" i="30" a="1"/>
  <c r="F32" i="30"/>
  <c r="E32" i="30" a="1"/>
  <c r="E32" i="30"/>
  <c r="D32" i="30" a="1"/>
  <c r="D32" i="30"/>
  <c r="C32" i="30" a="1"/>
  <c r="C32" i="30"/>
  <c r="G31" i="30" a="1"/>
  <c r="G31" i="30"/>
  <c r="F31" i="30" a="1"/>
  <c r="F31" i="30"/>
  <c r="E31" i="30" a="1"/>
  <c r="E31" i="30"/>
  <c r="D31" i="30" a="1"/>
  <c r="D31" i="30"/>
  <c r="C31" i="30" a="1"/>
  <c r="C31" i="30"/>
  <c r="G30" i="30" a="1"/>
  <c r="G30" i="30"/>
  <c r="F30" i="30" a="1"/>
  <c r="F30" i="30"/>
  <c r="E30" i="30" a="1"/>
  <c r="E30" i="30"/>
  <c r="D30" i="30" a="1"/>
  <c r="D30" i="30"/>
  <c r="C30" i="30" a="1"/>
  <c r="C30" i="30"/>
  <c r="G29" i="30" a="1"/>
  <c r="G29" i="30"/>
  <c r="F29" i="30" a="1"/>
  <c r="F29" i="30"/>
  <c r="E29" i="30" a="1"/>
  <c r="E29" i="30"/>
  <c r="D29" i="30" a="1"/>
  <c r="D29" i="30"/>
  <c r="C29" i="30" a="1"/>
  <c r="C29" i="30"/>
  <c r="G28" i="30" a="1"/>
  <c r="G28" i="30"/>
  <c r="F28" i="30" a="1"/>
  <c r="F28" i="30"/>
  <c r="E28" i="30" a="1"/>
  <c r="E28" i="30"/>
  <c r="D28" i="30" a="1"/>
  <c r="D28" i="30"/>
  <c r="C28" i="30" a="1"/>
  <c r="C28" i="30"/>
  <c r="L7" i="30" a="1"/>
  <c r="L7" i="30"/>
  <c r="K7" i="30" a="1"/>
  <c r="K7" i="30"/>
  <c r="L6" i="30" a="1"/>
  <c r="L6" i="30"/>
  <c r="K6" i="30" a="1"/>
  <c r="K6" i="30"/>
  <c r="L5" i="30" a="1"/>
  <c r="L5" i="30"/>
  <c r="K5" i="30" a="1"/>
  <c r="K5" i="30"/>
  <c r="L4" i="30" a="1"/>
  <c r="L4" i="30"/>
  <c r="K4" i="30" a="1"/>
  <c r="K4" i="30"/>
  <c r="L3" i="30" a="1"/>
  <c r="L3" i="30"/>
  <c r="K3" i="30" a="1"/>
  <c r="K3" i="30"/>
  <c r="L2" i="30" a="1"/>
  <c r="L2" i="30"/>
  <c r="K2" i="30" a="1"/>
  <c r="K2" i="3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7">
    <bk>
      <extLst>
        <ext uri="{3e2802c4-a4d2-4d8b-9148-e3be6c30e623}">
          <xlrd:rvb i="0"/>
        </ext>
      </extLst>
    </bk>
    <bk>
      <extLst>
        <ext uri="{3e2802c4-a4d2-4d8b-9148-e3be6c30e623}">
          <xlrd:rvb i="32"/>
        </ext>
      </extLst>
    </bk>
    <bk>
      <extLst>
        <ext uri="{3e2802c4-a4d2-4d8b-9148-e3be6c30e623}">
          <xlrd:rvb i="2"/>
        </ext>
      </extLst>
    </bk>
    <bk>
      <extLst>
        <ext uri="{3e2802c4-a4d2-4d8b-9148-e3be6c30e623}">
          <xlrd:rvb i="79"/>
        </ext>
      </extLst>
    </bk>
    <bk>
      <extLst>
        <ext uri="{3e2802c4-a4d2-4d8b-9148-e3be6c30e623}">
          <xlrd:rvb i="119"/>
        </ext>
      </extLst>
    </bk>
    <bk>
      <extLst>
        <ext uri="{3e2802c4-a4d2-4d8b-9148-e3be6c30e623}">
          <xlrd:rvb i="81"/>
        </ext>
      </extLst>
    </bk>
    <bk>
      <extLst>
        <ext uri="{3e2802c4-a4d2-4d8b-9148-e3be6c30e623}">
          <xlrd:rvb i="169"/>
        </ext>
      </extLst>
    </bk>
    <bk>
      <extLst>
        <ext uri="{3e2802c4-a4d2-4d8b-9148-e3be6c30e623}">
          <xlrd:rvb i="201"/>
        </ext>
      </extLst>
    </bk>
    <bk>
      <extLst>
        <ext uri="{3e2802c4-a4d2-4d8b-9148-e3be6c30e623}">
          <xlrd:rvb i="171"/>
        </ext>
      </extLst>
    </bk>
    <bk>
      <extLst>
        <ext uri="{3e2802c4-a4d2-4d8b-9148-e3be6c30e623}">
          <xlrd:rvb i="273"/>
        </ext>
      </extLst>
    </bk>
    <bk>
      <extLst>
        <ext uri="{3e2802c4-a4d2-4d8b-9148-e3be6c30e623}">
          <xlrd:rvb i="306"/>
        </ext>
      </extLst>
    </bk>
    <bk>
      <extLst>
        <ext uri="{3e2802c4-a4d2-4d8b-9148-e3be6c30e623}">
          <xlrd:rvb i="275"/>
        </ext>
      </extLst>
    </bk>
    <bk>
      <extLst>
        <ext uri="{3e2802c4-a4d2-4d8b-9148-e3be6c30e623}">
          <xlrd:rvb i="355"/>
        </ext>
      </extLst>
    </bk>
    <bk>
      <extLst>
        <ext uri="{3e2802c4-a4d2-4d8b-9148-e3be6c30e623}">
          <xlrd:rvb i="386"/>
        </ext>
      </extLst>
    </bk>
    <bk>
      <extLst>
        <ext uri="{3e2802c4-a4d2-4d8b-9148-e3be6c30e623}">
          <xlrd:rvb i="357"/>
        </ext>
      </extLst>
    </bk>
    <bk>
      <extLst>
        <ext uri="{3e2802c4-a4d2-4d8b-9148-e3be6c30e623}">
          <xlrd:rvb i="429"/>
        </ext>
      </extLst>
    </bk>
    <bk>
      <extLst>
        <ext uri="{3e2802c4-a4d2-4d8b-9148-e3be6c30e623}">
          <xlrd:rvb i="461"/>
        </ext>
      </extLst>
    </bk>
    <bk>
      <extLst>
        <ext uri="{3e2802c4-a4d2-4d8b-9148-e3be6c30e623}">
          <xlrd:rvb i="25"/>
        </ext>
      </extLst>
    </bk>
    <bk>
      <extLst>
        <ext uri="{3e2802c4-a4d2-4d8b-9148-e3be6c30e623}">
          <xlrd:rvb i="4"/>
        </ext>
      </extLst>
    </bk>
    <bk>
      <extLst>
        <ext uri="{3e2802c4-a4d2-4d8b-9148-e3be6c30e623}">
          <xlrd:rvb i="11"/>
        </ext>
      </extLst>
    </bk>
    <bk>
      <extLst>
        <ext uri="{3e2802c4-a4d2-4d8b-9148-e3be6c30e623}">
          <xlrd:rvb i="19"/>
        </ext>
      </extLst>
    </bk>
    <bk>
      <extLst>
        <ext uri="{3e2802c4-a4d2-4d8b-9148-e3be6c30e623}">
          <xlrd:rvb i="27"/>
        </ext>
      </extLst>
    </bk>
    <bk>
      <extLst>
        <ext uri="{3e2802c4-a4d2-4d8b-9148-e3be6c30e623}">
          <xlrd:rvb i="112"/>
        </ext>
      </extLst>
    </bk>
    <bk>
      <extLst>
        <ext uri="{3e2802c4-a4d2-4d8b-9148-e3be6c30e623}">
          <xlrd:rvb i="83"/>
        </ext>
      </extLst>
    </bk>
    <bk>
      <extLst>
        <ext uri="{3e2802c4-a4d2-4d8b-9148-e3be6c30e623}">
          <xlrd:rvb i="90"/>
        </ext>
      </extLst>
    </bk>
    <bk>
      <extLst>
        <ext uri="{3e2802c4-a4d2-4d8b-9148-e3be6c30e623}">
          <xlrd:rvb i="98"/>
        </ext>
      </extLst>
    </bk>
    <bk>
      <extLst>
        <ext uri="{3e2802c4-a4d2-4d8b-9148-e3be6c30e623}">
          <xlrd:rvb i="114"/>
        </ext>
      </extLst>
    </bk>
    <bk>
      <extLst>
        <ext uri="{3e2802c4-a4d2-4d8b-9148-e3be6c30e623}">
          <xlrd:rvb i="194"/>
        </ext>
      </extLst>
    </bk>
    <bk>
      <extLst>
        <ext uri="{3e2802c4-a4d2-4d8b-9148-e3be6c30e623}">
          <xlrd:rvb i="173"/>
        </ext>
      </extLst>
    </bk>
    <bk>
      <extLst>
        <ext uri="{3e2802c4-a4d2-4d8b-9148-e3be6c30e623}">
          <xlrd:rvb i="180"/>
        </ext>
      </extLst>
    </bk>
    <bk>
      <extLst>
        <ext uri="{3e2802c4-a4d2-4d8b-9148-e3be6c30e623}">
          <xlrd:rvb i="188"/>
        </ext>
      </extLst>
    </bk>
    <bk>
      <extLst>
        <ext uri="{3e2802c4-a4d2-4d8b-9148-e3be6c30e623}">
          <xlrd:rvb i="196"/>
        </ext>
      </extLst>
    </bk>
    <bk>
      <extLst>
        <ext uri="{3e2802c4-a4d2-4d8b-9148-e3be6c30e623}">
          <xlrd:rvb i="299"/>
        </ext>
      </extLst>
    </bk>
    <bk>
      <extLst>
        <ext uri="{3e2802c4-a4d2-4d8b-9148-e3be6c30e623}">
          <xlrd:rvb i="277"/>
        </ext>
      </extLst>
    </bk>
    <bk>
      <extLst>
        <ext uri="{3e2802c4-a4d2-4d8b-9148-e3be6c30e623}">
          <xlrd:rvb i="284"/>
        </ext>
      </extLst>
    </bk>
    <bk>
      <extLst>
        <ext uri="{3e2802c4-a4d2-4d8b-9148-e3be6c30e623}">
          <xlrd:rvb i="292"/>
        </ext>
      </extLst>
    </bk>
    <bk>
      <extLst>
        <ext uri="{3e2802c4-a4d2-4d8b-9148-e3be6c30e623}">
          <xlrd:rvb i="301"/>
        </ext>
      </extLst>
    </bk>
    <bk>
      <extLst>
        <ext uri="{3e2802c4-a4d2-4d8b-9148-e3be6c30e623}">
          <xlrd:rvb i="379"/>
        </ext>
      </extLst>
    </bk>
    <bk>
      <extLst>
        <ext uri="{3e2802c4-a4d2-4d8b-9148-e3be6c30e623}">
          <xlrd:rvb i="359"/>
        </ext>
      </extLst>
    </bk>
    <bk>
      <extLst>
        <ext uri="{3e2802c4-a4d2-4d8b-9148-e3be6c30e623}">
          <xlrd:rvb i="366"/>
        </ext>
      </extLst>
    </bk>
    <bk>
      <extLst>
        <ext uri="{3e2802c4-a4d2-4d8b-9148-e3be6c30e623}">
          <xlrd:rvb i="373"/>
        </ext>
      </extLst>
    </bk>
    <bk>
      <extLst>
        <ext uri="{3e2802c4-a4d2-4d8b-9148-e3be6c30e623}">
          <xlrd:rvb i="381"/>
        </ext>
      </extLst>
    </bk>
    <bk>
      <extLst>
        <ext uri="{3e2802c4-a4d2-4d8b-9148-e3be6c30e623}">
          <xlrd:rvb i="454"/>
        </ext>
      </extLst>
    </bk>
    <bk>
      <extLst>
        <ext uri="{3e2802c4-a4d2-4d8b-9148-e3be6c30e623}">
          <xlrd:rvb i="433"/>
        </ext>
      </extLst>
    </bk>
    <bk>
      <extLst>
        <ext uri="{3e2802c4-a4d2-4d8b-9148-e3be6c30e623}">
          <xlrd:rvb i="440"/>
        </ext>
      </extLst>
    </bk>
    <bk>
      <extLst>
        <ext uri="{3e2802c4-a4d2-4d8b-9148-e3be6c30e623}">
          <xlrd:rvb i="448"/>
        </ext>
      </extLst>
    </bk>
    <bk>
      <extLst>
        <ext uri="{3e2802c4-a4d2-4d8b-9148-e3be6c30e623}">
          <xlrd:rvb i="456"/>
        </ext>
      </extLst>
    </bk>
  </futureMetadata>
  <cellMetadata count="1">
    <bk>
      <rc t="1" v="0"/>
    </bk>
  </cellMetadata>
  <valueMetadata count="4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valueMetadata>
</metadata>
</file>

<file path=xl/sharedStrings.xml><?xml version="1.0" encoding="utf-8"?>
<sst xmlns="http://schemas.openxmlformats.org/spreadsheetml/2006/main" count="10" uniqueCount="8">
  <si>
    <t>Name of location</t>
  </si>
  <si>
    <t>Population</t>
  </si>
  <si>
    <t>Area square km</t>
  </si>
  <si>
    <t>Life Expectancy</t>
  </si>
  <si>
    <t>Birth Rate</t>
  </si>
  <si>
    <t>Fertility Rate</t>
  </si>
  <si>
    <t>Infant Mortality</t>
  </si>
  <si>
    <t>Maternal Mortality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</si>
</sst>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6" formatCode="&quot;$&quot;#,##0_);[Red]\(&quot;$&quot;#,##0\)"/>
    <numFmt numFmtId="164" formatCode="yyyy;@"/>
    <numFmt numFmtId="165" formatCode="mmm\-d;@"/>
    <numFmt numFmtId="166" formatCode="h:mm;@"/>
  </numFmts>
  <fonts count="16">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u/>
      <sz val="22"/>
      <color rgb="FF3B3838"/>
      <name val="Calibri"/>
      <family val="2"/>
      <scheme val="minor"/>
    </font>
    <font>
      <sz val="11"/>
      <color theme="0" tint="-4.9989318521683403E-2"/>
      <name val="Calibri"/>
      <family val="2"/>
      <scheme val="minor"/>
    </font>
    <font>
      <i/>
      <sz val="14"/>
      <color rgb="FF217346"/>
      <name val="Calibri"/>
      <family val="2"/>
      <scheme val="minor"/>
    </font>
    <font>
      <sz val="11"/>
      <color rgb="FFFFFFFF"/>
      <name val="Calibri"/>
      <family val="2"/>
      <scheme val="minor"/>
    </font>
  </fonts>
  <fills count="13">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
      <patternFill patternType="solid">
        <fgColor rgb="FF4472C4"/>
        <bgColor indexed="64"/>
      </patternFill>
    </fill>
    <fill>
      <patternFill patternType="solid">
        <fgColor rgb="FFD9E2F3"/>
        <bgColor indexed="64"/>
      </patternFill>
    </fill>
    <fill>
      <patternFill patternType="solid">
        <fgColor rgb="FFD9E1F2"/>
        <bgColor indexed="64"/>
      </patternFill>
    </fill>
  </fills>
  <borders count="15">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style="thin">
        <color rgb="FF000000"/>
      </left>
      <right style="thin">
        <color rgb="FF000000"/>
      </right>
      <top style="thin">
        <color rgb="FF000000"/>
      </top>
      <bottom style="thin">
        <color rgb="FF000000"/>
      </bottom>
      <diagonal/>
    </border>
  </borders>
  <cellStyleXfs count="32">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5"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xf numFmtId="165" fontId="8" fillId="7" borderId="10" applyProtection="0">
      <alignment horizontal="center" vertical="center" wrapText="1"/>
    </xf>
    <xf numFmtId="166"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13" fillId="9" borderId="0">
      <alignment horizontal="left" indent="3"/>
    </xf>
    <xf numFmtId="0" fontId="3" fillId="0" borderId="0">
      <alignment horizontal="left"/>
    </xf>
    <xf numFmtId="0" fontId="12" fillId="9" borderId="0">
      <alignment horizontal="left" indent="3"/>
    </xf>
    <xf numFmtId="0" fontId="14" fillId="9" borderId="0">
      <alignment horizontal="left" vertical="top" wrapText="1" indent="3"/>
    </xf>
  </cellStyleXfs>
  <cellXfs count="8">
    <xf numFmtId="0" fontId="0" fillId="0" borderId="0" xfId="0"/>
    <xf numFmtId="0" fontId="0" fillId="0" borderId="14" xfId="0" applyBorder="1"/>
    <xf numFmtId="0" fontId="0" fillId="11" borderId="14" xfId="0" applyFill="1" applyBorder="1"/>
    <xf numFmtId="0" fontId="15" fillId="10" borderId="14" xfId="0" applyFont="1" applyFill="1" applyBorder="1" applyAlignment="1">
      <alignment horizontal="center"/>
    </xf>
    <xf numFmtId="0" fontId="0" fillId="12" borderId="14" xfId="0" applyFill="1" applyBorder="1"/>
    <xf numFmtId="0" fontId="0" fillId="11" borderId="14" xfId="0" applyFill="1" applyBorder="1" applyAlignment="1">
      <alignment horizontal="center"/>
    </xf>
    <xf numFmtId="0" fontId="0" fillId="0" borderId="14" xfId="0" applyBorder="1" applyAlignment="1">
      <alignment horizontal="center"/>
    </xf>
    <xf numFmtId="49" fontId="0" fillId="0" borderId="0" xfId="0" applyNumberFormat="1"/>
  </cellXfs>
  <cellStyles count="32">
    <cellStyle name="Bottom Border" xfId="15" xr:uid="{00000000-0005-0000-0000-000000000000}"/>
    <cellStyle name="Bottom Green Border" xfId="18" xr:uid="{00000000-0005-0000-0000-000001000000}"/>
    <cellStyle name="Currency" xfId="7" builtinId="4" customBuiltin="1"/>
    <cellStyle name="Date" xfId="22" xr:uid="{00000000-0005-0000-0000-000003000000}"/>
    <cellStyle name="Date Column" xfId="24" xr:uid="{00000000-0005-0000-0000-000004000000}"/>
    <cellStyle name="Event Column" xfId="26" xr:uid="{00000000-0005-0000-0000-000005000000}"/>
    <cellStyle name="Followed Hyperlink" xfId="1" builtinId="9" hidden="1"/>
    <cellStyle name="Followed Hyperlink" xfId="2" builtinId="9" hidden="1"/>
    <cellStyle name="Gra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Left Border" xfId="6" xr:uid="{00000000-0005-0000-0000-000010000000}"/>
    <cellStyle name="Left Bottom Green Border" xfId="19" xr:uid="{00000000-0005-0000-0000-000011000000}"/>
    <cellStyle name="Left Green Border" xfId="16" xr:uid="{00000000-0005-0000-0000-000012000000}"/>
    <cellStyle name="Normal" xfId="0" builtinId="0"/>
    <cellStyle name="OrangeBorder" xfId="5" xr:uid="{00000000-0005-0000-0000-000014000000}"/>
    <cellStyle name="Right Bottom Green Border" xfId="20" xr:uid="{00000000-0005-0000-0000-000015000000}"/>
    <cellStyle name="Right Green Border" xfId="17" xr:uid="{00000000-0005-0000-0000-000016000000}"/>
    <cellStyle name="Screen Reader Gray" xfId="28" xr:uid="{00000000-0005-0000-0000-000017000000}"/>
    <cellStyle name="Screen Reader Green" xfId="8" xr:uid="{00000000-0005-0000-0000-000018000000}"/>
    <cellStyle name="Screen Reader White" xfId="29" xr:uid="{00000000-0005-0000-0000-000019000000}"/>
    <cellStyle name="Section conclusion" xfId="31" xr:uid="{00000000-0005-0000-0000-00001A000000}"/>
    <cellStyle name="Section heading" xfId="30" xr:uid="{00000000-0005-0000-0000-00001B000000}"/>
    <cellStyle name="Start Text" xfId="9" xr:uid="{00000000-0005-0000-0000-00001C000000}"/>
    <cellStyle name="Time Column" xfId="25" xr:uid="{00000000-0005-0000-0000-00001D000000}"/>
    <cellStyle name="Title" xfId="10" builtinId="15" customBuiltin="1"/>
    <cellStyle name="Year" xfId="23" xr:uid="{00000000-0005-0000-0000-00001F000000}"/>
    <cellStyle name="YellowCell" xfId="4" xr:uid="{00000000-0005-0000-0000-000020000000}"/>
  </cellStyles>
  <dxfs count="6">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5"/>
      <tableStyleElement type="firstRowStripe" dxfId="4"/>
    </tableStyle>
    <tableStyle name="PivotTable Style 1" table="0" count="2" xr9:uid="{00000000-0011-0000-FFFF-FFFF01000000}">
      <tableStyleElement type="headerRow" dxfId="3"/>
      <tableStyleElement type="totalRow" dxfId="2"/>
    </tableStyle>
    <tableStyle name="DayBook" pivot="0" count="2" xr9:uid="{00000000-0011-0000-FFFF-FFFF02000000}">
      <tableStyleElement type="wholeTable" dxfId="1"/>
      <tableStyleElement type="headerRow" dxfId="0"/>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FFFFF"/>
                </a:solidFill>
                <a:latin typeface="+mn-lt"/>
                <a:ea typeface="+mn-ea"/>
                <a:cs typeface="+mn-cs"/>
              </a:defRPr>
            </a:pPr>
            <a:r>
              <a:rPr lang="en-US"/>
              <a:t>Worldwide Demographics</a:t>
            </a:r>
          </a:p>
        </c:rich>
      </c:tx>
      <c:overlay val="0"/>
      <c:spPr>
        <a:solidFill>
          <a:srgbClr val="4472C4"/>
        </a:solidFill>
        <a:ln>
          <a:solidFill>
            <a:srgbClr val="000000"/>
          </a:solidFill>
          <a:prstDash val="solid"/>
        </a:ln>
        <a:effectLst/>
      </c:spPr>
      <c:txPr>
        <a:bodyPr rot="0" spcFirstLastPara="1" vertOverflow="ellipsis" vert="horz" wrap="square" anchor="ctr" anchorCtr="1"/>
        <a:lstStyle/>
        <a:p>
          <a:pPr>
            <a:defRPr sz="1400" b="0" i="0" u="none" strike="noStrike" kern="1200" spc="0" baseline="0">
              <a:solidFill>
                <a:srgbClr val="FFFFFF"/>
              </a:solidFill>
              <a:latin typeface="+mn-lt"/>
              <a:ea typeface="+mn-ea"/>
              <a:cs typeface="+mn-cs"/>
            </a:defRPr>
          </a:pPr>
          <a:endParaRPr lang="en-US"/>
        </a:p>
      </c:txPr>
    </c:title>
    <c:autoTitleDeleted val="0"/>
    <c:plotArea>
      <c:layout/>
      <c:barChart>
        <c:barDir val="bar"/>
        <c:grouping val="clustered"/>
        <c:varyColors val="0"/>
        <c:ser>
          <c:idx val="0"/>
          <c:order val="0"/>
          <c:tx>
            <c:strRef>
              <c:f>Sheet1!$C$27</c:f>
              <c:strCache>
                <c:ptCount val="1"/>
                <c:pt idx="0">
                  <c:v>Life Expectancy</c:v>
                </c:pt>
              </c:strCache>
            </c:strRef>
          </c:tx>
          <c:spPr>
            <a:solidFill>
              <a:schemeClr val="accent1"/>
            </a:solidFill>
            <a:ln>
              <a:noFill/>
            </a:ln>
            <a:effectLst/>
          </c:spPr>
          <c:invertIfNegative val="0"/>
          <c:cat>
            <c:strRef>
              <c:f>Sheet2!$A$27:$A$32</c:f>
            </c:strRef>
          </c:cat>
          <c:val>
            <c:numRef>
              <c:f>Sheet1!$C$28:$C$33</c:f>
              <c:numCache>
                <c:formatCode>0.0</c:formatCode>
                <c:ptCount val="6"/>
                <c:pt idx="0">
                  <c:v>76.959999999999994</c:v>
                </c:pt>
                <c:pt idx="1">
                  <c:v>69.415999999999997</c:v>
                </c:pt>
                <c:pt idx="2">
                  <c:v>78.539024390243895</c:v>
                </c:pt>
                <c:pt idx="3">
                  <c:v>71.509</c:v>
                </c:pt>
                <c:pt idx="4">
                  <c:v>75.671999999999997</c:v>
                </c:pt>
                <c:pt idx="5">
                  <c:v>67.114000000000004</c:v>
                </c:pt>
              </c:numCache>
            </c:numRef>
          </c:val>
          <c:extLst>
            <c:ext xmlns:c16="http://schemas.microsoft.com/office/drawing/2014/chart" uri="{C3380CC4-5D6E-409C-BE32-E72D297353CC}">
              <c16:uniqueId val="{00000000-F936-4270-8D8C-567CF8D4710D}"/>
            </c:ext>
          </c:extLst>
        </c:ser>
        <c:ser>
          <c:idx val="1"/>
          <c:order val="1"/>
          <c:tx>
            <c:strRef>
              <c:f>Sheet1!$D$27</c:f>
              <c:strCache>
                <c:ptCount val="1"/>
                <c:pt idx="0">
                  <c:v>Birth Rate</c:v>
                </c:pt>
              </c:strCache>
            </c:strRef>
          </c:tx>
          <c:spPr>
            <a:solidFill>
              <a:schemeClr val="accent2"/>
            </a:solidFill>
            <a:ln>
              <a:noFill/>
            </a:ln>
            <a:effectLst/>
          </c:spPr>
          <c:invertIfNegative val="0"/>
          <c:cat>
            <c:strRef>
              <c:f>Sheet2!$A$27:$A$32</c:f>
            </c:strRef>
          </c:cat>
          <c:val>
            <c:numRef>
              <c:f>Sheet1!$D$28:$D$33</c:f>
              <c:numCache>
                <c:formatCode>0.00</c:formatCode>
                <c:ptCount val="6"/>
                <c:pt idx="0">
                  <c:v>10.9</c:v>
                </c:pt>
                <c:pt idx="1">
                  <c:v>17.856999999999999</c:v>
                </c:pt>
                <c:pt idx="2">
                  <c:v>11.6</c:v>
                </c:pt>
                <c:pt idx="3">
                  <c:v>18.071999999999999</c:v>
                </c:pt>
                <c:pt idx="4">
                  <c:v>13.923999999999999</c:v>
                </c:pt>
                <c:pt idx="5">
                  <c:v>28.25</c:v>
                </c:pt>
              </c:numCache>
            </c:numRef>
          </c:val>
          <c:extLst>
            <c:ext xmlns:c16="http://schemas.microsoft.com/office/drawing/2014/chart" uri="{C3380CC4-5D6E-409C-BE32-E72D297353CC}">
              <c16:uniqueId val="{00000001-F936-4270-8D8C-567CF8D4710D}"/>
            </c:ext>
          </c:extLst>
        </c:ser>
        <c:ser>
          <c:idx val="2"/>
          <c:order val="2"/>
          <c:tx>
            <c:strRef>
              <c:f>Sheet1!$E$27</c:f>
              <c:strCache>
                <c:ptCount val="1"/>
                <c:pt idx="0">
                  <c:v>Fertility Rate</c:v>
                </c:pt>
              </c:strCache>
            </c:strRef>
          </c:tx>
          <c:spPr>
            <a:solidFill>
              <a:schemeClr val="accent3"/>
            </a:solidFill>
            <a:ln>
              <a:noFill/>
            </a:ln>
            <a:effectLst/>
          </c:spPr>
          <c:invertIfNegative val="0"/>
          <c:cat>
            <c:strRef>
              <c:f>Sheet2!$A$27:$A$32</c:f>
            </c:strRef>
          </c:cat>
          <c:val>
            <c:numRef>
              <c:f>Sheet1!$E$28:$E$33</c:f>
              <c:numCache>
                <c:formatCode>0.00</c:formatCode>
                <c:ptCount val="6"/>
                <c:pt idx="0">
                  <c:v>1.69</c:v>
                </c:pt>
                <c:pt idx="1">
                  <c:v>2.222</c:v>
                </c:pt>
                <c:pt idx="2">
                  <c:v>1.7295</c:v>
                </c:pt>
                <c:pt idx="3">
                  <c:v>2.3109999999999999</c:v>
                </c:pt>
                <c:pt idx="4">
                  <c:v>1.73</c:v>
                </c:pt>
                <c:pt idx="5">
                  <c:v>3.51</c:v>
                </c:pt>
              </c:numCache>
            </c:numRef>
          </c:val>
          <c:extLst>
            <c:ext xmlns:c16="http://schemas.microsoft.com/office/drawing/2014/chart" uri="{C3380CC4-5D6E-409C-BE32-E72D297353CC}">
              <c16:uniqueId val="{00000002-F936-4270-8D8C-567CF8D4710D}"/>
            </c:ext>
          </c:extLst>
        </c:ser>
        <c:ser>
          <c:idx val="3"/>
          <c:order val="3"/>
          <c:tx>
            <c:strRef>
              <c:f>Sheet1!$F$27</c:f>
              <c:strCache>
                <c:ptCount val="1"/>
                <c:pt idx="0">
                  <c:v>Infant Mortality</c:v>
                </c:pt>
              </c:strCache>
            </c:strRef>
          </c:tx>
          <c:spPr>
            <a:solidFill>
              <a:schemeClr val="accent4"/>
            </a:solidFill>
            <a:ln>
              <a:noFill/>
            </a:ln>
            <a:effectLst/>
          </c:spPr>
          <c:invertIfNegative val="0"/>
          <c:cat>
            <c:strRef>
              <c:f>Sheet2!$A$27:$A$32</c:f>
            </c:strRef>
          </c:cat>
          <c:val>
            <c:numRef>
              <c:f>Sheet1!$F$28:$F$33</c:f>
              <c:numCache>
                <c:formatCode>0.0</c:formatCode>
                <c:ptCount val="6"/>
                <c:pt idx="0">
                  <c:v>7.4</c:v>
                </c:pt>
                <c:pt idx="1">
                  <c:v>29.9</c:v>
                </c:pt>
                <c:pt idx="2">
                  <c:v>5.6</c:v>
                </c:pt>
                <c:pt idx="3">
                  <c:v>21.1</c:v>
                </c:pt>
                <c:pt idx="4">
                  <c:v>12.8</c:v>
                </c:pt>
                <c:pt idx="5">
                  <c:v>57.2</c:v>
                </c:pt>
              </c:numCache>
            </c:numRef>
          </c:val>
          <c:extLst>
            <c:ext xmlns:c16="http://schemas.microsoft.com/office/drawing/2014/chart" uri="{C3380CC4-5D6E-409C-BE32-E72D297353CC}">
              <c16:uniqueId val="{00000003-F936-4270-8D8C-567CF8D4710D}"/>
            </c:ext>
          </c:extLst>
        </c:ser>
        <c:ser>
          <c:idx val="4"/>
          <c:order val="4"/>
          <c:tx>
            <c:strRef>
              <c:f>Sheet1!$G$27</c:f>
              <c:strCache>
                <c:ptCount val="1"/>
                <c:pt idx="0">
                  <c:v>Maternal Mortality Ratio</c:v>
                </c:pt>
              </c:strCache>
            </c:strRef>
          </c:tx>
          <c:spPr>
            <a:solidFill>
              <a:schemeClr val="accent5"/>
            </a:solidFill>
            <a:ln>
              <a:noFill/>
            </a:ln>
            <a:effectLst/>
          </c:spPr>
          <c:invertIfNegative val="0"/>
          <c:cat>
            <c:strRef>
              <c:f>Sheet2!$A$27:$A$32</c:f>
            </c:strRef>
          </c:cat>
          <c:val>
            <c:numRef>
              <c:f>Sheet1!$G$28:$G$33</c:f>
              <c:numCache>
                <c:formatCode>0.0</c:formatCode>
                <c:ptCount val="6"/>
                <c:pt idx="0">
                  <c:v>29</c:v>
                </c:pt>
                <c:pt idx="1">
                  <c:v>145</c:v>
                </c:pt>
                <c:pt idx="2">
                  <c:v>19</c:v>
                </c:pt>
                <c:pt idx="3">
                  <c:v>177</c:v>
                </c:pt>
                <c:pt idx="4">
                  <c:v>60</c:v>
                </c:pt>
                <c:pt idx="5">
                  <c:v>140</c:v>
                </c:pt>
              </c:numCache>
            </c:numRef>
          </c:val>
          <c:extLst>
            <c:ext xmlns:c16="http://schemas.microsoft.com/office/drawing/2014/chart" uri="{C3380CC4-5D6E-409C-BE32-E72D297353CC}">
              <c16:uniqueId val="{00000004-F936-4270-8D8C-567CF8D4710D}"/>
            </c:ext>
          </c:extLst>
        </c:ser>
        <c:dLbls>
          <c:showLegendKey val="0"/>
          <c:showVal val="0"/>
          <c:showCatName val="0"/>
          <c:showSerName val="0"/>
          <c:showPercent val="0"/>
          <c:showBubbleSize val="0"/>
        </c:dLbls>
        <c:gapWidth val="219"/>
        <c:axId val="1016009863"/>
        <c:axId val="984261975"/>
      </c:barChart>
      <c:catAx>
        <c:axId val="1016009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261975"/>
        <c:crosses val="autoZero"/>
        <c:auto val="1"/>
        <c:lblAlgn val="ctr"/>
        <c:lblOffset val="100"/>
        <c:noMultiLvlLbl val="0"/>
      </c:catAx>
      <c:valAx>
        <c:axId val="984261975"/>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009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kumimoji="0" sz="1400" b="0" i="0" u="none" strike="noStrike" kern="1200" cap="none" spc="0" normalizeH="0" baseline="0" noProof="0">
                <a:ln>
                  <a:noFill/>
                </a:ln>
                <a:solidFill>
                  <a:srgbClr val="FFFFFF"/>
                </a:solidFill>
                <a:effectLst/>
                <a:latin typeface="Calibri"/>
                <a:ea typeface="+mn-ea"/>
                <a:cs typeface="+mn-cs"/>
              </a:defRPr>
            </a:pPr>
            <a:r>
              <a:rPr lang="en-US"/>
              <a:t>Population Percentage</a:t>
            </a:r>
          </a:p>
        </c:rich>
      </c:tx>
      <c:overlay val="0"/>
      <c:spPr>
        <a:solidFill>
          <a:srgbClr val="4472C4"/>
        </a:solidFill>
        <a:ln>
          <a:solidFill>
            <a:srgbClr val="000000"/>
          </a:solidFill>
          <a:prstDash val="solid"/>
        </a:ln>
        <a:effectLst/>
      </c:spPr>
      <c:txPr>
        <a:bodyPr rot="0" spcFirstLastPara="1" vertOverflow="ellipsis" vert="horz" wrap="square" anchor="ctr" anchorCtr="1"/>
        <a:lstStyle/>
        <a:p>
          <a:pPr>
            <a:defRPr kumimoji="0" sz="1400" b="0" i="0" u="none" strike="noStrike" kern="1200" cap="none" spc="0" normalizeH="0" baseline="0" noProof="0">
              <a:ln>
                <a:noFill/>
              </a:ln>
              <a:solidFill>
                <a:srgbClr val="FFFFFF"/>
              </a:solidFill>
              <a:effectLst/>
              <a:latin typeface="Calibri"/>
              <a:ea typeface="+mn-ea"/>
              <a:cs typeface="+mn-cs"/>
            </a:defRPr>
          </a:pPr>
          <a:endParaRPr lang="en-US"/>
        </a:p>
      </c:txPr>
    </c:title>
    <c:autoTitleDeleted val="0"/>
    <c:plotArea>
      <c:layout/>
      <c:pieChart>
        <c:varyColors val="1"/>
        <c:ser>
          <c:idx val="0"/>
          <c:order val="0"/>
          <c:tx>
            <c:strRef>
              <c:f>Sheet1!$K$1</c:f>
              <c:strCache>
                <c:ptCount val="1"/>
                <c:pt idx="0">
                  <c:v>Population</c:v>
                </c:pt>
              </c:strCache>
            </c:strRef>
          </c:tx>
          <c:dPt>
            <c:idx val="0"/>
            <c:bubble3D val="0"/>
            <c:spPr>
              <a:solidFill>
                <a:schemeClr val="accent1"/>
              </a:solidFill>
              <a:ln>
                <a:noFill/>
              </a:ln>
              <a:effectLst/>
            </c:spPr>
            <c:extLst>
              <c:ext xmlns:c16="http://schemas.microsoft.com/office/drawing/2014/chart" uri="{C3380CC4-5D6E-409C-BE32-E72D297353CC}">
                <c16:uniqueId val="{00000001-2FC7-4DAF-BAF2-A64DD9396E4B}"/>
              </c:ext>
            </c:extLst>
          </c:dPt>
          <c:dPt>
            <c:idx val="1"/>
            <c:bubble3D val="0"/>
            <c:spPr>
              <a:solidFill>
                <a:schemeClr val="accent2"/>
              </a:solidFill>
              <a:ln>
                <a:noFill/>
              </a:ln>
              <a:effectLst/>
            </c:spPr>
            <c:extLst>
              <c:ext xmlns:c16="http://schemas.microsoft.com/office/drawing/2014/chart" uri="{C3380CC4-5D6E-409C-BE32-E72D297353CC}">
                <c16:uniqueId val="{00000003-2FC7-4DAF-BAF2-A64DD9396E4B}"/>
              </c:ext>
            </c:extLst>
          </c:dPt>
          <c:dPt>
            <c:idx val="2"/>
            <c:bubble3D val="0"/>
            <c:spPr>
              <a:solidFill>
                <a:schemeClr val="accent3"/>
              </a:solidFill>
              <a:ln>
                <a:noFill/>
              </a:ln>
              <a:effectLst/>
            </c:spPr>
            <c:extLst>
              <c:ext xmlns:c16="http://schemas.microsoft.com/office/drawing/2014/chart" uri="{C3380CC4-5D6E-409C-BE32-E72D297353CC}">
                <c16:uniqueId val="{00000005-2FC7-4DAF-BAF2-A64DD9396E4B}"/>
              </c:ext>
            </c:extLst>
          </c:dPt>
          <c:dPt>
            <c:idx val="3"/>
            <c:bubble3D val="0"/>
            <c:spPr>
              <a:solidFill>
                <a:schemeClr val="accent4"/>
              </a:solidFill>
              <a:ln>
                <a:noFill/>
              </a:ln>
              <a:effectLst/>
            </c:spPr>
            <c:extLst>
              <c:ext xmlns:c16="http://schemas.microsoft.com/office/drawing/2014/chart" uri="{C3380CC4-5D6E-409C-BE32-E72D297353CC}">
                <c16:uniqueId val="{00000007-2FC7-4DAF-BAF2-A64DD9396E4B}"/>
              </c:ext>
            </c:extLst>
          </c:dPt>
          <c:dPt>
            <c:idx val="4"/>
            <c:bubble3D val="0"/>
            <c:spPr>
              <a:solidFill>
                <a:schemeClr val="accent5"/>
              </a:solidFill>
              <a:ln>
                <a:noFill/>
              </a:ln>
              <a:effectLst/>
            </c:spPr>
            <c:extLst>
              <c:ext xmlns:c16="http://schemas.microsoft.com/office/drawing/2014/chart" uri="{C3380CC4-5D6E-409C-BE32-E72D297353CC}">
                <c16:uniqueId val="{00000009-2FC7-4DAF-BAF2-A64DD9396E4B}"/>
              </c:ext>
            </c:extLst>
          </c:dPt>
          <c:dPt>
            <c:idx val="5"/>
            <c:bubble3D val="0"/>
            <c:spPr>
              <a:solidFill>
                <a:schemeClr val="accent6"/>
              </a:solidFill>
              <a:ln>
                <a:noFill/>
              </a:ln>
              <a:effectLst/>
            </c:spPr>
            <c:extLst>
              <c:ext xmlns:c16="http://schemas.microsoft.com/office/drawing/2014/chart" uri="{C3380CC4-5D6E-409C-BE32-E72D297353CC}">
                <c16:uniqueId val="{0000000B-2FC7-4DAF-BAF2-A64DD9396E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Sheet1!$B$28:$B$33</c:f>
              <c:strCache>
                <c:ptCount val="6"/>
                <c:pt idx="0">
                  <c:v>China</c:v>
                </c:pt>
                <c:pt idx="1">
                  <c:v>India</c:v>
                </c:pt>
                <c:pt idx="2">
                  <c:v>United States</c:v>
                </c:pt>
                <c:pt idx="3">
                  <c:v>Indonesia</c:v>
                </c:pt>
                <c:pt idx="4">
                  <c:v>Brazil</c:v>
                </c:pt>
                <c:pt idx="5">
                  <c:v>Pakistan</c:v>
                </c:pt>
              </c:strCache>
            </c:strRef>
          </c:cat>
          <c:val>
            <c:numRef>
              <c:f>Sheet1!$K$2:$K$7</c:f>
              <c:numCache>
                <c:formatCode>#,##0</c:formatCode>
                <c:ptCount val="6"/>
                <c:pt idx="0">
                  <c:v>1397715000</c:v>
                </c:pt>
                <c:pt idx="1">
                  <c:v>1366417754</c:v>
                </c:pt>
                <c:pt idx="2">
                  <c:v>328239523</c:v>
                </c:pt>
                <c:pt idx="3">
                  <c:v>270203917</c:v>
                </c:pt>
                <c:pt idx="4">
                  <c:v>212559417</c:v>
                </c:pt>
                <c:pt idx="5">
                  <c:v>216565318</c:v>
                </c:pt>
              </c:numCache>
            </c:numRef>
          </c:val>
          <c:extLst>
            <c:ext xmlns:c16="http://schemas.microsoft.com/office/drawing/2014/chart" uri="{C3380CC4-5D6E-409C-BE32-E72D297353CC}">
              <c16:uniqueId val="{0000000C-2FC7-4DAF-BAF2-A64DD9396E4B}"/>
            </c:ext>
          </c:extLst>
        </c:ser>
        <c:ser>
          <c:idx val="1"/>
          <c:order val="1"/>
          <c:tx>
            <c:strRef>
              <c:f>Sheet1!$L$1</c:f>
              <c:strCache>
                <c:ptCount val="1"/>
                <c:pt idx="0">
                  <c:v>Area square km</c:v>
                </c:pt>
              </c:strCache>
            </c:strRef>
          </c:tx>
          <c:dPt>
            <c:idx val="0"/>
            <c:bubble3D val="0"/>
            <c:spPr>
              <a:solidFill>
                <a:schemeClr val="accent1"/>
              </a:solidFill>
              <a:ln>
                <a:noFill/>
              </a:ln>
              <a:effectLst/>
            </c:spPr>
            <c:extLst>
              <c:ext xmlns:c16="http://schemas.microsoft.com/office/drawing/2014/chart" uri="{C3380CC4-5D6E-409C-BE32-E72D297353CC}">
                <c16:uniqueId val="{0000000E-2FC7-4DAF-BAF2-A64DD9396E4B}"/>
              </c:ext>
            </c:extLst>
          </c:dPt>
          <c:dPt>
            <c:idx val="1"/>
            <c:bubble3D val="0"/>
            <c:spPr>
              <a:solidFill>
                <a:schemeClr val="accent2"/>
              </a:solidFill>
              <a:ln>
                <a:noFill/>
              </a:ln>
              <a:effectLst/>
            </c:spPr>
            <c:extLst>
              <c:ext xmlns:c16="http://schemas.microsoft.com/office/drawing/2014/chart" uri="{C3380CC4-5D6E-409C-BE32-E72D297353CC}">
                <c16:uniqueId val="{00000010-2FC7-4DAF-BAF2-A64DD9396E4B}"/>
              </c:ext>
            </c:extLst>
          </c:dPt>
          <c:dPt>
            <c:idx val="2"/>
            <c:bubble3D val="0"/>
            <c:spPr>
              <a:solidFill>
                <a:schemeClr val="accent3"/>
              </a:solidFill>
              <a:ln>
                <a:noFill/>
              </a:ln>
              <a:effectLst/>
            </c:spPr>
            <c:extLst>
              <c:ext xmlns:c16="http://schemas.microsoft.com/office/drawing/2014/chart" uri="{C3380CC4-5D6E-409C-BE32-E72D297353CC}">
                <c16:uniqueId val="{00000012-2FC7-4DAF-BAF2-A64DD9396E4B}"/>
              </c:ext>
            </c:extLst>
          </c:dPt>
          <c:dPt>
            <c:idx val="3"/>
            <c:bubble3D val="0"/>
            <c:spPr>
              <a:solidFill>
                <a:schemeClr val="accent4"/>
              </a:solidFill>
              <a:ln>
                <a:noFill/>
              </a:ln>
              <a:effectLst/>
            </c:spPr>
            <c:extLst>
              <c:ext xmlns:c16="http://schemas.microsoft.com/office/drawing/2014/chart" uri="{C3380CC4-5D6E-409C-BE32-E72D297353CC}">
                <c16:uniqueId val="{00000014-2FC7-4DAF-BAF2-A64DD9396E4B}"/>
              </c:ext>
            </c:extLst>
          </c:dPt>
          <c:dPt>
            <c:idx val="4"/>
            <c:bubble3D val="0"/>
            <c:spPr>
              <a:solidFill>
                <a:schemeClr val="accent5"/>
              </a:solidFill>
              <a:ln>
                <a:noFill/>
              </a:ln>
              <a:effectLst/>
            </c:spPr>
            <c:extLst>
              <c:ext xmlns:c16="http://schemas.microsoft.com/office/drawing/2014/chart" uri="{C3380CC4-5D6E-409C-BE32-E72D297353CC}">
                <c16:uniqueId val="{00000016-2FC7-4DAF-BAF2-A64DD9396E4B}"/>
              </c:ext>
            </c:extLst>
          </c:dPt>
          <c:dPt>
            <c:idx val="5"/>
            <c:bubble3D val="0"/>
            <c:spPr>
              <a:solidFill>
                <a:schemeClr val="accent6"/>
              </a:solidFill>
              <a:ln>
                <a:noFill/>
              </a:ln>
              <a:effectLst/>
            </c:spPr>
            <c:extLst>
              <c:ext xmlns:c16="http://schemas.microsoft.com/office/drawing/2014/chart" uri="{C3380CC4-5D6E-409C-BE32-E72D297353CC}">
                <c16:uniqueId val="{00000018-2FC7-4DAF-BAF2-A64DD9396E4B}"/>
              </c:ext>
            </c:extLst>
          </c:dPt>
          <c:cat>
            <c:strRef>
              <c:f>Sheet1!$B$28:$B$33</c:f>
              <c:strCache>
                <c:ptCount val="6"/>
                <c:pt idx="0">
                  <c:v>China</c:v>
                </c:pt>
                <c:pt idx="1">
                  <c:v>India</c:v>
                </c:pt>
                <c:pt idx="2">
                  <c:v>United States</c:v>
                </c:pt>
                <c:pt idx="3">
                  <c:v>Indonesia</c:v>
                </c:pt>
                <c:pt idx="4">
                  <c:v>Brazil</c:v>
                </c:pt>
                <c:pt idx="5">
                  <c:v>Pakistan</c:v>
                </c:pt>
              </c:strCache>
            </c:strRef>
          </c:cat>
          <c:val>
            <c:numRef>
              <c:f>Sheet1!$L$2:$L$7</c:f>
              <c:numCache>
                <c:formatCode>#,##0</c:formatCode>
                <c:ptCount val="6"/>
                <c:pt idx="0">
                  <c:v>9596960</c:v>
                </c:pt>
                <c:pt idx="1">
                  <c:v>3287263</c:v>
                </c:pt>
                <c:pt idx="2">
                  <c:v>9833517</c:v>
                </c:pt>
                <c:pt idx="3">
                  <c:v>1904569</c:v>
                </c:pt>
                <c:pt idx="4">
                  <c:v>8515770</c:v>
                </c:pt>
                <c:pt idx="5">
                  <c:v>216565318</c:v>
                </c:pt>
              </c:numCache>
            </c:numRef>
          </c:val>
          <c:extLst>
            <c:ext xmlns:c16="http://schemas.microsoft.com/office/drawing/2014/chart" uri="{C3380CC4-5D6E-409C-BE32-E72D297353CC}">
              <c16:uniqueId val="{00000019-2FC7-4DAF-BAF2-A64DD9396E4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428625</xdr:colOff>
      <xdr:row>25</xdr:row>
      <xdr:rowOff>133350</xdr:rowOff>
    </xdr:to>
    <xdr:graphicFrame macro="">
      <xdr:nvGraphicFramePr>
        <xdr:cNvPr id="2" name="Chart 1">
          <a:extLst>
            <a:ext uri="{FF2B5EF4-FFF2-40B4-BE49-F238E27FC236}">
              <a16:creationId xmlns:a16="http://schemas.microsoft.com/office/drawing/2014/main" id="{77FEB393-6465-4ACA-AAE9-C01A23DF9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504825</xdr:colOff>
      <xdr:row>7</xdr:row>
      <xdr:rowOff>47625</xdr:rowOff>
    </xdr:from>
    <xdr:to>
      <xdr:col>12</xdr:col>
      <xdr:colOff>95250</xdr:colOff>
      <xdr:row>33</xdr:row>
      <xdr:rowOff>66675</xdr:rowOff>
    </xdr:to>
    <xdr:graphicFrame macro="">
      <xdr:nvGraphicFramePr>
        <xdr:cNvPr id="3" name="Chart 2">
          <a:extLst>
            <a:ext uri="{FF2B5EF4-FFF2-40B4-BE49-F238E27FC236}">
              <a16:creationId xmlns:a16="http://schemas.microsoft.com/office/drawing/2014/main" id="{F5592CDE-4BF8-4142-B63B-A16353BBF28C}"/>
            </a:ext>
            <a:ext uri="{147F2762-F138-4A5C-976F-8EAC2B608ADB}">
              <a16:predDERef xmlns:a16="http://schemas.microsoft.com/office/drawing/2014/main" pred="{77FEB393-6465-4ACA-AAE9-C01A23DF9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indonesia" TargetMode="External"/><Relationship Id="rId3" Type="http://schemas.openxmlformats.org/officeDocument/2006/relationships/hyperlink" Target="https://www.bing.com/th?id=AMMS_8f636e3a9026f54a814b5a86b90d2876&amp;qlt=95" TargetMode="External"/><Relationship Id="rId7" Type="http://schemas.openxmlformats.org/officeDocument/2006/relationships/hyperlink" Target="https://www.bing.com/th?id=AMMS_87c7c051f5a1048171442a7cef689a6f&amp;qlt=95" TargetMode="External"/><Relationship Id="rId2" Type="http://schemas.openxmlformats.org/officeDocument/2006/relationships/hyperlink" Target="https://www.bing.com/images/search?form=xlimg&amp;q=china" TargetMode="External"/><Relationship Id="rId1" Type="http://schemas.openxmlformats.org/officeDocument/2006/relationships/hyperlink" Target="https://www.bing.com/th?id=AMMS_e4398ddce352c97429d2472a6a6471ea&amp;qlt=95" TargetMode="External"/><Relationship Id="rId6" Type="http://schemas.openxmlformats.org/officeDocument/2006/relationships/hyperlink" Target="https://www.bing.com/images/search?form=xlimg&amp;q=united+states" TargetMode="External"/><Relationship Id="rId5" Type="http://schemas.openxmlformats.org/officeDocument/2006/relationships/hyperlink" Target="https://www.bing.com/th?id=AMMS_eacb69bc4c31823fb17872127a01601a&amp;qlt=95" TargetMode="External"/><Relationship Id="rId10" Type="http://schemas.openxmlformats.org/officeDocument/2006/relationships/hyperlink" Target="https://www.bing.com/images/search?form=xlimg&amp;q=pakistan" TargetMode="External"/><Relationship Id="rId4" Type="http://schemas.openxmlformats.org/officeDocument/2006/relationships/hyperlink" Target="https://www.bing.com/images/search?form=xlimg&amp;q=india" TargetMode="External"/><Relationship Id="rId9" Type="http://schemas.openxmlformats.org/officeDocument/2006/relationships/hyperlink" Target="https://www.bing.com/th?id=AMMS_067c819c29937112df188ab2c6ee11e5&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4">
  <a r="2">
    <v t="r">21</v>
    <v t="r">22</v>
  </a>
  <a r="1">
    <v t="s">Standard Chinese</v>
  </a>
  <a r="34">
    <v t="r">41</v>
    <v t="r">42</v>
    <v t="r">43</v>
    <v t="r">6</v>
    <v t="r">44</v>
    <v t="r">20</v>
    <v t="r">45</v>
    <v t="r">46</v>
    <v t="r">47</v>
    <v t="r">48</v>
    <v t="r">49</v>
    <v t="r">50</v>
    <v t="r">51</v>
    <v t="r">52</v>
    <v t="r">53</v>
    <v t="r">54</v>
    <v t="r">55</v>
    <v t="r">56</v>
    <v t="r">57</v>
    <v t="r">58</v>
    <v t="r">59</v>
    <v t="r">60</v>
    <v t="r">61</v>
    <v t="r">62</v>
    <v t="r">63</v>
    <v t="r">64</v>
    <v t="r">65</v>
    <v t="r">66</v>
    <v t="r">67</v>
    <v t="s">Taiwan Province, People's Republic of China</v>
    <v t="r">68</v>
    <v t="r">69</v>
    <v t="r">70</v>
    <v t="r">71</v>
  </a>
  <a r="1">
    <v t="s">China Standard Time</v>
  </a>
  <a r="10">
    <v t="r">100</v>
    <v t="r">101</v>
    <v t="r">102</v>
    <v t="r">103</v>
    <v t="r">104</v>
    <v t="r">105</v>
    <v t="r">106</v>
    <v t="r">107</v>
    <v t="r">108</v>
    <v t="r">109</v>
  </a>
  <a r="2">
    <v t="s">Hindi</v>
    <v t="s">Indian English</v>
  </a>
  <a r="35">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s">Geography of Jammu and Kashmir</v>
  </a>
  <a r="1">
    <v t="s">Indian Standard Time</v>
  </a>
  <a r="2">
    <v t="r">190</v>
    <v t="r">191</v>
  </a>
  <a r="1">
    <v t="s">None</v>
  </a>
  <a r="59">
    <v t="r">209</v>
    <v t="r">189</v>
    <v t="r">210</v>
    <v t="r">211</v>
    <v t="r">212</v>
    <v t="r">213</v>
    <v t="r">214</v>
    <v t="r">215</v>
    <v t="r">216</v>
    <v t="r">217</v>
    <v t="r">218</v>
    <v t="r">175</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v t="r">263</v>
    <v t="r">264</v>
    <v t="r">265</v>
  </a>
  <a r="9">
    <v t="s">Chamorro Time Zone</v>
    <v t="s">Atlantic Time Zone</v>
    <v t="s">Eastern Time Zone</v>
    <v t="s">Central Time Zone</v>
    <v t="s">Mountain Time Zone</v>
    <v t="s">Pacific Time Zone</v>
    <v t="s">Alaska Time Zone</v>
    <v t="s">Hawaii-Aleutian Time Zone</v>
    <v t="s">Samoa Time Zone</v>
  </a>
  <a r="3">
    <v t="r">294</v>
    <v t="r">295</v>
    <v t="r">296</v>
  </a>
  <a r="1">
    <v t="s">Indonesian</v>
  </a>
  <a r="41">
    <v t="s">Sumatra</v>
    <v t="s">Java</v>
    <v t="r">279</v>
    <v t="r">315</v>
    <v t="r">316</v>
    <v t="s">Sulawesi</v>
    <v t="r">317</v>
    <v t="r">318</v>
    <v t="r">319</v>
    <v t="r">320</v>
    <v t="r">321</v>
    <v t="r">322</v>
    <v t="r">323</v>
    <v t="r">324</v>
    <v t="r">293</v>
    <v t="r">325</v>
    <v t="r">326</v>
    <v t="r">327</v>
    <v t="r">328</v>
    <v t="r">329</v>
    <v t="r">330</v>
    <v t="s">Maluku Islands</v>
    <v t="r">331</v>
    <v t="r">332</v>
    <v t="r">333</v>
    <v t="r">334</v>
    <v t="s">South Papua</v>
    <v t="r">335</v>
    <v t="r">336</v>
    <v t="r">337</v>
    <v t="r">338</v>
    <v t="r">339</v>
    <v t="r">340</v>
    <v t="r">341</v>
    <v t="r">342</v>
    <v t="r">343</v>
    <v t="r">344</v>
    <v t="r">345</v>
    <v t="s">Lesser Sunda Islands</v>
    <v t="r">346</v>
    <v t="r">347</v>
  </a>
  <a r="3">
    <v t="s">Indonesia Eastern Time Zone</v>
    <v t="s">Indonesia Central Time Zone</v>
    <v t="s">Indonesia Western Time Zone</v>
  </a>
  <a r="4">
    <v t="r">375</v>
    <v t="s">Milton Ribeiro (Minister)</v>
    <v t="s">Eduardo Pazuello (Minister)</v>
    <v t="r">376</v>
  </a>
  <a r="1">
    <v t="s">Portuguese</v>
  </a>
  <a r="27">
    <v t="r">395</v>
    <v t="r">396</v>
    <v t="r">397</v>
    <v t="r">398</v>
    <v t="r">399</v>
    <v t="r">400</v>
    <v t="r">401</v>
    <v t="r">402</v>
    <v t="r">403</v>
    <v t="r">404</v>
    <v t="r">405</v>
    <v t="r">406</v>
    <v t="r">407</v>
    <v t="r">408</v>
    <v t="r">409</v>
    <v t="r">410</v>
    <v t="r">411</v>
    <v t="r">412</v>
    <v t="r">413</v>
    <v t="r">414</v>
    <v t="r">415</v>
    <v t="r">416</v>
    <v t="r">417</v>
    <v t="r">418</v>
    <v t="r">419</v>
    <v t="r">420</v>
    <v t="r">421</v>
  </a>
  <a r="3">
    <v t="s">Fernando de Noronha Time Zone</v>
    <v t="s">Brasília Time Zone</v>
    <v t="s">Amazon Time Zone</v>
  </a>
  <a r="2">
    <v t="r">450</v>
    <v t="r">451</v>
  </a>
  <a r="2">
    <v t="s">Urdu</v>
    <v t="s">English</v>
  </a>
  <a r="8">
    <v t="r">470</v>
    <v t="r">471</v>
    <v t="r">472</v>
    <v t="r">473</v>
    <v t="r">474</v>
    <v t="r">475</v>
    <v t="r">476</v>
    <v t="r">477</v>
  </a>
  <a r="1">
    <v t="s">Pakistan Standard Time</v>
  </a>
</arrayData>
</file>

<file path=xl/richData/rdrichvalue.xml><?xml version="1.0" encoding="utf-8"?>
<rvData xmlns="http://schemas.microsoft.com/office/spreadsheetml/2017/richdata" count="485">
  <rv s="0">
    <v>536870912</v>
    <v>China</v>
    <v>5fcc3d97-0cf2-94e5-6dad-cd70e387bd69</v>
    <v>en-US</v>
    <v>Map</v>
  </rv>
  <rv s="1">
    <fb>0.56212313103349798</fb>
    <v>29</v>
  </rv>
  <rv s="1">
    <fb>9596960</fb>
    <v>30</v>
  </rv>
  <rv s="1">
    <fb>2695000</fb>
    <v>30</v>
  </rv>
  <rv s="1">
    <fb>10.9</fb>
    <v>31</v>
  </rv>
  <rv s="1">
    <fb>86</fb>
    <v>32</v>
  </rv>
  <rv s="0">
    <v>536870912</v>
    <v>Beijing</v>
    <v>e43bc499-902a-5deb-aced-aa4a247e6822</v>
    <v>en-US</v>
    <v>Map</v>
  </rv>
  <rv s="1">
    <fb>9893037.9519999996</fb>
    <v>30</v>
  </rv>
  <rv s="1">
    <fb>125.083155733959</fb>
    <v>33</v>
  </rv>
  <rv s="1">
    <fb>2.8992357992594101E-2</fb>
    <v>29</v>
  </rv>
  <rv s="1">
    <fb>3927.0444999890101</fb>
    <v>30</v>
  </rv>
  <rv s="1">
    <fb>1.69</fb>
    <v>31</v>
  </rv>
  <rv s="1">
    <fb>0.22353941805732902</fb>
    <v>29</v>
  </rv>
  <rv s="1">
    <fb>87.670430768185398</fb>
    <v>34</v>
  </rv>
  <rv s="1">
    <fb>0.96</fb>
    <v>35</v>
  </rv>
  <rv s="1">
    <fb>19910000000000</fb>
    <v>36</v>
  </rv>
  <rv s="1">
    <fb>1.0022275</fb>
    <v>29</v>
  </rv>
  <rv s="1">
    <fb>0.50604439999999995</fb>
    <v>29</v>
  </rv>
  <rv s="2">
    <v>0</v>
    <v>27</v>
    <v>37</v>
    <v>6</v>
    <v>0</v>
    <v>Image of China</v>
  </rv>
  <rv s="1">
    <fb>7.4</fb>
    <v>34</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0</v>
  </rv>
  <rv s="4">
    <v>https://www.bing.com/search?q=china&amp;form=skydnc</v>
    <v>Learn more on Bing</v>
  </rv>
  <rv s="1">
    <fb>76.959999999999994</fb>
    <v>34</v>
  </rv>
  <rv s="1">
    <fb>8515504380000</fb>
    <v>36</v>
  </rv>
  <rv s="1">
    <fb>29</fb>
    <v>34</v>
  </rv>
  <rv s="1">
    <fb>0.87</fb>
    <v>35</v>
  </rv>
  <rv s="3">
    <v>1</v>
  </rv>
  <rv s="1">
    <fb>0.32386296240000001</fb>
    <v>29</v>
  </rv>
  <rv s="1">
    <fb>1.9798</fb>
    <v>31</v>
  </rv>
  <rv s="1">
    <fb>1397715000</fb>
    <v>30</v>
  </rv>
  <rv s="1">
    <fb>0.222</fb>
    <v>29</v>
  </rv>
  <rv s="1">
    <fb>0.29299999999999998</fb>
    <v>29</v>
  </rv>
  <rv s="1">
    <fb>0.45299999999999996</fb>
    <v>29</v>
  </rv>
  <rv s="1">
    <fb>2.7000000000000003E-2</fb>
    <v>29</v>
  </rv>
  <rv s="1">
    <fb>6.5000000000000002E-2</fb>
    <v>29</v>
  </rv>
  <rv s="1">
    <fb>0.107</fb>
    <v>29</v>
  </rv>
  <rv s="1">
    <fb>0.153</fb>
    <v>29</v>
  </rv>
  <rv s="1">
    <fb>0.67986999511718804</fb>
    <v>29</v>
  </rv>
  <rv s="0">
    <v>536870912</v>
    <v>Macau</v>
    <v>d7203e23-120a-c7fd-485a-3fbcf88a3288</v>
    <v>en-US</v>
    <v>Map</v>
  </rv>
  <rv s="0">
    <v>536870912</v>
    <v>Hong Kong</v>
    <v>304df1d5-38ee-e835-eb2a-554caba5c30e</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Shandong</v>
    <v>311c787d-5f0d-3960-4647-a0b3ee6bb863</v>
    <v>en-US</v>
    <v>Map</v>
  </rv>
  <rv s="0">
    <v>536870912</v>
    <v>Shaanxi</v>
    <v>2c52cd90-c486-5a30-6fdf-b777d9331efd</v>
    <v>en-US</v>
    <v>Map</v>
  </rv>
  <rv s="0">
    <v>536870912</v>
    <v>Heilongjiang</v>
    <v>a7c2e681-f80e-cae6-2ae7-fccb47f12008</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2</v>
  </rv>
  <rv s="1">
    <fb>9.4193182022714303E-2</fb>
    <v>29</v>
  </rv>
  <rv s="3">
    <v>3</v>
  </rv>
  <rv s="1">
    <fb>0.59200000000000008</fb>
    <v>29</v>
  </rv>
  <rv s="1">
    <fb>4.3200001716613798E-2</fb>
    <v>38</v>
  </rv>
  <rv s="1">
    <fb>842933962</fb>
    <v>30</v>
  </rv>
  <rv s="5">
    <v>#VALUE!</v>
    <v>en-US</v>
    <v>5fcc3d97-0cf2-94e5-6dad-cd70e387bd69</v>
    <v>536870912</v>
    <v>1</v>
    <v>21</v>
    <v>22</v>
    <v>China</v>
    <v>25</v>
    <v>26</v>
    <v>Map</v>
    <v>27</v>
    <v>28</v>
    <v>CN</v>
    <v>1</v>
    <v>2</v>
    <v>3</v>
    <v>4</v>
    <v>5</v>
    <v>6</v>
    <v>7</v>
    <v>8</v>
    <v>9</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10</v>
    <v>11</v>
    <v>12</v>
    <v>13</v>
    <v>14</v>
    <v>15</v>
    <v>16</v>
    <v>17</v>
    <v>18</v>
    <v>19</v>
    <v>20</v>
    <v>23</v>
    <v>24</v>
    <v>25</v>
    <v>26</v>
    <v>27</v>
    <v>28</v>
    <v>China</v>
    <v>March of the Volunteers</v>
    <v>29</v>
    <v>People's Republic of China</v>
    <v>30</v>
    <v>31</v>
    <v>32</v>
    <v>33</v>
    <v>34</v>
    <v>35</v>
    <v>36</v>
    <v>37</v>
    <v>38</v>
    <v>39</v>
    <v>40</v>
    <v>72</v>
    <v>73</v>
    <v>74</v>
    <v>75</v>
    <v>76</v>
    <v>China</v>
    <v>77</v>
    <v>mdp/vdpid/45</v>
  </rv>
  <rv s="0">
    <v>536870912</v>
    <v>India</v>
    <v>85fa63d3-9596-adb9-b4eb-502273d84f56</v>
    <v>en-US</v>
    <v>Map</v>
  </rv>
  <rv s="1">
    <fb>0.60447196445568596</fb>
    <v>29</v>
  </rv>
  <rv s="1">
    <fb>3287263</fb>
    <v>30</v>
  </rv>
  <rv s="1">
    <fb>3031000</fb>
    <v>30</v>
  </rv>
  <rv s="1">
    <fb>17.856999999999999</fb>
    <v>31</v>
  </rv>
  <rv s="1">
    <fb>91</fb>
    <v>32</v>
  </rv>
  <rv s="0">
    <v>536870912</v>
    <v>New Delhi</v>
    <v>b474d3c7-a39a-d5ba-7426-18e00042f03e</v>
    <v>en-US</v>
    <v>Map</v>
  </rv>
  <rv s="1">
    <fb>2407671.5260000001</fb>
    <v>30</v>
  </rv>
  <rv s="1">
    <fb>180.43581241118</fb>
    <v>33</v>
  </rv>
  <rv s="1">
    <fb>7.6596947427925291E-2</fb>
    <v>29</v>
  </rv>
  <rv s="1">
    <fb>804.51422808927896</fb>
    <v>30</v>
  </rv>
  <rv s="1">
    <fb>2.222</fb>
    <v>31</v>
  </rv>
  <rv s="1">
    <fb>0.23833121474746</fb>
    <v>29</v>
  </rv>
  <rv s="1">
    <fb>73.576979087800794</fb>
    <v>34</v>
  </rv>
  <rv s="1">
    <fb>0.97</fb>
    <v>35</v>
  </rv>
  <rv s="1">
    <fb>2611000000000.0098</fb>
    <v>36</v>
  </rv>
  <rv s="1">
    <fb>1.1295785999999999</fb>
    <v>29</v>
  </rv>
  <rv s="1">
    <fb>0.28060550000000001</fb>
    <v>29</v>
  </rv>
  <rv s="2">
    <v>1</v>
    <v>27</v>
    <v>50</v>
    <v>6</v>
    <v>0</v>
    <v>Image of India</v>
  </rv>
  <rv s="1">
    <fb>29.9</fb>
    <v>34</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Piyush Goyal (Minister)</v>
    <v>9cf6adbd-c797-d4e0-b6bb-7a409e789cb3</v>
    <v>en-US</v>
    <v>Generic</v>
  </rv>
  <rv s="0">
    <v>805306368</v>
    <v>Arjun Munda (Minister)</v>
    <v>40445594-35c2-fe65-cbad-296daad999dc</v>
    <v>en-US</v>
    <v>Generic</v>
  </rv>
  <rv s="0">
    <v>805306368</v>
    <v>Ravi Shankar Prasad (Minister)</v>
    <v>45141aa8-42a8-9ec1-ad7f-fb3f6f83b047</v>
    <v>en-US</v>
    <v>Generic</v>
  </rv>
  <rv s="3">
    <v>4</v>
  </rv>
  <rv s="4">
    <v>https://www.bing.com/search?q=india&amp;form=skydnc</v>
    <v>Learn more on Bing</v>
  </rv>
  <rv s="1">
    <fb>69.415999999999997</fb>
    <v>34</v>
  </rv>
  <rv s="1">
    <fb>2179781240000</fb>
    <v>36</v>
  </rv>
  <rv s="1">
    <fb>145</fb>
    <v>34</v>
  </rv>
  <rv s="1">
    <fb>0.3</fb>
    <v>35</v>
  </rv>
  <rv s="3">
    <v>5</v>
  </rv>
  <rv s="1">
    <fb>0.65060906480000003</fb>
    <v>29</v>
  </rv>
  <rv s="1">
    <fb>0.85709999999999997</fb>
    <v>31</v>
  </rv>
  <rv s="1">
    <fb>1366417754</fb>
    <v>30</v>
  </rv>
  <rv s="1">
    <fb>0.20300000000000001</fb>
    <v>29</v>
  </rv>
  <rv s="1">
    <fb>0.317</fb>
    <v>29</v>
  </rv>
  <rv s="1">
    <fb>0.46200000000000002</fb>
    <v>29</v>
  </rv>
  <rv s="1">
    <fb>3.3000000000000002E-2</fb>
    <v>29</v>
  </rv>
  <rv s="1">
    <fb>7.6999999999999999E-2</fb>
    <v>29</v>
  </rv>
  <rv s="1">
    <fb>0.111</fb>
    <v>29</v>
  </rv>
  <rv s="1">
    <fb>0.14699999999999999</fb>
    <v>29</v>
  </rv>
  <rv s="1">
    <fb>0.49292999267578097</fb>
    <v>29</v>
  </rv>
  <rv s="0">
    <v>536870912</v>
    <v>Tamil Nadu</v>
    <v>6e3e5a82-8737-a613-1d99-0b4d68370109</v>
    <v>en-US</v>
    <v>Map</v>
  </rv>
  <rv s="0">
    <v>536870912</v>
    <v>Uttar Pradesh</v>
    <v>f624b656-1585-9836-7a98-128016c67d52</v>
    <v>en-US</v>
    <v>Map</v>
  </rv>
  <rv s="0">
    <v>536870912</v>
    <v>Andaman and Nicobar Islands</v>
    <v>0543bce3-574a-8949-ac01-944cd0418886</v>
    <v>en-US</v>
    <v>Map</v>
  </rv>
  <rv s="0">
    <v>536870912</v>
    <v>Arunachal Pradesh</v>
    <v>c2da5cc2-b1a0-f17a-707d-e5067136b9e9</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Rajasthan</v>
    <v>58d414c6-9557-d15b-60ff-52f256e32345</v>
    <v>en-US</v>
    <v>Map</v>
  </rv>
  <rv s="0">
    <v>536870912</v>
    <v>Uttarakhand</v>
    <v>41a39bbc-6b82-df10-b345-3afffff3985d</v>
    <v>en-US</v>
    <v>Map</v>
  </rv>
  <rv s="0">
    <v>536870912</v>
    <v>Kerala</v>
    <v>9d932c0c-d3e6-abbd-5274-6b53036ca764</v>
    <v>en-US</v>
    <v>Map</v>
  </rv>
  <rv s="0">
    <v>536870912</v>
    <v>Maharashtra</v>
    <v>8e20e4dc-1423-75a9-a049-5e500370aafa</v>
    <v>en-US</v>
    <v>Map</v>
  </rv>
  <rv s="0">
    <v>536870912</v>
    <v>West Bengal</v>
    <v>067d886f-4d7d-8889-c8c7-d54e2dbc1cb8</v>
    <v>en-US</v>
    <v>Map</v>
  </rv>
  <rv s="0">
    <v>536870912</v>
    <v>Bihar</v>
    <v>e402c108-ade8-40dd-b6d7-f36882e8e3e3</v>
    <v>en-US</v>
    <v>Map</v>
  </rv>
  <rv s="0">
    <v>536870912</v>
    <v>Madhya Pradesh</v>
    <v>bcbcd891-852b-6dac-1671-8d00b9eae5ea</v>
    <v>en-US</v>
    <v>Map</v>
  </rv>
  <rv s="0">
    <v>536870912</v>
    <v>Punjab</v>
    <v>d98d08e1-818e-a7ba-30a5-4637a11eec3e</v>
    <v>en-US</v>
    <v>Map</v>
  </rv>
  <rv s="0">
    <v>536870912</v>
    <v>Manipur</v>
    <v>774dc6a3-56a4-d8f3-26d2-6e2536af50a5</v>
    <v>en-US</v>
    <v>Map</v>
  </rv>
  <rv s="0">
    <v>536870912</v>
    <v>Karnataka</v>
    <v>216903eb-bbc1-497e-b914-8eb69db6f747</v>
    <v>en-US</v>
    <v>Map</v>
  </rv>
  <rv s="0">
    <v>536870912</v>
    <v>Chandigarh</v>
    <v>10beaf9e-bdab-00b9-8037-79ffe16cf357</v>
    <v>en-US</v>
    <v>Map</v>
  </rv>
  <rv s="0">
    <v>536870912</v>
    <v>Assam</v>
    <v>a9d4e5df-f559-c28f-dc41-7c72a82dfaf7</v>
    <v>en-US</v>
    <v>Map</v>
  </rv>
  <rv s="0">
    <v>536870912</v>
    <v>Sikkim</v>
    <v>aa8e9a23-8c5b-d667-7f28-62e9ce93f9bd</v>
    <v>en-US</v>
    <v>Map</v>
  </rv>
  <rv s="0">
    <v>536870912</v>
    <v>Odisha</v>
    <v>becca699-9820-c027-8e14-b5840348a600</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3">
    <v>6</v>
  </rv>
  <rv s="1">
    <fb>0.111799218352875</fb>
    <v>29</v>
  </rv>
  <rv s="3">
    <v>7</v>
  </rv>
  <rv s="1">
    <fb>0.49700000000000005</fb>
    <v>29</v>
  </rv>
  <rv s="1">
    <fb>5.35500001907349E-2</fb>
    <v>38</v>
  </rv>
  <rv s="1">
    <fb>471031528</fb>
    <v>30</v>
  </rv>
  <rv s="5">
    <v>#VALUE!</v>
    <v>en-US</v>
    <v>85fa63d3-9596-adb9-b4eb-502273d84f56</v>
    <v>536870912</v>
    <v>1</v>
    <v>48</v>
    <v>22</v>
    <v>India</v>
    <v>25</v>
    <v>26</v>
    <v>Map</v>
    <v>27</v>
    <v>49</v>
    <v>IN</v>
    <v>80</v>
    <v>81</v>
    <v>82</v>
    <v>83</v>
    <v>84</v>
    <v>85</v>
    <v>86</v>
    <v>87</v>
    <v>88</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89</v>
    <v>90</v>
    <v>91</v>
    <v>92</v>
    <v>93</v>
    <v>94</v>
    <v>95</v>
    <v>96</v>
    <v>97</v>
    <v>98</v>
    <v>99</v>
    <v>110</v>
    <v>111</v>
    <v>112</v>
    <v>113</v>
    <v>114</v>
    <v>115</v>
    <v>India</v>
    <v>Jana Gana Mana</v>
    <v>116</v>
    <v>Republic of India</v>
    <v>117</v>
    <v>118</v>
    <v>119</v>
    <v>120</v>
    <v>121</v>
    <v>122</v>
    <v>123</v>
    <v>124</v>
    <v>125</v>
    <v>126</v>
    <v>127</v>
    <v>162</v>
    <v>163</v>
    <v>164</v>
    <v>165</v>
    <v>166</v>
    <v>India</v>
    <v>167</v>
    <v>mdp/vdpid/113</v>
  </rv>
  <rv s="0">
    <v>536870912</v>
    <v>United States</v>
    <v>5232ed96-85b1-2edb-12c6-63e6c597a1de</v>
    <v>en-US</v>
    <v>Map</v>
  </rv>
  <rv s="1">
    <fb>0.44369067999501505</fb>
    <v>29</v>
  </rv>
  <rv s="1">
    <fb>9833517</fb>
    <v>30</v>
  </rv>
  <rv s="1">
    <fb>1359000</fb>
    <v>30</v>
  </rv>
  <rv s="1">
    <fb>11.6</fb>
    <v>31</v>
  </rv>
  <rv s="1">
    <fb>1</fb>
    <v>32</v>
  </rv>
  <rv s="0">
    <v>536870912</v>
    <v>Washington, D.C.</v>
    <v>216726d1-8987-06d3-5eff-823da05c3d3c</v>
    <v>en-US</v>
    <v>Map</v>
  </rv>
  <rv s="1">
    <fb>5006302.0769999996</fb>
    <v>30</v>
  </rv>
  <rv s="1">
    <fb>117.244195476228</fb>
    <v>33</v>
  </rv>
  <rv s="1">
    <fb>7.4999999999999997E-2</fb>
    <v>29</v>
  </rv>
  <rv s="1">
    <fb>12993.961824772699</fb>
    <v>30</v>
  </rv>
  <rv s="1">
    <fb>1.7295</fb>
    <v>31</v>
  </rv>
  <rv s="1">
    <fb>0.339297856663409</fb>
    <v>29</v>
  </rv>
  <rv s="1">
    <fb>82.427828245269197</fb>
    <v>34</v>
  </rv>
  <rv s="1">
    <fb>0.71</fb>
    <v>35</v>
  </rv>
  <rv s="1">
    <fb>21427700000000</fb>
    <v>36</v>
  </rv>
  <rv s="1">
    <fb>1.0182144</fb>
    <v>29</v>
  </rv>
  <rv s="1">
    <fb>0.88167390000000001</fb>
    <v>29</v>
  </rv>
  <rv s="2">
    <v>2</v>
    <v>27</v>
    <v>62</v>
    <v>6</v>
    <v>0</v>
    <v>Image of United States</v>
  </rv>
  <rv s="1">
    <fb>5.6</fb>
    <v>34</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3">
    <v>8</v>
  </rv>
  <rv s="4">
    <v>https://www.bing.com/search?q=united+states&amp;form=skydnc</v>
    <v>Learn more on Bing</v>
  </rv>
  <rv s="1">
    <fb>78.539024390243895</fb>
    <v>34</v>
  </rv>
  <rv s="1">
    <fb>30436313050000</fb>
    <v>36</v>
  </rv>
  <rv s="1">
    <fb>19</fb>
    <v>34</v>
  </rv>
  <rv s="1">
    <fb>7.25</fb>
    <v>35</v>
  </rv>
  <rv s="3">
    <v>9</v>
  </rv>
  <rv s="1">
    <fb>0.1108387988</fb>
    <v>29</v>
  </rv>
  <rv s="1">
    <fb>2.6120000000000001</fb>
    <v>31</v>
  </rv>
  <rv s="1">
    <fb>328239523</fb>
    <v>30</v>
  </rv>
  <rv s="1">
    <fb>0.22600000000000001</fb>
    <v>29</v>
  </rv>
  <rv s="1">
    <fb>0.30499999999999999</fb>
    <v>29</v>
  </rv>
  <rv s="1">
    <fb>0.46799999999999997</fb>
    <v>29</v>
  </rv>
  <rv s="1">
    <fb>1.7000000000000001E-2</fb>
    <v>29</v>
  </rv>
  <rv s="1">
    <fb>5.0999999999999997E-2</fb>
    <v>29</v>
  </rv>
  <rv s="1">
    <fb>0.10300000000000001</fb>
    <v>29</v>
  </rv>
  <rv s="1">
    <fb>0.62048999786377002</fb>
    <v>29</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Massachusetts</v>
    <v>845219d5-3650-4199-b926-964ca27c863c</v>
    <v>en-US</v>
    <v>Map</v>
  </rv>
  <rv s="0">
    <v>536870912</v>
    <v>Missouri</v>
    <v>6185f8cb-44e1-4da6-9bf0-b75286aeb591</v>
    <v>en-US</v>
    <v>Map</v>
  </rv>
  <rv s="0">
    <v>536870912</v>
    <v>South Carolina</v>
    <v>810015e8-b10b-4232-9e2c-de87a67bd26e</v>
    <v>en-US</v>
    <v>Map</v>
  </rv>
  <rv s="0">
    <v>536870912</v>
    <v>Nevada</v>
    <v>c2157d7e-617e-4517-80f8-1b08113afc14</v>
    <v>en-US</v>
    <v>Map</v>
  </rv>
  <rv s="0">
    <v>536870912</v>
    <v>Texas</v>
    <v>00a23ccd-3344-461c-8b9f-c2bb55be5815</v>
    <v>en-US</v>
    <v>Map</v>
  </rv>
  <rv s="0">
    <v>536870912</v>
    <v>Maryland</v>
    <v>4c472f4d-06a8-4d90-8bb8-da4d168c73fe</v>
    <v>en-US</v>
    <v>Map</v>
  </rv>
  <rv s="0">
    <v>536870912</v>
    <v>North Carolina</v>
    <v>9e2bf053-dd80-4646-8f26-65075e7085c0</v>
    <v>en-US</v>
    <v>Map</v>
  </rv>
  <rv s="0">
    <v>536870912</v>
    <v>West Virginia</v>
    <v>8a47255a-fae3-4faa-aa32-c6f384cb6c1d</v>
    <v>en-US</v>
    <v>Map</v>
  </rv>
  <rv s="0">
    <v>536870912</v>
    <v>Ohio</v>
    <v>6f3df7da-1ef6-48e3-b2b3-b5b5fce3e846</v>
    <v>en-US</v>
    <v>Map</v>
  </rv>
  <rv s="0">
    <v>536870912</v>
    <v>Virginia</v>
    <v>7eee9976-e8a7-472c-ada1-007208abd678</v>
    <v>en-US</v>
    <v>Map</v>
  </rv>
  <rv s="0">
    <v>536870912</v>
    <v>Michigan</v>
    <v>162411c2-b757-495d-aa81-93942fae2f7e</v>
    <v>en-US</v>
    <v>Map</v>
  </rv>
  <rv s="0">
    <v>536870912</v>
    <v>Pennsylvania</v>
    <v>6304580e-c803-4266-818a-971619176547</v>
    <v>en-US</v>
    <v>Map</v>
  </rv>
  <rv s="0">
    <v>536870912</v>
    <v>Alaska</v>
    <v>31c4c7a1-54e7-4306-ac9b-f1b02e85bda5</v>
    <v>en-US</v>
    <v>Map</v>
  </rv>
  <rv s="0">
    <v>536870912</v>
    <v>Iowa</v>
    <v>77850824-b07a-487a-af58-37f9949afc27</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Oklahoma</v>
    <v>cbcf556f-952a-4665-bb95-0500b27f9976</v>
    <v>en-US</v>
    <v>Map</v>
  </rv>
  <rv s="0">
    <v>536870912</v>
    <v>Montana</v>
    <v>447d6cd5-53f6-4c8f-bf6c-9ff228415c3b</v>
    <v>en-US</v>
    <v>Map</v>
  </rv>
  <rv s="0">
    <v>536870912</v>
    <v>Kentucky</v>
    <v>108dfd18-4626-481a-8dfa-18f64e6eac84</v>
    <v>en-US</v>
    <v>Map</v>
  </rv>
  <rv s="0">
    <v>536870912</v>
    <v>Illinois</v>
    <v>4131acb8-628a-4241-8920-ca79eab9dade</v>
    <v>en-US</v>
    <v>Map</v>
  </rv>
  <rv s="0">
    <v>536870912</v>
    <v>Louisiana</v>
    <v>0ca1e87f-e2f6-43fb-8deb-d22bd09a9cae</v>
    <v>en-US</v>
    <v>Map</v>
  </rv>
  <rv s="0">
    <v>536870912</v>
    <v>Connecticut</v>
    <v>b3ca6523-435e-4a3b-8f78-1ad900a52cf8</v>
    <v>en-US</v>
    <v>Map</v>
  </rv>
  <rv s="0">
    <v>536870912</v>
    <v>Arizona</v>
    <v>bf973f46-5962-4997-a7ba-a05f1aa2a9f9</v>
    <v>en-US</v>
    <v>Map</v>
  </rv>
  <rv s="0">
    <v>536870912</v>
    <v>Florida</v>
    <v>5fece3f4-e8e8-4159-843e-f725a930ad50</v>
    <v>en-US</v>
    <v>Map</v>
  </rv>
  <rv s="0">
    <v>536870912</v>
    <v>Nebraska</v>
    <v>3e64ff5d-6b40-4dbe-91b1-0e554e892496</v>
    <v>en-US</v>
    <v>Map</v>
  </rv>
  <rv s="0">
    <v>536870912</v>
    <v>Indiana</v>
    <v>109f7e5a-efbb-4953-b4b8-cb812ce1ff5d</v>
    <v>en-US</v>
    <v>Map</v>
  </rv>
  <rv s="0">
    <v>536870912</v>
    <v>Wisconsin</v>
    <v>cb4d2853-06f4-4467-8e7c-4e31cbb35cb2</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Georgia</v>
    <v>84604bc7-2c47-4f8d-8ea5-b6ac8c018a20</v>
    <v>en-US</v>
    <v>Map</v>
  </rv>
  <rv s="0">
    <v>536870912</v>
    <v>Mississippi</v>
    <v>6af619ca-217d-49c0-9a86-153fc7fbcd78</v>
    <v>en-US</v>
    <v>Map</v>
  </rv>
  <rv s="0">
    <v>536870912</v>
    <v>Alabama</v>
    <v>376f8b06-52f6-4e72-a31d-311a3563e645</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3">
    <v>10</v>
  </rv>
  <rv s="1">
    <fb>9.5866513904898809E-2</fb>
    <v>29</v>
  </rv>
  <rv s="3">
    <v>11</v>
  </rv>
  <rv s="1">
    <fb>0.36599999999999999</fb>
    <v>29</v>
  </rv>
  <rv s="1">
    <fb>0.14699999999999999</fb>
    <v>38</v>
  </rv>
  <rv s="1">
    <fb>270663028</fb>
    <v>30</v>
  </rv>
  <rv s="5">
    <v>#VALUE!</v>
    <v>en-US</v>
    <v>5232ed96-85b1-2edb-12c6-63e6c597a1de</v>
    <v>536870912</v>
    <v>1</v>
    <v>60</v>
    <v>22</v>
    <v>United States</v>
    <v>25</v>
    <v>26</v>
    <v>Map</v>
    <v>27</v>
    <v>61</v>
    <v>US</v>
    <v>170</v>
    <v>171</v>
    <v>172</v>
    <v>173</v>
    <v>174</v>
    <v>175</v>
    <v>176</v>
    <v>177</v>
    <v>178</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179</v>
    <v>180</v>
    <v>181</v>
    <v>182</v>
    <v>183</v>
    <v>184</v>
    <v>185</v>
    <v>186</v>
    <v>187</v>
    <v>188</v>
    <v>189</v>
    <v>192</v>
    <v>193</v>
    <v>194</v>
    <v>195</v>
    <v>196</v>
    <v>197</v>
    <v>United States</v>
    <v>The Star-Spangled Banner</v>
    <v>198</v>
    <v>United States of America</v>
    <v>199</v>
    <v>200</v>
    <v>201</v>
    <v>202</v>
    <v>203</v>
    <v>204</v>
    <v>205</v>
    <v>206</v>
    <v>207</v>
    <v>39</v>
    <v>208</v>
    <v>266</v>
    <v>267</v>
    <v>268</v>
    <v>269</v>
    <v>270</v>
    <v>United States</v>
    <v>271</v>
    <v>mdp/vdpid/244</v>
  </rv>
  <rv s="0">
    <v>536870912</v>
    <v>Indonesia</v>
    <v>b4a5bd62-2259-21e3-4627-bf249ae6ee84</v>
    <v>en-US</v>
    <v>Map</v>
  </rv>
  <rv s="1">
    <fb>0.31464420364656098</fb>
    <v>29</v>
  </rv>
  <rv s="1">
    <fb>1904569</fb>
    <v>30</v>
  </rv>
  <rv s="1">
    <fb>676000</fb>
    <v>30</v>
  </rv>
  <rv s="1">
    <fb>18.071999999999999</fb>
    <v>31</v>
  </rv>
  <rv s="1">
    <fb>62</fb>
    <v>32</v>
  </rv>
  <rv s="0">
    <v>536870912</v>
    <v>Jakarta</v>
    <v>6261fc72-a172-5cdd-9c67-a7644a026c29</v>
    <v>en-US</v>
    <v>Map</v>
  </rv>
  <rv s="1">
    <fb>563324.54</fb>
    <v>30</v>
  </rv>
  <rv s="1">
    <fb>151.17667507135201</fb>
    <v>33</v>
  </rv>
  <rv s="1">
    <fb>3.0305866496949097E-2</fb>
    <v>29</v>
  </rv>
  <rv s="1">
    <fb>811.90690494758496</fb>
    <v>30</v>
  </rv>
  <rv s="1">
    <fb>2.3109999999999999</fb>
    <v>31</v>
  </rv>
  <rv s="1">
    <fb>0.49860398197419897</fb>
    <v>29</v>
  </rv>
  <rv s="1">
    <fb>66.089475456589</fb>
    <v>34</v>
  </rv>
  <rv s="1">
    <fb>0.63</fb>
    <v>35</v>
  </rv>
  <rv s="1">
    <fb>1119190780752.8</fb>
    <v>36</v>
  </rv>
  <rv s="1">
    <fb>1.0641081999999999</fb>
    <v>29</v>
  </rv>
  <rv s="1">
    <fb>0.3631104</fb>
    <v>29</v>
  </rv>
  <rv s="2">
    <v>3</v>
    <v>27</v>
    <v>73</v>
    <v>6</v>
    <v>0</v>
    <v>Image of Indonesia</v>
  </rv>
  <rv s="1">
    <fb>21.1</fb>
    <v>34</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3">
    <v>12</v>
  </rv>
  <rv s="4">
    <v>https://www.bing.com/search?q=indonesia&amp;form=skydnc</v>
    <v>Learn more on Bing</v>
  </rv>
  <rv s="1">
    <fb>71.509</fb>
    <v>34</v>
  </rv>
  <rv s="1">
    <fb>523321860000</fb>
    <v>36</v>
  </rv>
  <rv s="1">
    <fb>177</fb>
    <v>34</v>
  </rv>
  <rv s="1">
    <fb>0.48</fb>
    <v>35</v>
  </rv>
  <rv s="3">
    <v>13</v>
  </rv>
  <rv s="1">
    <fb>0.48302203660000004</fb>
    <v>29</v>
  </rv>
  <rv s="1">
    <fb>0.4269</fb>
    <v>31</v>
  </rv>
  <rv s="1">
    <fb>270203917</fb>
    <v>30</v>
  </rv>
  <rv s="1">
    <fb>0.217</fb>
    <v>29</v>
  </rv>
  <rv s="1">
    <fb>0.30399999999999999</fb>
    <v>29</v>
  </rv>
  <rv s="1">
    <fb>0.46100000000000002</fb>
    <v>29</v>
  </rv>
  <rv s="1">
    <fb>2.7999999999999997E-2</fb>
    <v>29</v>
  </rv>
  <rv s="1">
    <fb>6.7000000000000004E-2</fb>
    <v>29</v>
  </rv>
  <rv s="1">
    <fb>0.105</fb>
    <v>29</v>
  </rv>
  <rv s="1">
    <fb>0.14899999999999999</fb>
    <v>29</v>
  </rv>
  <rv s="1">
    <fb>0.67496002197265592</fb>
    <v>29</v>
  </rv>
  <rv s="0">
    <v>536870912</v>
    <v>Bali</v>
    <v>c4f6d9fa-e141-4316-1f4b-6dff75b71985</v>
    <v>en-US</v>
    <v>Map</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North Sumatra</v>
    <v>42ca1f6c-e43e-bf42-fe72-4ad9e000d932</v>
    <v>en-US</v>
    <v>Map</v>
  </rv>
  <rv s="0">
    <v>536870912</v>
    <v>Maluku</v>
    <v>39a3c290-4f4b-b61e-f197-a09ae7642267</v>
    <v>en-US</v>
    <v>Map</v>
  </rv>
  <rv s="0">
    <v>536870912</v>
    <v>North Sulawesi</v>
    <v>70a8dc2d-0ecd-0471-3c78-516c671329a4</v>
    <v>en-US</v>
    <v>Map</v>
  </rv>
  <rv s="0">
    <v>536870912</v>
    <v>South Sumatra</v>
    <v>3f0b33c1-6f1e-a592-3d72-2b8e053c5609</v>
    <v>en-US</v>
    <v>Map</v>
  </rv>
  <rv s="0">
    <v>536870912</v>
    <v>Papua</v>
    <v>0f2c1326-0491-269f-31e1-74488078a32a</v>
    <v>en-US</v>
    <v>Map</v>
  </rv>
  <rv s="0">
    <v>536870912</v>
    <v>Special Region of Yogyakarta</v>
    <v>7a5ea5db-f9d5-434b-8ed3-d1dbe5b4e377</v>
    <v>en-US</v>
    <v>Map</v>
  </rv>
  <rv s="0">
    <v>536870912</v>
    <v>West Kalimantan</v>
    <v>5febf7f0-5901-95c6-deac-984325a2c927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Riau Islands</v>
    <v>e3471e28-8f42-6ecf-4ccf-4698fdb6ba7b</v>
    <v>en-US</v>
    <v>Map</v>
  </rv>
  <rv s="0">
    <v>536870912</v>
    <v>Riau</v>
    <v>f537ab07-cdad-a175-50d8-b58eb136e125</v>
    <v>en-US</v>
    <v>Map</v>
  </rv>
  <rv s="0">
    <v>536870912</v>
    <v>West Papua</v>
    <v>2bd66757-1154-0845-4ab3-b533eaafb66a</v>
    <v>en-US</v>
    <v>Map</v>
  </rv>
  <rv s="0">
    <v>536870912</v>
    <v>East Kalimantan</v>
    <v>1c25ef68-f0fa-78fc-107b-520cea759d8a</v>
    <v>en-US</v>
    <v>Map</v>
  </rv>
  <rv s="0">
    <v>536870912</v>
    <v>Lampung</v>
    <v>c37bf0bc-29d7-8a9d-c9ca-5d41aeee72da</v>
    <v>en-US</v>
    <v>Map</v>
  </rv>
  <rv s="0">
    <v>536870912</v>
    <v>South Kalimantan</v>
    <v>d0e9b3fa-cc83-7afb-07e9-c2d457864e16</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Central Kalimantan</v>
    <v>8d3f7094-f4c0-94dc-e426-1fcab06739ff</v>
    <v>en-US</v>
    <v>Map</v>
  </rv>
  <rv s="0">
    <v>536870912</v>
    <v>Central Sulawesi</v>
    <v>fca0651b-c50d-6497-3564-cf378d76f7ca</v>
    <v>en-US</v>
    <v>Map</v>
  </rv>
  <rv s="0">
    <v>536870912</v>
    <v>West Sulawesi</v>
    <v>50e1c5b6-8c37-abe2-96fd-7b0ddfe17455</v>
    <v>en-US</v>
    <v>Map</v>
  </rv>
  <rv s="0">
    <v>536870912</v>
    <v>Gorontalo</v>
    <v>e2330abd-3509-8dcd-5446-d0bdb068233e</v>
    <v>en-US</v>
    <v>Map</v>
  </rv>
  <rv s="0">
    <v>536870912</v>
    <v>Southeast Sulawesi</v>
    <v>4aff599f-5e3f-801e-344a-16dcaacba1b8</v>
    <v>en-US</v>
    <v>Map</v>
  </rv>
  <rv s="0">
    <v>536870912</v>
    <v>North Kalimantan</v>
    <v>669e45da-91e6-45ec-af06-a29b2ed52f69</v>
    <v>en-US</v>
    <v>Map</v>
  </rv>
  <rv s="3">
    <v>14</v>
  </rv>
  <rv s="1">
    <fb>0.10230449477737399</fb>
    <v>29</v>
  </rv>
  <rv s="3">
    <v>15</v>
  </rv>
  <rv s="1">
    <fb>0.30099999999999999</fb>
    <v>29</v>
  </rv>
  <rv s="1">
    <fb>4.6869997978210398E-2</fb>
    <v>38</v>
  </rv>
  <rv s="1">
    <fb>151509724</fb>
    <v>30</v>
  </rv>
  <rv s="5">
    <v>#VALUE!</v>
    <v>en-US</v>
    <v>b4a5bd62-2259-21e3-4627-bf249ae6ee84</v>
    <v>536870912</v>
    <v>1</v>
    <v>71</v>
    <v>22</v>
    <v>Indonesia</v>
    <v>25</v>
    <v>26</v>
    <v>Map</v>
    <v>27</v>
    <v>72</v>
    <v>ID</v>
    <v>274</v>
    <v>275</v>
    <v>276</v>
    <v>277</v>
    <v>278</v>
    <v>279</v>
    <v>280</v>
    <v>281</v>
    <v>282</v>
    <v>IDR</v>
    <v>Indonesia, officially the Republic of Indonesia, is a country in Southeast Asia and Oceania between the Indian and Pacific oceans. It consists of over 17,000 islands, including Sumatra, Java, Sulawesi, and parts of Borneo and New Guinea. Indonesia is the world's largest island country, the largest archipelagic state and the 14th-largest country by area, at 1,904,569 square kilometres. With over 275 million people, Indonesia is the world's fourth-most populous country and the most populous Muslim-majority country. Java, the world's most populous island, is home to more than half of the country's population.</v>
    <v>283</v>
    <v>284</v>
    <v>285</v>
    <v>286</v>
    <v>287</v>
    <v>288</v>
    <v>289</v>
    <v>290</v>
    <v>291</v>
    <v>292</v>
    <v>293</v>
    <v>297</v>
    <v>298</v>
    <v>299</v>
    <v>300</v>
    <v>301</v>
    <v>302</v>
    <v>Indonesia</v>
    <v>Indonesia Raya</v>
    <v>303</v>
    <v>Republic of Indonesia</v>
    <v>304</v>
    <v>305</v>
    <v>306</v>
    <v>307</v>
    <v>308</v>
    <v>309</v>
    <v>310</v>
    <v>311</v>
    <v>312</v>
    <v>313</v>
    <v>314</v>
    <v>348</v>
    <v>349</v>
    <v>350</v>
    <v>351</v>
    <v>352</v>
    <v>Indonesia</v>
    <v>353</v>
    <v>mdp/vdpid/111</v>
  </rv>
  <rv s="0">
    <v>536870912</v>
    <v>Brazil</v>
    <v>a828cf41-b938-49fe-7986-4b336618d413</v>
    <v>en-US</v>
    <v>Map</v>
  </rv>
  <rv s="1">
    <fb>0.33924533448829503</fb>
    <v>29</v>
  </rv>
  <rv s="1">
    <fb>8515770</fb>
    <v>30</v>
  </rv>
  <rv s="1">
    <fb>730000</fb>
    <v>30</v>
  </rv>
  <rv s="1">
    <fb>13.923999999999999</fb>
    <v>31</v>
  </rv>
  <rv s="1">
    <fb>55</fb>
    <v>32</v>
  </rv>
  <rv s="0">
    <v>536870912</v>
    <v>Brasília</v>
    <v>0f4c1a26-f33c-b6de-a63f-578da6617369</v>
    <v>en-US</v>
    <v>Map</v>
  </rv>
  <rv s="1">
    <fb>462298.69</fb>
    <v>30</v>
  </rv>
  <rv s="1">
    <fb>167.397860280061</fb>
    <v>33</v>
  </rv>
  <rv s="1">
    <fb>3.7329762121689397E-2</fb>
    <v>29</v>
  </rv>
  <rv s="1">
    <fb>2619.96061573831</fb>
    <v>30</v>
  </rv>
  <rv s="1">
    <fb>1.73</fb>
    <v>31</v>
  </rv>
  <rv s="1">
    <fb>0.58931054038338704</fb>
    <v>29</v>
  </rv>
  <rv s="1">
    <fb>59.1075326389753</fb>
    <v>34</v>
  </rv>
  <rv s="1">
    <fb>1.02</fb>
    <v>35</v>
  </rv>
  <rv s="1">
    <fb>1839758040765.6201</fb>
    <v>36</v>
  </rv>
  <rv s="1">
    <fb>1.1544783999999999</fb>
    <v>29</v>
  </rv>
  <rv s="1">
    <fb>0.513436</fb>
    <v>29</v>
  </rv>
  <rv s="1">
    <fb>12.8</fb>
    <v>34</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3">
    <v>16</v>
  </rv>
  <rv s="4">
    <v>https://www.bing.com/search?q=brazil&amp;form=skydnc</v>
    <v>Learn more on Bing</v>
  </rv>
  <rv s="1">
    <fb>75.671999999999997</fb>
    <v>34</v>
  </rv>
  <rv s="1">
    <fb>1187361690000</fb>
    <v>36</v>
  </rv>
  <rv s="1">
    <fb>60</fb>
    <v>34</v>
  </rv>
  <rv s="1">
    <fb>1.53</fb>
    <v>35</v>
  </rv>
  <rv s="3">
    <v>17</v>
  </rv>
  <rv s="1">
    <fb>0.28289823089999999</fb>
    <v>29</v>
  </rv>
  <rv s="1">
    <fb>2.1499000000000001</fb>
    <v>31</v>
  </rv>
  <rv s="1">
    <fb>212559417</fb>
    <v>30</v>
  </rv>
  <rv s="1">
    <fb>0.192</fb>
    <v>29</v>
  </rv>
  <rv s="1">
    <fb>0.42499999999999999</fb>
    <v>29</v>
  </rv>
  <rv s="1">
    <fb>0.58399999999999996</fb>
    <v>29</v>
  </rv>
  <rv s="1">
    <fb>0.01</fb>
    <v>29</v>
  </rv>
  <rv s="1">
    <fb>3.1E-2</fb>
    <v>29</v>
  </rv>
  <rv s="1">
    <fb>7.2999999999999995E-2</fb>
    <v>29</v>
  </rv>
  <rv s="1">
    <fb>0.12</fb>
    <v>29</v>
  </rv>
  <rv s="1">
    <fb>0.63883998870849601</fb>
    <v>29</v>
  </rv>
  <rv s="0">
    <v>536870912</v>
    <v>São Paulo</v>
    <v>4d56ae2d-1aad-8c4f-dca2-4456acc12f89</v>
    <v>en-US</v>
    <v>Map</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Rio Grande do Sul</v>
    <v>9644dbbf-be0c-de9c-a534-3d7ff4801a8b</v>
    <v>en-US</v>
    <v>Map</v>
  </rv>
  <rv s="0">
    <v>536870912</v>
    <v>Mato Grosso</v>
    <v>af05c757-4d77-813e-b8eb-97635c07f37a</v>
    <v>en-US</v>
    <v>Map</v>
  </rv>
  <rv s="0">
    <v>536870912</v>
    <v>Ceará</v>
    <v>b598e20e-29fb-ccf6-be0e-2650e6ba40c5</v>
    <v>en-US</v>
    <v>Map</v>
  </rv>
  <rv s="0">
    <v>536870912</v>
    <v>Paraná</v>
    <v>a33450c4-459a-0682-41ee-635b343dd785</v>
    <v>en-US</v>
    <v>Map</v>
  </rv>
  <rv s="0">
    <v>536870912</v>
    <v>Espírito Santo</v>
    <v>dbc4d679-53e7-49d7-c6b3-88a4ca7f522f</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Paraíba</v>
    <v>f5be810b-3322-2252-c10f-35206d84b548</v>
    <v>en-US</v>
    <v>Map</v>
  </rv>
  <rv s="0">
    <v>536870912</v>
    <v>Roraima</v>
    <v>3b8383a2-7c79-31f6-2359-bd9ba2099213</v>
    <v>en-US</v>
    <v>Map</v>
  </rv>
  <rv s="0">
    <v>536870912</v>
    <v>Rio Grande do Norte</v>
    <v>4cccb40d-d26b-4493-e031-bcf803f1c2b1</v>
    <v>en-US</v>
    <v>Map</v>
  </rv>
  <rv s="0">
    <v>536870912</v>
    <v>Maranhão</v>
    <v>98274980-9da4-ff5e-78a1-e512bb4179ca</v>
    <v>en-US</v>
    <v>Map</v>
  </rv>
  <rv s="0">
    <v>536870912</v>
    <v>Alagoas</v>
    <v>4e3f1ba4-1948-0514-728a-55b34ab027b4</v>
    <v>en-US</v>
    <v>Map</v>
  </rv>
  <rv s="0">
    <v>536870912</v>
    <v>Amapá</v>
    <v>28d39e09-4b9f-31f6-cc72-48b1f9be59db</v>
    <v>en-US</v>
    <v>Map</v>
  </rv>
  <rv s="0">
    <v>536870912</v>
    <v>Sergipe</v>
    <v>a7f70762-a1ab-d5de-8bf0-3eb8532c1eb9</v>
    <v>en-US</v>
    <v>Map</v>
  </rv>
  <rv s="0">
    <v>536870912</v>
    <v>Tocantins</v>
    <v>f7a46dfe-e192-d6f7-e5f8-084e555ba7cb</v>
    <v>en-US</v>
    <v>Map</v>
  </rv>
  <rv s="3">
    <v>18</v>
  </rv>
  <rv s="1">
    <fb>0.14178605589771201</fb>
    <v>29</v>
  </rv>
  <rv s="3">
    <v>19</v>
  </rv>
  <rv s="1">
    <fb>0.65099999999999991</fb>
    <v>29</v>
  </rv>
  <rv s="1">
    <fb>0.12083000183105501</fb>
    <v>38</v>
  </rv>
  <rv s="1">
    <fb>183241641</fb>
    <v>30</v>
  </rv>
  <rv s="6">
    <v>#VALUE!</v>
    <v>en-US</v>
    <v>a828cf41-b938-49fe-7986-4b336618d413</v>
    <v>536870912</v>
    <v>1</v>
    <v>80</v>
    <v>81</v>
    <v>Brazil</v>
    <v>25</v>
    <v>82</v>
    <v>Map</v>
    <v>27</v>
    <v>83</v>
    <v>BR</v>
    <v>356</v>
    <v>357</v>
    <v>358</v>
    <v>359</v>
    <v>360</v>
    <v>361</v>
    <v>362</v>
    <v>363</v>
    <v>364</v>
    <v>BRL</v>
    <v>Brazil, officially the Federative Republic of Brazil, is the largest country in both South America and Latin America. At 8.5 million square kilometers and with over 214 million people, Brazil is the world's fifth-largest country by area and the seventh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365</v>
    <v>366</v>
    <v>367</v>
    <v>368</v>
    <v>369</v>
    <v>370</v>
    <v>371</v>
    <v>372</v>
    <v>373</v>
    <v>374</v>
    <v>377</v>
    <v>378</v>
    <v>379</v>
    <v>380</v>
    <v>381</v>
    <v>382</v>
    <v>Brazil</v>
    <v>Brazilian National Anthem</v>
    <v>383</v>
    <v>Brazil</v>
    <v>384</v>
    <v>385</v>
    <v>386</v>
    <v>387</v>
    <v>388</v>
    <v>389</v>
    <v>390</v>
    <v>391</v>
    <v>392</v>
    <v>393</v>
    <v>394</v>
    <v>422</v>
    <v>423</v>
    <v>424</v>
    <v>425</v>
    <v>426</v>
    <v>Brazil</v>
    <v>427</v>
    <v>mdp/vdpid/32</v>
  </rv>
  <rv s="0">
    <v>536870912</v>
    <v>Pakistan</v>
    <v>69cd8ccc-adba-8eeb-a48e-3e7229e9666c</v>
    <v>en-US</v>
    <v>Map</v>
  </rv>
  <rv s="1">
    <fb>0.47794728102947304</fb>
    <v>29</v>
  </rv>
  <rv s="1">
    <fb>796095</fb>
    <v>30</v>
  </rv>
  <rv s="1">
    <fb>936000</fb>
    <v>30</v>
  </rv>
  <rv s="1">
    <fb>28.25</fb>
    <v>31</v>
  </rv>
  <rv s="1">
    <fb>92</fb>
    <v>32</v>
  </rv>
  <rv s="0">
    <v>536870912</v>
    <v>Islamabad</v>
    <v>7d6db4a7-d08a-aa85-d6ce-6cb15b346bdf</v>
    <v>en-US</v>
    <v>Map</v>
  </rv>
  <rv s="1">
    <fb>201149.61799999999</fb>
    <v>30</v>
  </rv>
  <rv s="1">
    <fb>182.32038637269201</fb>
    <v>33</v>
  </rv>
  <rv s="1">
    <fb>0.105780304680861</fb>
    <v>29</v>
  </rv>
  <rv s="1">
    <fb>447.50100258913102</fb>
    <v>30</v>
  </rv>
  <rv s="1">
    <fb>3.51</fb>
    <v>31</v>
  </rv>
  <rv s="1">
    <fb>1.8537256122872599E-2</fb>
    <v>29</v>
  </rv>
  <rv s="1">
    <fb>61.585361451111801</fb>
    <v>34</v>
  </rv>
  <rv s="1">
    <fb>0.79</fb>
    <v>35</v>
  </rv>
  <rv s="1">
    <fb>304400000000</fb>
    <v>36</v>
  </rv>
  <rv s="1">
    <fb>0.94328199999999995</fb>
    <v>29</v>
  </rv>
  <rv s="1">
    <fb>8.9584200000000003E-2</fb>
    <v>29</v>
  </rv>
  <rv s="2">
    <v>4</v>
    <v>27</v>
    <v>93</v>
    <v>6</v>
    <v>0</v>
    <v>Image of Pakistan</v>
  </rv>
  <rv s="1">
    <fb>57.2</fb>
    <v>34</v>
  </rv>
  <rv s="0">
    <v>536870912</v>
    <v>Karachi</v>
    <v>8868147b-7b38-6de8-cdbe-567b934b7f8f</v>
    <v>en-US</v>
    <v>Map</v>
  </rv>
  <rv s="0">
    <v>805306368</v>
    <v>Shehbaz Sharif (Prime Minister)</v>
    <v>ff9ce646-2a0f-edb8-dc17-d145d13164e5</v>
    <v>en-US</v>
    <v>Generic</v>
  </rv>
  <rv s="0">
    <v>805306368</v>
    <v>Arif Alvi (President)</v>
    <v>5cf4e408-6cf3-8bcd-1ce5-a4ef8f6c0439</v>
    <v>en-US</v>
    <v>Generic</v>
  </rv>
  <rv s="3">
    <v>20</v>
  </rv>
  <rv s="4">
    <v>https://www.bing.com/search?q=pakistan&amp;form=skydnc</v>
    <v>Learn more on Bing</v>
  </rv>
  <rv s="1">
    <fb>67.114000000000004</fb>
    <v>34</v>
  </rv>
  <rv s="1">
    <fb>91863740000</fb>
    <v>36</v>
  </rv>
  <rv s="1">
    <fb>140</fb>
    <v>34</v>
  </rv>
  <rv s="1">
    <fb>0.69</fb>
    <v>35</v>
  </rv>
  <rv s="3">
    <v>21</v>
  </rv>
  <rv s="1">
    <fb>0.66485154850000006</fb>
    <v>29</v>
  </rv>
  <rv s="1">
    <fb>0.98009999999999997</fb>
    <v>31</v>
  </rv>
  <rv s="1">
    <fb>216565318</fb>
    <v>30</v>
  </rv>
  <rv s="1">
    <fb>0.20499999999999999</fb>
    <v>29</v>
  </rv>
  <rv s="1">
    <fb>0.28899999999999998</fb>
    <v>29</v>
  </rv>
  <rv s="1">
    <fb>0.42799999999999999</fb>
    <v>29</v>
  </rv>
  <rv s="1">
    <fb>3.9E-2</fb>
    <v>29</v>
  </rv>
  <rv s="1">
    <fb>8.900000000000001E-2</fb>
    <v>29</v>
  </rv>
  <rv s="1">
    <fb>0.122</fb>
    <v>29</v>
  </rv>
  <rv s="1">
    <fb>0.156</fb>
    <v>29</v>
  </rv>
  <rv s="1">
    <fb>0.52573001861572299</fb>
    <v>29</v>
  </rv>
  <rv s="0">
    <v>536870912</v>
    <v>Punjab, Pakistan</v>
    <v>eaa769c5-d61b-fc82-0dfe-db1696c1a676</v>
    <v>en-US</v>
    <v>Map</v>
  </rv>
  <rv s="0">
    <v>536870912</v>
    <v>Khyber Pakhtunkhwa</v>
    <v>2dd079f9-a4d7-b9c3-14aa-dabebc56c591</v>
    <v>en-US</v>
    <v>Map</v>
  </rv>
  <rv s="0">
    <v>536870912</v>
    <v>Sindh</v>
    <v>bf0a27ee-81c5-5e2b-6404-af7d886475be</v>
    <v>en-US</v>
    <v>Map</v>
  </rv>
  <rv s="0">
    <v>536870912</v>
    <v>Gilgit-Baltistan</v>
    <v>3eb3f6b8-31d3-1e23-5d0f-a767a6a8102a</v>
    <v>en-US</v>
    <v>Map</v>
  </rv>
  <rv s="0">
    <v>536870912</v>
    <v>Balochistan, Pakistan</v>
    <v>733099a6-8f86-3bae-4e33-98665caeb458</v>
    <v>en-US</v>
    <v>Map</v>
  </rv>
  <rv s="0">
    <v>536870912</v>
    <v>Azad Kashmir</v>
    <v>5eb14a38-253f-8bea-4327-9023007fb366</v>
    <v>en-US</v>
    <v>Map</v>
  </rv>
  <rv s="0">
    <v>536870912</v>
    <v>Islamabad Capital Territory</v>
    <v>70c2750b-d15b-bbdc-9a7c-b361fbe14a63</v>
    <v>en-US</v>
    <v>Map</v>
  </rv>
  <rv s="0">
    <v>536870912</v>
    <v>Federally Administered Tribal Areas</v>
    <v>ca2a22f1-a8b1-7fd8-4daa-7f8db69d1c7b</v>
    <v>en-US</v>
    <v>Map</v>
  </rv>
  <rv s="3">
    <v>22</v>
  </rv>
  <rv s="1">
    <fb>9.1886767882585402E-2</fb>
    <v>29</v>
  </rv>
  <rv s="3">
    <v>23</v>
  </rv>
  <rv s="1">
    <fb>0.33899999999999997</fb>
    <v>29</v>
  </rv>
  <rv s="1">
    <fb>4.4530000686645498E-2</fb>
    <v>38</v>
  </rv>
  <rv s="1">
    <fb>79927762</fb>
    <v>30</v>
  </rv>
  <rv s="5">
    <v>#VALUE!</v>
    <v>en-US</v>
    <v>69cd8ccc-adba-8eeb-a48e-3e7229e9666c</v>
    <v>536870912</v>
    <v>1</v>
    <v>91</v>
    <v>22</v>
    <v>Pakistan</v>
    <v>25</v>
    <v>26</v>
    <v>Map</v>
    <v>27</v>
    <v>92</v>
    <v>PK</v>
    <v>430</v>
    <v>431</v>
    <v>432</v>
    <v>433</v>
    <v>434</v>
    <v>435</v>
    <v>436</v>
    <v>437</v>
    <v>438</v>
    <v>PKR</v>
    <v>Pakistan, officially the Islamic Republic of Pakistan, is a country in South Asia. It is the world's fifth-most populous country, with a population of almost 242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439</v>
    <v>440</v>
    <v>441</v>
    <v>442</v>
    <v>443</v>
    <v>444</v>
    <v>445</v>
    <v>446</v>
    <v>447</v>
    <v>448</v>
    <v>449</v>
    <v>452</v>
    <v>453</v>
    <v>454</v>
    <v>455</v>
    <v>456</v>
    <v>457</v>
    <v>Pakistan</v>
    <v>Qaumi Taranah</v>
    <v>458</v>
    <v>Islamic Republic of Pakistan</v>
    <v>459</v>
    <v>460</v>
    <v>461</v>
    <v>462</v>
    <v>463</v>
    <v>464</v>
    <v>465</v>
    <v>466</v>
    <v>467</v>
    <v>468</v>
    <v>469</v>
    <v>478</v>
    <v>479</v>
    <v>480</v>
    <v>481</v>
    <v>482</v>
    <v>Pakistan</v>
    <v>483</v>
    <v>mdp/vdpid/190</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94">
    <spb s="0">
      <v xml:space="preserve">data.worldbank.org	</v>
      <v xml:space="preserve">	</v>
      <v xml:space="preserve">http://data.worldbank.org/indicator/FP.CPI.TOTL	</v>
      <v xml:space="preserve">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2</v>
      <v>10</v>
      <v>11</v>
      <v>2</v>
      <v>6</v>
      <v>2</v>
      <v>12</v>
      <v>13</v>
      <v>14</v>
      <v>2</v>
      <v>2</v>
      <v>15</v>
      <v>2</v>
      <v>16</v>
      <v>17</v>
      <v>18</v>
      <v>19</v>
      <v>2</v>
      <v>11</v>
      <v>2</v>
      <v>2</v>
      <v>2</v>
      <v>2</v>
      <v>2</v>
      <v>2</v>
      <v>2</v>
      <v>2</v>
      <v>2</v>
      <v>2</v>
      <v>20</v>
    </spb>
    <spb s="2">
      <v>0</v>
      <v>Name</v>
      <v>LearnMoreOnLink</v>
    </spb>
    <spb s="3">
      <v>0</v>
      <v>0</v>
      <v>0</v>
    </spb>
    <spb s="4">
      <v>0</v>
      <v>0</v>
    </spb>
    <spb s="5">
      <v>23</v>
      <v>23</v>
      <v>24</v>
      <v>23</v>
    </spb>
    <spb s="6">
      <v>1</v>
      <v>2</v>
      <v>3</v>
    </spb>
    <spb s="7">
      <v>https://www.bing.com</v>
      <v>https://www.bing.com/th?id=Ga%5Cbing_yt.png&amp;w=100&amp;h=40&amp;c=0&amp;pid=0.1</v>
      <v>Powered by Bing</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9">
      <v>4</v>
    </spb>
    <spb s="9">
      <v>5</v>
    </spb>
    <spb s="9">
      <v>6</v>
    </spb>
    <spb s="9">
      <v>7</v>
    </spb>
    <spb s="9">
      <v>8</v>
    </spb>
    <spb s="9">
      <v>9</v>
    </spb>
    <spb s="9">
      <v>10</v>
    </spb>
    <spb s="9">
      <v>11</v>
    </spb>
    <spb s="0">
      <v xml:space="preserve">Wikipedia	</v>
      <v xml:space="preserve">CC BY-SA 4.0	</v>
      <v xml:space="preserve">http://ko.wikipedia.org/wiki/중화인민공화국	</v>
      <v xml:space="preserve">https://creativecommons.org/licenses/by-sa/4.0	</v>
    </spb>
    <spb s="9">
      <v>12</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data.worldbank.org	</v>
      <v xml:space="preserve">	</v>
      <v xml:space="preserve">http://data.worldbank.org/indicator/SP.DYN.LE00.IN	</v>
      <v xml:space="preserve">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10">
      <v>0</v>
      <v>39</v>
      <v>40</v>
      <v>41</v>
      <v>4</v>
      <v>5</v>
      <v>41</v>
      <v>42</v>
      <v>42</v>
      <v>43</v>
      <v>42</v>
      <v>42</v>
      <v>44</v>
      <v>10</v>
      <v>45</v>
      <v>44</v>
      <v>46</v>
      <v>42</v>
      <v>44</v>
      <v>12</v>
      <v>13</v>
      <v>14</v>
      <v>44</v>
      <v>44</v>
      <v>47</v>
      <v>44</v>
      <v>16</v>
      <v>17</v>
      <v>18</v>
      <v>19</v>
      <v>44</v>
      <v>45</v>
      <v>44</v>
      <v>44</v>
      <v>44</v>
      <v>44</v>
      <v>44</v>
      <v>44</v>
      <v>44</v>
      <v>44</v>
      <v>44</v>
      <v>44</v>
      <v>20</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11">
      <v>0</v>
      <v>51</v>
      <v>52</v>
      <v>53</v>
      <v>4</v>
      <v>5</v>
      <v>53</v>
      <v>54</v>
      <v>54</v>
      <v>55</v>
      <v>56</v>
      <v>54</v>
      <v>54</v>
      <v>10</v>
      <v>51</v>
      <v>57</v>
      <v>46</v>
      <v>58</v>
      <v>57</v>
      <v>12</v>
      <v>13</v>
      <v>14</v>
      <v>57</v>
      <v>59</v>
      <v>57</v>
      <v>16</v>
      <v>17</v>
      <v>18</v>
      <v>19</v>
      <v>57</v>
      <v>51</v>
      <v>57</v>
      <v>57</v>
      <v>57</v>
      <v>57</v>
      <v>57</v>
      <v>57</v>
      <v>57</v>
      <v>57</v>
      <v>57</v>
      <v>57</v>
      <v>20</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2">
      <v>0</v>
      <v>63</v>
      <v>64</v>
      <v>65</v>
      <v>4</v>
      <v>66</v>
      <v>65</v>
      <v>66</v>
      <v>66</v>
      <v>67</v>
      <v>66</v>
      <v>66</v>
      <v>66</v>
      <v>68</v>
      <v>69</v>
      <v>10</v>
      <v>63</v>
      <v>69</v>
      <v>46</v>
      <v>66</v>
      <v>69</v>
      <v>12</v>
      <v>13</v>
      <v>14</v>
      <v>69</v>
      <v>69</v>
      <v>70</v>
      <v>69</v>
      <v>16</v>
      <v>17</v>
      <v>18</v>
      <v>19</v>
      <v>69</v>
      <v>63</v>
      <v>69</v>
      <v>69</v>
      <v>69</v>
      <v>69</v>
      <v>69</v>
      <v>69</v>
      <v>69</v>
      <v>69</v>
      <v>69</v>
      <v>69</v>
      <v>20</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https://www.sec.gov/cgi-bin/browse-edgar?action=getcompany&amp;CIK=0001914083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3">
      <v>0</v>
      <v>74</v>
      <v>75</v>
      <v>76</v>
      <v>4</v>
      <v>76</v>
      <v>77</v>
      <v>77</v>
      <v>78</v>
      <v>77</v>
      <v>77</v>
      <v>79</v>
      <v>10</v>
      <v>74</v>
      <v>79</v>
      <v>46</v>
      <v>77</v>
      <v>79</v>
      <v>12</v>
      <v>13</v>
      <v>14</v>
      <v>79</v>
      <v>79</v>
      <v>74</v>
      <v>79</v>
      <v>16</v>
      <v>17</v>
      <v>18</v>
      <v>19</v>
      <v>79</v>
      <v>74</v>
      <v>79</v>
      <v>79</v>
      <v>79</v>
      <v>79</v>
      <v>79</v>
      <v>79</v>
      <v>79</v>
      <v>79</v>
      <v>79</v>
      <v>79</v>
      <v>20</v>
    </spb>
    <spb s="2">
      <v>1</v>
      <v>Name</v>
      <v>LearnMoreOnLink</v>
    </spb>
    <spb s="14">
      <v>1</v>
      <v>3</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10">
      <v>0</v>
      <v>84</v>
      <v>85</v>
      <v>86</v>
      <v>4</v>
      <v>5</v>
      <v>86</v>
      <v>87</v>
      <v>87</v>
      <v>88</v>
      <v>87</v>
      <v>87</v>
      <v>85</v>
      <v>10</v>
      <v>89</v>
      <v>85</v>
      <v>46</v>
      <v>87</v>
      <v>85</v>
      <v>12</v>
      <v>13</v>
      <v>14</v>
      <v>85</v>
      <v>85</v>
      <v>90</v>
      <v>85</v>
      <v>16</v>
      <v>17</v>
      <v>18</v>
      <v>19</v>
      <v>85</v>
      <v>89</v>
      <v>85</v>
      <v>85</v>
      <v>85</v>
      <v>85</v>
      <v>85</v>
      <v>85</v>
      <v>85</v>
      <v>85</v>
      <v>85</v>
      <v>85</v>
      <v>20</v>
    </spb>
    <spb s="8">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7F2C7-8F42-4A94-A614-D2E78AB89934}">
  <sheetPr>
    <pageSetUpPr fitToPage="1"/>
  </sheetPr>
  <dimension ref="B1:L33"/>
  <sheetViews>
    <sheetView tabSelected="1" workbookViewId="0">
      <selection activeCell="G38" sqref="G38"/>
    </sheetView>
  </sheetViews>
  <sheetFormatPr defaultRowHeight="15"/>
  <cols>
    <col min="1" max="1" width="18.7109375" customWidth="1"/>
    <col min="2" max="2" width="14.85546875" customWidth="1"/>
    <col min="3" max="3" width="15" customWidth="1"/>
    <col min="4" max="4" width="21" customWidth="1"/>
    <col min="5" max="5" width="14.85546875" customWidth="1"/>
    <col min="6" max="6" width="19.85546875" customWidth="1"/>
    <col min="7" max="7" width="23.85546875" customWidth="1"/>
    <col min="9" max="9" width="7" customWidth="1"/>
    <col min="10" max="10" width="30" customWidth="1"/>
    <col min="11" max="11" width="33.140625" customWidth="1"/>
    <col min="12" max="12" width="34.5703125" customWidth="1"/>
    <col min="16" max="16" width="18.28515625" customWidth="1"/>
    <col min="17" max="17" width="16.42578125" customWidth="1"/>
    <col min="18" max="18" width="16.85546875" customWidth="1"/>
  </cols>
  <sheetData>
    <row r="1" spans="10:12">
      <c r="J1" s="3" t="s">
        <v>0</v>
      </c>
      <c r="K1" s="3" t="s">
        <v>1</v>
      </c>
      <c r="L1" s="3" t="s">
        <v>2</v>
      </c>
    </row>
    <row r="2" spans="10:12">
      <c r="J2" s="2" t="e" vm="1">
        <v>#VALUE!</v>
      </c>
      <c r="K2" s="5" cm="1" vm="2">
        <f t="array" ref="K2">_FV(Sheet2!A27,"Population")</f>
        <v>1397715000</v>
      </c>
      <c r="L2" s="5" cm="1" vm="3">
        <f t="array" ref="L2">_FV(Sheet2!A27,"Area")</f>
        <v>9596960</v>
      </c>
    </row>
    <row r="3" spans="10:12">
      <c r="J3" s="1" t="e" vm="4">
        <v>#VALUE!</v>
      </c>
      <c r="K3" s="6" cm="1" vm="5">
        <f t="array" ref="K3">_FV(Sheet2!A28,"Population")</f>
        <v>1366417754</v>
      </c>
      <c r="L3" s="6" cm="1" vm="6">
        <f t="array" ref="L3">_FV(Sheet2!A28,"Area")</f>
        <v>3287263</v>
      </c>
    </row>
    <row r="4" spans="10:12">
      <c r="J4" s="2" t="e" vm="7">
        <v>#VALUE!</v>
      </c>
      <c r="K4" s="5" cm="1" vm="8">
        <f t="array" ref="K4">_FV(Sheet2!A29,"Population")</f>
        <v>328239523</v>
      </c>
      <c r="L4" s="5" cm="1" vm="9">
        <f t="array" ref="L4">_FV(Sheet2!A29,"Area")</f>
        <v>9833517</v>
      </c>
    </row>
    <row r="5" spans="10:12">
      <c r="J5" s="1" t="e" vm="10">
        <v>#VALUE!</v>
      </c>
      <c r="K5" s="6" cm="1" vm="11">
        <f t="array" ref="K5">_FV(Sheet2!A30,"Population")</f>
        <v>270203917</v>
      </c>
      <c r="L5" s="6" cm="1" vm="12">
        <f t="array" ref="L5">_FV(Sheet2!A30,"Area")</f>
        <v>1904569</v>
      </c>
    </row>
    <row r="6" spans="10:12">
      <c r="J6" s="2" t="e" vm="13">
        <v>#VALUE!</v>
      </c>
      <c r="K6" s="5" cm="1" vm="14">
        <f t="array" ref="K6">_FV(Sheet2!A31,"Population")</f>
        <v>212559417</v>
      </c>
      <c r="L6" s="5" cm="1" vm="15">
        <f t="array" ref="L6">_FV(Sheet2!A31,"Area")</f>
        <v>8515770</v>
      </c>
    </row>
    <row r="7" spans="10:12">
      <c r="J7" s="1" t="e" vm="16">
        <v>#VALUE!</v>
      </c>
      <c r="K7" s="6" cm="1" vm="17">
        <f t="array" ref="K7">_FV(Sheet2!A32,"Population")</f>
        <v>216565318</v>
      </c>
      <c r="L7" s="6" cm="1" vm="17">
        <f t="array" ref="L7">_FV(Sheet2!A32,"Population")</f>
        <v>216565318</v>
      </c>
    </row>
    <row r="27" spans="2:7">
      <c r="B27" s="3" t="s">
        <v>0</v>
      </c>
      <c r="C27" s="3" t="s">
        <v>3</v>
      </c>
      <c r="D27" s="3" t="s">
        <v>4</v>
      </c>
      <c r="E27" s="3" t="s">
        <v>5</v>
      </c>
      <c r="F27" s="3" t="s">
        <v>6</v>
      </c>
      <c r="G27" s="3" t="s">
        <v>7</v>
      </c>
    </row>
    <row r="28" spans="2:7">
      <c r="B28" s="2" t="e" vm="1">
        <v>#VALUE!</v>
      </c>
      <c r="C28" s="4" cm="1" vm="18">
        <f t="array" ref="C28">_FV(Sheet2!A27,"Life expectancy",TRUE)</f>
        <v>76.959999999999994</v>
      </c>
      <c r="D28" s="4" cm="1" vm="19">
        <f t="array" ref="D28">_FV(Sheet2!A27,"Birth rate",TRUE)</f>
        <v>10.9</v>
      </c>
      <c r="E28" s="4" cm="1" vm="20">
        <f t="array" ref="E28">_FV(Sheet2!A27,"Fertility rate",TRUE)</f>
        <v>1.69</v>
      </c>
      <c r="F28" s="4" cm="1" vm="21">
        <f t="array" ref="F28">_FV(Sheet2!A27,"Infant mortality",TRUE)</f>
        <v>7.4</v>
      </c>
      <c r="G28" s="4" cm="1" vm="22">
        <f t="array" ref="G28">_FV(Sheet2!A27,"Maternal mortality ratio",TRUE)</f>
        <v>29</v>
      </c>
    </row>
    <row r="29" spans="2:7">
      <c r="B29" s="1" t="e" vm="4">
        <v>#VALUE!</v>
      </c>
      <c r="C29" s="1" cm="1" vm="23">
        <f t="array" ref="C29">_FV(Sheet2!A28,"Life expectancy",TRUE)</f>
        <v>69.415999999999997</v>
      </c>
      <c r="D29" s="1" cm="1" vm="24">
        <f t="array" ref="D29">_FV(Sheet2!A28,"Birth rate",TRUE)</f>
        <v>17.856999999999999</v>
      </c>
      <c r="E29" s="1" cm="1" vm="25">
        <f t="array" ref="E29">_FV(Sheet2!A28,"Fertility rate",TRUE)</f>
        <v>2.222</v>
      </c>
      <c r="F29" s="1" cm="1" vm="26">
        <f t="array" ref="F29">_FV(Sheet2!A28,"Infant mortality",TRUE)</f>
        <v>29.9</v>
      </c>
      <c r="G29" s="1" cm="1" vm="27">
        <f t="array" ref="G29">_FV(Sheet2!A28,"Maternal mortality ratio",TRUE)</f>
        <v>145</v>
      </c>
    </row>
    <row r="30" spans="2:7">
      <c r="B30" s="2" t="e" vm="7">
        <v>#VALUE!</v>
      </c>
      <c r="C30" s="4" cm="1" vm="28">
        <f t="array" ref="C30">_FV(Sheet2!A29,"Life expectancy",TRUE)</f>
        <v>78.539024390243895</v>
      </c>
      <c r="D30" s="4" cm="1" vm="29">
        <f t="array" ref="D30">_FV(Sheet2!A29,"Birth rate",TRUE)</f>
        <v>11.6</v>
      </c>
      <c r="E30" s="4" cm="1" vm="30">
        <f t="array" ref="E30">_FV(Sheet2!A29,"Fertility rate",TRUE)</f>
        <v>1.7295</v>
      </c>
      <c r="F30" s="4" cm="1" vm="31">
        <f t="array" ref="F30">_FV(Sheet2!A29,"Infant mortality",TRUE)</f>
        <v>5.6</v>
      </c>
      <c r="G30" s="4" cm="1" vm="32">
        <f t="array" ref="G30">_FV(Sheet2!A29,"Maternal mortality ratio",TRUE)</f>
        <v>19</v>
      </c>
    </row>
    <row r="31" spans="2:7">
      <c r="B31" s="1" t="e" vm="10">
        <v>#VALUE!</v>
      </c>
      <c r="C31" s="1" cm="1" vm="33">
        <f t="array" ref="C31">_FV(Sheet2!A30,"Life expectancy",TRUE)</f>
        <v>71.509</v>
      </c>
      <c r="D31" s="1" cm="1" vm="34">
        <f t="array" ref="D31">_FV(Sheet2!A30,"Birth rate",TRUE)</f>
        <v>18.071999999999999</v>
      </c>
      <c r="E31" s="1" cm="1" vm="35">
        <f t="array" ref="E31">_FV(Sheet2!A30,"Fertility rate",TRUE)</f>
        <v>2.3109999999999999</v>
      </c>
      <c r="F31" s="1" cm="1" vm="36">
        <f t="array" ref="F31">_FV(Sheet2!A30,"Infant mortality",TRUE)</f>
        <v>21.1</v>
      </c>
      <c r="G31" s="1" cm="1" vm="37">
        <f t="array" ref="G31">_FV(Sheet2!A30,"Maternal mortality ratio",TRUE)</f>
        <v>177</v>
      </c>
    </row>
    <row r="32" spans="2:7">
      <c r="B32" s="2" t="e" vm="13">
        <v>#VALUE!</v>
      </c>
      <c r="C32" s="4" cm="1" vm="38">
        <f t="array" ref="C32">_FV(Sheet2!A31,"Life expectancy",TRUE)</f>
        <v>75.671999999999997</v>
      </c>
      <c r="D32" s="4" cm="1" vm="39">
        <f t="array" ref="D32">_FV(Sheet2!A31,"Birth rate",TRUE)</f>
        <v>13.923999999999999</v>
      </c>
      <c r="E32" s="4" cm="1" vm="40">
        <f t="array" ref="E32">_FV(Sheet2!A31,"Fertility rate",TRUE)</f>
        <v>1.73</v>
      </c>
      <c r="F32" s="4" cm="1" vm="41">
        <f t="array" ref="F32">_FV(Sheet2!A31,"Infant mortality",TRUE)</f>
        <v>12.8</v>
      </c>
      <c r="G32" s="4" cm="1" vm="42">
        <f t="array" ref="G32">_FV(Sheet2!A31,"Maternal mortality ratio",TRUE)</f>
        <v>60</v>
      </c>
    </row>
    <row r="33" spans="2:7">
      <c r="B33" s="1" t="e" vm="16">
        <v>#VALUE!</v>
      </c>
      <c r="C33" s="1" cm="1" vm="43">
        <f t="array" ref="C33">_FV(Sheet2!A32,"Life expectancy",TRUE)</f>
        <v>67.114000000000004</v>
      </c>
      <c r="D33" s="1" cm="1" vm="44">
        <f t="array" ref="D33">_FV(Sheet2!A32,"Birth rate",TRUE)</f>
        <v>28.25</v>
      </c>
      <c r="E33" s="1" cm="1" vm="45">
        <f t="array" ref="E33">_FV(Sheet2!A32,"Fertility rate",TRUE)</f>
        <v>3.51</v>
      </c>
      <c r="F33" s="1" cm="1" vm="46">
        <f t="array" ref="F33">_FV(Sheet2!A32,"Infant mortality",TRUE)</f>
        <v>57.2</v>
      </c>
      <c r="G33" s="1" cm="1" vm="47">
        <f t="array" ref="G33">_FV(Sheet2!A32,"Maternal mortality ratio",TRUE)</f>
        <v>140</v>
      </c>
    </row>
  </sheetData>
  <pageMargins left="0.25" right="0.25"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E528C-414D-4AD8-9640-B7DBAF8A0D06}">
  <dimension ref="A26:L41"/>
  <sheetViews>
    <sheetView topLeftCell="B11" workbookViewId="0">
      <selection activeCell="B11" sqref="B11"/>
    </sheetView>
  </sheetViews>
  <sheetFormatPr defaultRowHeight="15"/>
  <cols>
    <col min="1" max="1" width="9.5703125" hidden="1" customWidth="1"/>
    <col min="2" max="2" width="18" customWidth="1"/>
    <col min="3" max="3" width="22.7109375" customWidth="1"/>
    <col min="4" max="4" width="21.42578125" customWidth="1"/>
    <col min="5" max="5" width="23.5703125" customWidth="1"/>
    <col min="6" max="6" width="24.42578125" customWidth="1"/>
    <col min="7" max="7" width="16.85546875" bestFit="1" customWidth="1"/>
    <col min="8" max="8" width="25.28515625" bestFit="1" customWidth="1"/>
    <col min="9" max="9" width="15.42578125" bestFit="1" customWidth="1"/>
    <col min="10" max="10" width="17.7109375" bestFit="1" customWidth="1"/>
    <col min="11" max="11" width="13.42578125" bestFit="1" customWidth="1"/>
    <col min="12" max="12" width="10.140625" bestFit="1" customWidth="1"/>
  </cols>
  <sheetData>
    <row r="26" spans="1:12">
      <c r="A26" s="3" t="s">
        <v>0</v>
      </c>
    </row>
    <row r="27" spans="1:12">
      <c r="A27" s="2" t="e" vm="1">
        <v>#VALUE!</v>
      </c>
    </row>
    <row r="28" spans="1:12">
      <c r="A28" s="1" t="e" vm="4">
        <v>#VALUE!</v>
      </c>
    </row>
    <row r="29" spans="1:12">
      <c r="A29" s="2" t="e" vm="7">
        <v>#VALUE!</v>
      </c>
    </row>
    <row r="30" spans="1:12">
      <c r="A30" s="1" t="e" vm="10">
        <v>#VALUE!</v>
      </c>
    </row>
    <row r="31" spans="1:12">
      <c r="A31" s="2" t="e" vm="13">
        <v>#VALUE!</v>
      </c>
    </row>
    <row r="32" spans="1:12">
      <c r="A32" s="1" t="e" vm="16">
        <v>#VALUE!</v>
      </c>
      <c r="G32" s="7"/>
      <c r="H32" s="7"/>
      <c r="I32" s="7"/>
      <c r="J32" s="7"/>
      <c r="K32" s="7"/>
      <c r="L32" s="7"/>
    </row>
    <row r="33" spans="7:12">
      <c r="G33" s="7"/>
      <c r="H33" s="7"/>
      <c r="I33" s="7"/>
      <c r="J33" s="7"/>
      <c r="K33" s="7"/>
      <c r="L33" s="7"/>
    </row>
    <row r="34" spans="7:12">
      <c r="G34" s="7"/>
      <c r="H34" s="7"/>
      <c r="I34" s="7"/>
      <c r="J34" s="7"/>
      <c r="K34" s="7"/>
      <c r="L34" s="7"/>
    </row>
    <row r="35" spans="7:12">
      <c r="G35" s="7"/>
      <c r="H35" s="7"/>
      <c r="I35" s="7"/>
      <c r="J35" s="7"/>
      <c r="K35" s="7"/>
      <c r="L35" s="7"/>
    </row>
    <row r="36" spans="7:12">
      <c r="G36" s="7"/>
      <c r="H36" s="7"/>
      <c r="I36" s="7"/>
      <c r="J36" s="7"/>
      <c r="K36" s="7"/>
      <c r="L36" s="7"/>
    </row>
    <row r="37" spans="7:12">
      <c r="G37" s="7"/>
      <c r="H37" s="7"/>
      <c r="I37" s="7"/>
      <c r="J37" s="7"/>
      <c r="K37" s="7"/>
      <c r="L37" s="7"/>
    </row>
    <row r="38" spans="7:12">
      <c r="G38" s="7"/>
      <c r="H38" s="7"/>
      <c r="I38" s="7"/>
      <c r="J38" s="7"/>
      <c r="K38" s="7"/>
      <c r="L38" s="7"/>
    </row>
    <row r="39" spans="7:12">
      <c r="G39" s="7"/>
      <c r="H39" s="7"/>
      <c r="I39" s="7"/>
      <c r="J39" s="7"/>
      <c r="K39" s="7"/>
      <c r="L39" s="7"/>
    </row>
    <row r="40" spans="7:12">
      <c r="G40" s="7"/>
      <c r="H40" s="7"/>
      <c r="I40" s="7"/>
      <c r="J40" s="7"/>
      <c r="K40" s="7"/>
      <c r="L40" s="7"/>
    </row>
    <row r="41" spans="7:12">
      <c r="G41" s="7"/>
      <c r="H41" s="7"/>
      <c r="I41" s="7"/>
      <c r="J41" s="7"/>
      <c r="K41" s="7"/>
      <c r="L41" s="7"/>
    </row>
  </sheetData>
  <dataValidations count="7">
    <dataValidation type="list" allowBlank="1" showInputMessage="1" sqref="K33:K41" xr:uid="{97D140F1-0F27-4B43-A9CB-ABC291C0C98E}">
      <formula1>"Process, Decision, Subprocess, Start, End, Document, Data, Database, External Data, On-page reference, Off-page reference, Custom 1, Custom 2, Custom 3, Custom 4"</formula1>
    </dataValidation>
    <dataValidation allowBlank="1" showInputMessage="1" showErrorMessage="1" promptTitle="Process Step ID" prompt="Enter a unique process step ID for each shape in the diagram." sqref="G32" xr:uid="{7D876937-A73D-40A1-B4C5-DD424C95F3A8}"/>
    <dataValidation allowBlank="1" showInputMessage="1" showErrorMessage="1" promptTitle="Process Step Description" prompt="Enter text for the process step that will appear in the shape." sqref="H32" xr:uid="{FD0E62B1-A6C8-447D-A024-5918CFA41281}"/>
    <dataValidation allowBlank="1" showInputMessage="1" showErrorMessage="1" promptTitle="Next Step ID" prompt="Enter the process step ID for the next step. Use commas to separate multiple next steps, such as &quot;P600,P700&quot;." sqref="I32" xr:uid="{8EEF1321-195B-4287-8D8F-2D3877D5D6CD}"/>
    <dataValidation allowBlank="1" showInputMessage="1" showErrorMessage="1" promptTitle="Connector Label" prompt="If desired, label the connector to the next step. Use commas to separate multiple next steps, such as &quot;Yes,No&quot;." sqref="J32" xr:uid="{56664FEC-C8EC-46E9-B42C-8C7E441593B7}"/>
    <dataValidation allowBlank="1" showInputMessage="1" showErrorMessage="1" promptTitle="Shape Type" prompt="Enter the type of shape you'd like each process step to use." sqref="K32" xr:uid="{250BA2DC-E08F-4E93-82C4-DDA960567AF5}"/>
    <dataValidation allowBlank="1" showInputMessage="1" showErrorMessage="1" promptTitle="Alt Text" prompt="Alt Text helps people with visual impairments understand your diagram. Describe each process step." sqref="L32" xr:uid="{4E7B6953-9A63-4314-AC28-38A0A21AFF3F}"/>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25A10491-5163-4585-84EE-89DA07411FA2}"/>
</file>

<file path=customXml/itemProps2.xml><?xml version="1.0" encoding="utf-8"?>
<ds:datastoreItem xmlns:ds="http://schemas.openxmlformats.org/officeDocument/2006/customXml" ds:itemID="{B7932DA2-F1A5-4E48-BB10-04FEC3CE76D5}"/>
</file>

<file path=customXml/itemProps3.xml><?xml version="1.0" encoding="utf-8"?>
<ds:datastoreItem xmlns:ds="http://schemas.openxmlformats.org/officeDocument/2006/customXml" ds:itemID="{09220CA7-1BB6-40D7-A403-543902C9C6A7}"/>
</file>

<file path=docProps/app.xml><?xml version="1.0" encoding="utf-8"?>
<Properties xmlns="http://schemas.openxmlformats.org/officeDocument/2006/extended-properties" xmlns:vt="http://schemas.openxmlformats.org/officeDocument/2006/docPropsVTypes">
  <Template>TM16400654</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2022-08-01T18:10:28Z</dcterms:created>
  <dcterms:modified xsi:type="dcterms:W3CDTF">2022-08-19T19:31:28Z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