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C:\Users\sebastian.salgado\Desktop\script\"/>
    </mc:Choice>
  </mc:AlternateContent>
  <xr:revisionPtr revIDLastSave="0" documentId="13_ncr:1_{93DB1AC8-1A06-43FD-A69B-6B8E87E24A7C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CO 28 March 2024" sheetId="13" r:id="rId1"/>
    <sheet name="SCO 3 Jun 2021" sheetId="11" r:id="rId2"/>
    <sheet name="SCO 13 Apr 2021" sheetId="9" r:id="rId3"/>
    <sheet name="SCO 15 Jan 2021" sheetId="8" r:id="rId4"/>
    <sheet name="SCO 8 Jan 2021" sheetId="7" r:id="rId5"/>
    <sheet name="SCO 13 Aug 2020" sheetId="6" r:id="rId6"/>
    <sheet name="SCO 6 jan 2020" sheetId="3" r:id="rId7"/>
    <sheet name="OSF 7 jan 2020" sheetId="4" r:id="rId8"/>
    <sheet name="summary 2 Apr 2019" sheetId="1" r:id="rId9"/>
    <sheet name="OSF 1 apr 2019" sheetId="2" r:id="rId10"/>
    <sheet name="OSF 8 AGO 2020" sheetId="5" r:id="rId11"/>
    <sheet name="OSF 30 Mar 2021" sheetId="10" r:id="rId1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6" i="13" l="1"/>
  <c r="A12" i="13"/>
  <c r="A11" i="13"/>
  <c r="A9" i="13"/>
  <c r="A10" i="11"/>
  <c r="A23" i="11"/>
  <c r="A11" i="11"/>
  <c r="A8" i="11"/>
  <c r="A55" i="11"/>
  <c r="A54" i="11"/>
  <c r="A8" i="9" l="1"/>
  <c r="A8" i="8" l="1"/>
  <c r="A8" i="7" l="1"/>
  <c r="A11" i="6" l="1"/>
  <c r="A8" i="6"/>
</calcChain>
</file>

<file path=xl/sharedStrings.xml><?xml version="1.0" encoding="utf-8"?>
<sst xmlns="http://schemas.openxmlformats.org/spreadsheetml/2006/main" count="2075" uniqueCount="405">
  <si>
    <t>SCO</t>
  </si>
  <si>
    <t>mantencion rittal</t>
  </si>
  <si>
    <t>Unidad</t>
  </si>
  <si>
    <t>Código</t>
  </si>
  <si>
    <t>Componente</t>
  </si>
  <si>
    <t>Location elec. Rack</t>
  </si>
  <si>
    <t>Comentario</t>
  </si>
  <si>
    <t>RITTAL</t>
  </si>
  <si>
    <t>3396.539</t>
  </si>
  <si>
    <t xml:space="preserve">CMC-TC LCP Plus </t>
  </si>
  <si>
    <t>B4</t>
  </si>
  <si>
    <t>Check</t>
  </si>
  <si>
    <t>Falta 1 unidad</t>
  </si>
  <si>
    <t>Unidad mencionada como perdida no encontrada</t>
  </si>
  <si>
    <t xml:space="preserve">   * ADCPR-1592 Critical Rittal components for JAO datacenters (obsolescence) - ITG - EUR 12510.35 - CRC-014 - ESO Single source - RITTAL - quoted 28 Jan 2020 /  PR100809 Total EUR Excl. VAT 12,510.35 17 feb 2020 / Approved 17 feb 2020 / PO091861  20 feb 2020 10758901 CL (TC860 x 12510.35Eur) / partially arrived (GD78.152 en SCO, GD79.732, GD81332,  en inversol ---&gt; en SCO 13 Aug 2020) /  fully arrived? partially invoiced - approved / fully invoiced? (Felipe A). C&amp;P Officer: Felipe Jofre</t>
  </si>
  <si>
    <t>7320.790</t>
  </si>
  <si>
    <t>CMC-TC Computer multi control door control</t>
  </si>
  <si>
    <t xml:space="preserve">         * 1 3396538 2 SK LCP WATER CIRCUIT BOARD 3301.480 UN 387.722 775444 item 1</t>
  </si>
  <si>
    <t>7320.210</t>
  </si>
  <si>
    <t>CMC-TC Computer multi control  CMC IO</t>
  </si>
  <si>
    <t xml:space="preserve">         * 2 7030440 1 DK CMCIII Leak sensor 15 m UN 995.029 995029 item 17</t>
  </si>
  <si>
    <t>7320.100</t>
  </si>
  <si>
    <t>CMC-TC Computer multi control  cmc processing unit II</t>
  </si>
  <si>
    <t>1 Malo</t>
  </si>
  <si>
    <t xml:space="preserve">         * 3 7030000 (1) CMC III Unidad de proceso UN 601.312 1202624 item 18</t>
  </si>
  <si>
    <t>3397.797</t>
  </si>
  <si>
    <t>SK CONTROL BALL VALVE - Valvula regulacion</t>
  </si>
  <si>
    <t>A1</t>
  </si>
  <si>
    <t>Malos</t>
  </si>
  <si>
    <t>TODOS MALOS?</t>
  </si>
  <si>
    <t>Segun informacion, si, todos devueltos (cajas tienen escrito Malo)</t>
  </si>
  <si>
    <t xml:space="preserve">         * 4 7030060 (1) CMC III Fuente de alimentaciÃ³n UN 93.069 186138 item 19</t>
  </si>
  <si>
    <t>3396.643</t>
  </si>
  <si>
    <t>FAN</t>
  </si>
  <si>
    <t>A4</t>
  </si>
  <si>
    <t>TODOS NUEVOS?</t>
  </si>
  <si>
    <t>Todos sellados en cajas, uno encontrado en IT WH (Caja abierta pero item sin uso), agregado al inv</t>
  </si>
  <si>
    <t xml:space="preserve">         * 5 7030088 (1) DK CMC III Unidad montaje 1 U 482.6 m UN 39.362 78724 item 20</t>
  </si>
  <si>
    <t>7030.240</t>
  </si>
  <si>
    <t>Brazo hidraulico</t>
  </si>
  <si>
    <t xml:space="preserve">         * 6 7200215 2 DK CMC CABLE DE PROLONGACIÃ"N UN 6.123 12246 item 21</t>
  </si>
  <si>
    <t>3396.565</t>
  </si>
  <si>
    <t>Flujometro</t>
  </si>
  <si>
    <t>B2</t>
  </si>
  <si>
    <t>Efectivamente estan todos en cajas selladas, encontrada una und mas desde IT WH</t>
  </si>
  <si>
    <t>5050.306</t>
  </si>
  <si>
    <t>Sensor Humedad</t>
  </si>
  <si>
    <t xml:space="preserve">         * 1 3396540 2 SK Unidad de Ventilacion compl. 3301480 UN 410.960 821.920</t>
  </si>
  <si>
    <t>7320.580</t>
  </si>
  <si>
    <t>sensor ioi</t>
  </si>
  <si>
    <t xml:space="preserve"> Rittal CMC TC Digital Input: The input module allows the connection of external digital Talse Nsoren to a sensor unit. External sensors and transmitter have a voltage free contact. Connector: RJ12 Socket, 6-pin. Suitable for: I/O unit, access unit and climate unit.</t>
  </si>
  <si>
    <t>Encontradas dos unds en IT WH, agregadas al inv.</t>
  </si>
  <si>
    <t xml:space="preserve">         * 2 3396643 2 SK ventilador tipo EC D3G146-AG-61-11 UN 480.276 480.276</t>
  </si>
  <si>
    <t>7320.530</t>
  </si>
  <si>
    <t>fijacion cmc</t>
  </si>
  <si>
    <t xml:space="preserve">         * 3 3396542 2 SK Display for SK 3301480 UN 859.673 1.719.346</t>
  </si>
  <si>
    <t>7320.425</t>
  </si>
  <si>
    <t>soporte cmc</t>
  </si>
  <si>
    <t xml:space="preserve">         * 4 3396565 2 SK CAUDALIMETRO PARA LCP UN 390.638 781.276</t>
  </si>
  <si>
    <t>DK7610</t>
  </si>
  <si>
    <t>ordenador de cable cmc</t>
  </si>
  <si>
    <t xml:space="preserve">         * 5 3397795 2 SK RTT CONDENSATE SENSOR F. 3301.480 UN 80.969 161.938</t>
  </si>
  <si>
    <t>8611.070</t>
  </si>
  <si>
    <t>Manilla Apertura Rack Metálico</t>
  </si>
  <si>
    <t xml:space="preserve">         * 6 3397797 1 SK CONTROL BALL VALVE UN 477.756 477.756</t>
  </si>
  <si>
    <t>DK7119.400</t>
  </si>
  <si>
    <t>Bandeja Metálica</t>
  </si>
  <si>
    <t>B1</t>
  </si>
  <si>
    <t xml:space="preserve">         * 7 3397798 2 SK TEMPERATURE SENSOR COLD AIR 1 UN 32.972 65.944</t>
  </si>
  <si>
    <t>7166.035</t>
  </si>
  <si>
    <t>Base Metálica</t>
  </si>
  <si>
    <t xml:space="preserve">         * 8 3397799 2 SK TEMPERATURE SENSOR COLD AIR 2 UN 36.593 73.186</t>
  </si>
  <si>
    <t>7063.883</t>
  </si>
  <si>
    <t>soporte armazon rack estilo Barra Metálica</t>
  </si>
  <si>
    <t xml:space="preserve">         * 9 3397800 2 SK SENSOR DE TEMPERATURA AIRE FRIO 3 UN 36.154 72.308</t>
  </si>
  <si>
    <t>7320.440</t>
  </si>
  <si>
    <t>Bandeja Metálica soporta CMC</t>
  </si>
  <si>
    <t xml:space="preserve">         * 10 3397801 2 SK TEMPERATURE SENSOR WARM AIR UN 40.945 81.890</t>
  </si>
  <si>
    <t>7320.793</t>
  </si>
  <si>
    <t>Botón Apertura de puertas</t>
  </si>
  <si>
    <t xml:space="preserve">         * 11 3397802 2 SK TEMPERATURE SENSOR WATER FLOW PIPE UN 71.595 143.190</t>
  </si>
  <si>
    <t>TS8800.190</t>
  </si>
  <si>
    <t>bisagras metal kit (4un)</t>
  </si>
  <si>
    <t>B3</t>
  </si>
  <si>
    <t>Un kit con 3 unds. / 12 Und. sueltas (3 kit) en A2</t>
  </si>
  <si>
    <t xml:space="preserve">         * 12 3397803 2 SK TEMPERATURE SENSOR WATER RETURN PIPE UN 70.288 140.576</t>
  </si>
  <si>
    <t>Bisagras Sueltas</t>
  </si>
  <si>
    <t>A2</t>
  </si>
  <si>
    <t>Unidades usadas</t>
  </si>
  <si>
    <t xml:space="preserve">         * 13 3396545 2 BOMBA DE CONDENSACION LCP UN 331.091 662.182</t>
  </si>
  <si>
    <t>7856.100</t>
  </si>
  <si>
    <t>MODULOS A PRESION PSM, SCHUKO 4 TOMAS</t>
  </si>
  <si>
    <t xml:space="preserve">         * 14 5050306 1 CMC-TC sensor de humedad 7320510 UN 326.594 326.594  </t>
  </si>
  <si>
    <t>7738129</t>
  </si>
  <si>
    <t>Unidad DET</t>
  </si>
  <si>
    <t>7856.230</t>
  </si>
  <si>
    <t>MODULO A PRESION PSM, IEC 320 C19 4 TOMAS</t>
  </si>
  <si>
    <t xml:space="preserve">          * item 2: 3396539  SK BASIC CMC x  806.33    x 1 units    = 806.33 EUR </t>
  </si>
  <si>
    <t>7320.814</t>
  </si>
  <si>
    <t>1 m, RJ-12, RJ-12, Negro, Macho/Hembra</t>
  </si>
  <si>
    <t>Moved from IT Warehouse</t>
  </si>
  <si>
    <t>7030.088</t>
  </si>
  <si>
    <t>DK CMC III Unidad montaje 1 U</t>
  </si>
  <si>
    <t>3396.538</t>
  </si>
  <si>
    <t>2 SK LCP WATER CIRCUIT BOARD</t>
  </si>
  <si>
    <t>ADCPR-1592</t>
  </si>
  <si>
    <t>7030.440</t>
  </si>
  <si>
    <t>DK CMCIII Leak sensor 15 m UN</t>
  </si>
  <si>
    <t>7030.000</t>
  </si>
  <si>
    <t>CMC III Unidad de proceso</t>
  </si>
  <si>
    <t>7030.060</t>
  </si>
  <si>
    <t>CMC III Fuente de alimentaciÃ³n</t>
  </si>
  <si>
    <t>ADCPR-1793 Rittal accesories for JAO datacenters T1/2021</t>
  </si>
  <si>
    <t>3301.351</t>
  </si>
  <si>
    <t>Manga de conexión 1"  x 1</t>
  </si>
  <si>
    <t xml:space="preserve">      * Details: Número de cotización 1210045775</t>
  </si>
  <si>
    <t>7856.090</t>
  </si>
  <si>
    <t>MODULOS A PRESION PSM, SCHUKO 4 TOMAS  with thermal overcurrent protection</t>
  </si>
  <si>
    <t>Moved from DC CR</t>
  </si>
  <si>
    <t xml:space="preserve">         * item 1: 7859120        PSM MODULO IEC60320 C13 6x  x 10  x  130.71    =    1307.1 EUR - GD91616 - invoiced! / received</t>
  </si>
  <si>
    <t>7856.080</t>
  </si>
  <si>
    <t>MODULO A PRESION IEC 320 C13, SIN PROTECCIONES</t>
  </si>
  <si>
    <t>Moved from IT Warehouse &amp; DC CR</t>
  </si>
  <si>
    <t xml:space="preserve">         * item 2: 7859130        PSM MODULO IEC60320 C19 4X LED INTEGRADO    20 x 163.92   =  3278.4 EUR - GD91399 - invoiced - not informed! / received</t>
  </si>
  <si>
    <t>7507.200</t>
  </si>
  <si>
    <t>Rack Pequeño</t>
  </si>
  <si>
    <t xml:space="preserve">         * item 3: 3397797        SK CONTROL BALL VALVE   x 1 x 694.93   =  694.93 EUR - GD91399- invoiced - not informed! / received</t>
  </si>
  <si>
    <t xml:space="preserve">3396642 </t>
  </si>
  <si>
    <t xml:space="preserve">         * item 7: 3396642        1 PZA SK platina de ventilador compl x 2 x    306.58    =    613.16  EUR - GD91399- invoiced - not informed! / received</t>
  </si>
  <si>
    <t xml:space="preserve">         * item 4: 3396565        SK FLOW METER  x   1  x  580.12 = 580.12 EUR - GD91740  - invoiced - not informed! / received</t>
  </si>
  <si>
    <t xml:space="preserve">3301351  </t>
  </si>
  <si>
    <t xml:space="preserve">         * item 8: 3301351        1 UE SK TUBO FLEXIBLE CONEXION F]R LCP 1 (1 unidad = 2 piezas)  x 1 x   504.15    =    504.15 EUR - GD91399- invoiced - not informed! / received</t>
  </si>
  <si>
    <t xml:space="preserve">         * item 5: 8800190        BISAGRAS DE 180° PARA TS, ZINC FUNDIDO A PRESIÓN   x 10 x  31.97    =  319.7 EUR - GD91399- invoiced - not informed! / received</t>
  </si>
  <si>
    <t>SZ2467.000</t>
  </si>
  <si>
    <t>cilindro cerradura</t>
  </si>
  <si>
    <t>276201</t>
  </si>
  <si>
    <t>bisagras vidrio kit(4un)</t>
  </si>
  <si>
    <t xml:space="preserve">3396.540 </t>
  </si>
  <si>
    <t>SK Ventilador stevermodul - SK Unidad de Ventilacion compl. 3301480</t>
  </si>
  <si>
    <t>Bomba de água condensada</t>
  </si>
  <si>
    <t>Cajas selladas</t>
  </si>
  <si>
    <t>Temperaturfühler - SK TEMPERATURE SENSOR COLD AIR</t>
  </si>
  <si>
    <t xml:space="preserve">7955.010 </t>
  </si>
  <si>
    <t>Tapas de seguridad para enchufes C19 - PDU cubiertas C13 casquillo con posibilidad de bloqueo 1 UE = 10 PZA</t>
  </si>
  <si>
    <t>Adaptador de montaje PDU - PDU cubiertas C19 casquillo con posibilidad de bloqueo 1 UE = 10 PZA</t>
  </si>
  <si>
    <t>Temperature sensor - SK TEMPERATURE SENSOR WARM AIR</t>
  </si>
  <si>
    <t>SK temperaturfühler - SK SENSOR DE TEMPERATURA AIRE FRIO</t>
  </si>
  <si>
    <t>Kondensatsensor - SK RTT CONDENSATE SENSOR</t>
  </si>
  <si>
    <t>SK temperaturfühler - SK TEMPERATURE SENSOR WATER FLOW PIPE</t>
  </si>
  <si>
    <t>SK temperaturfühler - SK TEMPERATURE SENSOR WATER RETURN PIPE</t>
  </si>
  <si>
    <t>SK temperaturfühler - SK TEMPERATURE SENSOR COLD AIR</t>
  </si>
  <si>
    <t xml:space="preserve">7859.120 </t>
  </si>
  <si>
    <t>7859120 PSM MODULO IEC60320 C13 6x CON LED</t>
  </si>
  <si>
    <t>Hay mas unidades en sala control Datacenter?</t>
  </si>
  <si>
    <t>No se encontro ni en IT WH ni en DC SC</t>
  </si>
  <si>
    <t xml:space="preserve">7859.130 </t>
  </si>
  <si>
    <t>PSM MODULO IEC60320 C19 4x CON LED</t>
  </si>
  <si>
    <t>6 nuevas+10</t>
  </si>
  <si>
    <t>PSM double-module active 8 TOMAS xC13(discontinuada se reemplaza por ref. 7859410)</t>
  </si>
  <si>
    <t>Habian en la bodega de IT y DC SC, agregadas al Inventario (10)</t>
  </si>
  <si>
    <t>Display -  SK Display for SK 330148</t>
  </si>
  <si>
    <t>INCENDIO</t>
  </si>
  <si>
    <t>Siemens fs-250-con2</t>
  </si>
  <si>
    <t>filtro liberty</t>
  </si>
  <si>
    <t>HFP-11</t>
  </si>
  <si>
    <t>Detector Siemens</t>
  </si>
  <si>
    <t>DB-11</t>
  </si>
  <si>
    <t>2 Malos</t>
  </si>
  <si>
    <t>Display F-250 Siemens</t>
  </si>
  <si>
    <t>A3</t>
  </si>
  <si>
    <t>MALO?</t>
  </si>
  <si>
    <t>Modulo conexion F-250 Siemens /FS-250 SIEMENS Releasing Module FS-REL - Tarjeta reparada spare</t>
  </si>
  <si>
    <t>FALTA 1</t>
  </si>
  <si>
    <t xml:space="preserve"> FS-250 SIEMENS Releasing Module FS-REL - Tarjeta reparada spare???</t>
  </si>
  <si>
    <t xml:space="preserve"> * ADCPR-1367 Tarjeta Descarga FS-Rel Siemens Panel FS-250</t>
  </si>
  <si>
    <t>Falta?</t>
  </si>
  <si>
    <t>Suministro de Reset Multi-Tool P/N 02-14782 compatible con Filled Nitrogen Actuator w/ DOT cylinder 70-325-1 y con PROINERT Primary Actuator Completer Kit IG71-114 x 1 x 4.16 UF  ---&gt; falta (deberia estar en el DC en el mueble donde estan los PPE) ---&gt; falta</t>
  </si>
  <si>
    <t xml:space="preserve">            * Filled Nitrogen Actuator w/ DOT cylinder    70-325-1    x    1 spare</t>
  </si>
  <si>
    <t xml:space="preserve">            * PROINERT Primary Actuator Completer Kit    IG71-114    x    1 spare</t>
  </si>
  <si>
    <t xml:space="preserve">         * Item 2: PROINERT PNEUMATIC ACTUATOR ASSEMBLY o equivalente compatible con sistema PROINERT instalado (IG71-104)  x 1 spare</t>
  </si>
  <si>
    <t xml:space="preserve">       modulos modelo HTRI-D (módulo de entrada dual que supervisa y monitoriza dos conjuntos de contactos secos) (30 Jul 2021- Italo L)</t>
  </si>
  <si>
    <t>Servercheck</t>
  </si>
  <si>
    <t>BASE-WIRED Base Unit SensorGateway / BASE-PWR Power Adapter for SensorGateway</t>
  </si>
  <si>
    <t>Servercheck base (incluye sensor de Temp)</t>
  </si>
  <si>
    <t>EXP-8HUB Sensorhub - 8 Ports Hub</t>
  </si>
  <si>
    <t>Servercheck  Expansion modulo</t>
  </si>
  <si>
    <t>EXP-4HUB Multi-Sensor &amp; 4 Ports Hub (KIT)</t>
  </si>
  <si>
    <t xml:space="preserve">IND-IO IO Sensor Probe - Dry Contact - 16 IN &amp; 4 OUT </t>
  </si>
  <si>
    <t>Servercheck  IO Sensor —&gt; contactos secos panel incendio (Alarma de falla panel, Alarma de Incendio (sensor humo, VESDA, pulsador) ---&gt; require QIRED BASE UNIT ADICIONAL</t>
  </si>
  <si>
    <t>IO Sensor Probe - Dry Contact 16IN &amp; 2 OUT</t>
  </si>
  <si>
    <t>Servercheck  IO Sensor —&gt; contactos secos panel incendio (Alarma de falla panel, Alarma de Incendio (sensor humo, VESDA, pulsador)</t>
  </si>
  <si>
    <t>ADDON-LTE LTE/3G/2G Mobile Add-On with Dual SIM</t>
  </si>
  <si>
    <t>Servercheck  modem GSM (mensajes SMS)</t>
  </si>
  <si>
    <t>ENV-TEMP Temperature Sensor</t>
  </si>
  <si>
    <t>Servercheck  Sensor Temp</t>
  </si>
  <si>
    <t>PWR-AC-VOLT AC Power Failure &amp; Voltage Sensor 110v-240v</t>
  </si>
  <si>
    <t>Servercheck  Sensor UPS (power)</t>
  </si>
  <si>
    <t>Humidity Sensor</t>
  </si>
  <si>
    <t>Servercheck  Humidity Sensor</t>
  </si>
  <si>
    <t>ENV-THUM Temperature and Humidity Sensor</t>
  </si>
  <si>
    <t>Servercheck  Humedad y Sensor Temp Bajo rack  / Sobre  rack</t>
  </si>
  <si>
    <t>ENV-WLEAK-LOC-COMBO5 Leak Location Sensor with 16ft/5m water detection cable / ENV-WLEAK-5M-CS 16ft / 5m water detection cable INT version</t>
  </si>
  <si>
    <t>Servercheck  Sensor de Fuga Agua - EN PROCESO DE COMPRA</t>
  </si>
  <si>
    <t>ENV-WLEAK-5M-CS 16ft / 5m water detection cable INT version</t>
  </si>
  <si>
    <t>Servercheck Sensor de Fuga Agua</t>
  </si>
  <si>
    <t>NV-AIRFLW Digital Airflow Sensor Probe</t>
  </si>
  <si>
    <t>Servercheck  Digital Airflow Sensor Probe  - EN PROCESO DE COMPRA</t>
  </si>
  <si>
    <t>SEC-SMOKE Smoke Sensor UL</t>
  </si>
  <si>
    <t>Servercheck  Sensor de Humo - EN PROCESO DE COMPRA</t>
  </si>
  <si>
    <t>SEC-SHOCK Vibration &amp; Shock Sensor Probe</t>
  </si>
  <si>
    <t>Servercheck  Vibration &amp; Shock Sensor Probe - EN PROCESO DE COMPRA</t>
  </si>
  <si>
    <t>SEC-SOUND Security Sound dB Sensor Probe</t>
  </si>
  <si>
    <t>Servercheck  Security Sound dB Sensor Probe - EN PROCESO DE COMPRA</t>
  </si>
  <si>
    <t>Motion detection</t>
  </si>
  <si>
    <t>Servercheck  Motion detection</t>
  </si>
  <si>
    <t>Luminosity (light in lux) sensor</t>
  </si>
  <si>
    <t>Servercheck  Luminosity (light in lux) sensor</t>
  </si>
  <si>
    <t>MON-SOFTWARE</t>
  </si>
  <si>
    <t>Servercheck  MON-SOFTWARE Monitoring Software Only to run on your own systems</t>
  </si>
  <si>
    <t xml:space="preserve">   * ADCPR-1645 Tarjetas control refrigeracion para Chillers SCO Datacenter (URGENT) - ITG - 3552.86 Eur - CRC27D - ESO single source - INstaplan - quoted- PR102867 14 jul 2020 / Approved by Finance 20 jul 2020 / PO093406 T/C Referencial: 1 EUR = 900 CLP 3,197,574 4 aug 2020 /  enmienda 1 sep 2020 / to arrive in Dec - SCO/ invoice  - approved  (Italo/Jose)</t>
  </si>
  <si>
    <t>1 + 2 (usadas)</t>
  </si>
  <si>
    <t>AC Instaplan</t>
  </si>
  <si>
    <t xml:space="preserve">         * item 1:    Tarjeta electrónica, ALCO CONTROL MODULE VCM. (C5110803) x 2 x 720.09 = 1440.18 Eur</t>
  </si>
  <si>
    <t>Tarjeta electrónica, ALCO CONTROL MODULE VCM. (C5110803)  ?? Todas nuevas?</t>
  </si>
  <si>
    <t>COMPROBAR PART NUMBER</t>
  </si>
  <si>
    <t>1 + 1(usadas)</t>
  </si>
  <si>
    <t>por confirmar</t>
  </si>
  <si>
    <t xml:space="preserve">         * item 2:    Tarjeta electrónica, PLUG-IN CARD FOR ELEC. EXPANSION VALVE. (C5110802) x 2  x  393.52    =787.04 Eur</t>
  </si>
  <si>
    <t>Tarjeta electrónica, PLUG-IN CARD FOR ELEC. EXPANSION VALVE. (C5110802) ?? Todas nuevas??</t>
  </si>
  <si>
    <t xml:space="preserve">         * item 3:    Tarjeta electrónica, MODULE TANDEM C3 / MODULE COMPRESOR. (C5110804) x 2 x   662.82   =1325.64 Eur</t>
  </si>
  <si>
    <t>Tarjeta electrónica, MODULE TANDEM C3 / MODULE COMPRESOR. (C5110804) ?? Todas nuevas?</t>
  </si>
  <si>
    <t xml:space="preserve"> * ADCPR-1621 SUMINISTRO DE REPUESTOS CRITICOS A EQUIPO CFO 1261 A CHILLERS POR OBSOLESCENCIA- PRIORITY! - ITG- $11431.09 Euros - CRC27D  - ESO single source - Instaplan - quoted - PR101852 6 PR 2020 / PO92515 22 APR 2020 10630914 CLP TC930 / arrived (29 Jun 2020 ---&gt; 25 sep 2020) inversol - SCO  / invoiced - not notified - paid (Felipe A)  C&amp;P Officer: Felipe Jofre</t>
  </si>
  <si>
    <t xml:space="preserve">1 x ELECRONIC EXPANSION VALVE MOD EX7M21800625 </t>
  </si>
  <si>
    <t xml:space="preserve">         *  Item 1: Una (01) válvula de expansión electrónica. Código ref: C5000513. Según Listado Repuestos Valorizado, CFO 1261 A, 4-2019. x € 937.64 = € 937.64 - OK - SI - Electronic  expasion valve  EX7M21800625</t>
  </si>
  <si>
    <t>1 x  LP transducer PT5-18M 0/18 Bar (PCN802351)</t>
  </si>
  <si>
    <t xml:space="preserve">         *  Item 2: Un (01) presostato de baja presión. Código ref: C5000519. Según Listado Repuestos Valorizado, CFO 1261 A, 4-2019. x € 311,78 = € 311.78 - OK - SI -   LP transducer PT5-18M 0/18 Bar (PCN802351)</t>
  </si>
  <si>
    <t>1x (Central module  talk local  M1 with USB CLIVET)</t>
  </si>
  <si>
    <t xml:space="preserve">         *  Item 3: Un (01) Modulo central de comunicación. Código ref: C5110864. Según Listado Repuestos Valorizado, CFO 1261 A, 4-2019. x € 1025.85 = € 1025.85 - OK - SI - Central module  talk local  M1 with USB CLIVET  C5110864</t>
  </si>
  <si>
    <t>1 TRANSDUCER PRESSURE 0-50 BAR 4-20MA 1/4´´SAE</t>
  </si>
  <si>
    <t xml:space="preserve">         *  Item 4: Un (01) Sensor de presión. Código ref: C5120451. x € 116.73 = € 116.73 - OK - SI - transductor de presion 0-50bar 4-20MA 1/4" SAE</t>
  </si>
  <si>
    <t>1 x TAGLIO DI FASE 3F (R1) VRTS 12 BADPL 55+SE 3F IN</t>
  </si>
  <si>
    <t xml:space="preserve">         *  Item 5: Un (01) inversor de frecuencia. Código ref: C5120465. Según Listado Repuestos Valorizado, CFO 1261 A, 4-2019. x € 2299.42 = € 2299.42 ---&gt; C95410083 - SI - TAGLIO DI FASE 3F (R1)  VRTS 12 BADPL 55+SE 3F IN</t>
  </si>
  <si>
    <t>1 x Compressor ZP385-KCE-TWD-522 R410A</t>
  </si>
  <si>
    <t xml:space="preserve">         *  Item 6: Un (01) Compresor ZP385-KCE. Código ref: C1080570. Según Listado Repuestos Valorizado, CFO 1261 A, 4-2019. x € 6739.67 = € 6739.67 - OK - SI</t>
  </si>
  <si>
    <t xml:space="preserve"> * ADCPR-1068 bomba primaria reemplazo</t>
  </si>
  <si>
    <t>         *  Suministro de Bomba nueva Marca Salmson (bomba primaria), Modelo LRL 205-13/2.2.</t>
  </si>
  <si>
    <t xml:space="preserve"> * ADCPR-1490 Reparacion bomba secundaria</t>
  </si>
  <si>
    <t xml:space="preserve">         *  Servicio de Reparación de Bomba WILO IL 40/170-5.5/2.</t>
  </si>
  <si>
    <t xml:space="preserve"> * ADCPR-1456 Reparacion ventilador emergencia - Chiller 2</t>
  </si>
  <si>
    <t xml:space="preserve">         *  Reparación de moto-ventilador para Chiller FCO 1261-A (reemplazo rodamientos): C2000188 Fan Motor </t>
  </si>
  <si>
    <t xml:space="preserve"> * ADCPR-1482 Resetting tool for solenoid (Nitrogen Actuator w/ DOT cylinder)</t>
  </si>
  <si>
    <t>FALTA</t>
  </si>
  <si>
    <t xml:space="preserve">         * Suministro de Reset Multi-Tool P/N 02-14782 compatible con Filled Nitrogen Actuator w/ DOT cylinder 70-325-1 y con PROINERT Primary Actuator Completer Kit IG71-114 x 1 x 4.16 UF </t>
  </si>
  <si>
    <t xml:space="preserve">  * ADCPR-1761 SUMINISTRO DE REPUESTOS CRITICOS AHUs AC DATACENTER SCO POR OBSOLESCENCIA - ITG- $6096.14 Euros - CRC27D - ESO single source - INSTAPLAN - quoted - PR106673 Total EUR Excl. VAT 6,096.14 28 Apr 2021 / approved 29 apr 2021 / PO096486 6 May 2021 Total CLP 5,200,008 (Tipo de cambio ref. 1 EUR = 853 CLP) / invoiced? arrived (24 Jun 2021)? (Sebastian D).</t>
  </si>
  <si>
    <t xml:space="preserve">         *  Item 1:  Suministro de Tarjetas de Control:  C7000 I/O-Controller HW5  x 2un  x 2304.75  =  4609.50 Eur</t>
  </si>
  <si>
    <t xml:space="preserve">         *  Item 2:  Suministro de Válvula Tipo G (Cuerpo y Actuador - BELIMO) x 2un x   319.86  =  639.72 Eur</t>
  </si>
  <si>
    <t xml:space="preserve">         *  Item 3:  Suministro de Sensor de T/HR M26178 x 2un x   384.88 =  769.76 Eur</t>
  </si>
  <si>
    <t xml:space="preserve">         *  Item 4:  Suministro de Reloj Tiempo Real x 4un x   19.29 =  77.16 Eur</t>
  </si>
  <si>
    <t>Sera utilizados en mantencion de Aug 2021</t>
  </si>
  <si>
    <t xml:space="preserve">         * Frequency Inverter VRTS16BADMT20</t>
  </si>
  <si>
    <t xml:space="preserve">         * ADCPR-1740 Reemplazo Motoventiladores Manejadora AHU4 -   reemplazo  de Motoventilador (FAN EC) M31 Stulz nuevo para manejadora AHU4 x  1 unidad en bodega 6 jul 2021 Italo L.</t>
  </si>
  <si>
    <t>ADCPR-1740 Reemplazo Motoventiladores Manejadora AHU4 - Emergencia - HVAC Datacenter SCO - ITG - 111.6 UF - CRC27D - ESO single source PO - Instaplan - quoted - PR106014 Total CLP Excl. VAT 3,271,730 5 MAr 2021 / approved finance 9 MAr 2021 / PO095976 Total CLP 3,271,730 (111.6 UF x 29.316,58) / partially received  /  fully received / INvocied?? (italo)</t>
  </si>
  <si>
    <t>Sera utilizado en AHU4 en mantencion de Aug 2021</t>
  </si>
  <si>
    <t>accesorios Datacenter</t>
  </si>
  <si>
    <t xml:space="preserve">         * AP8712S KIT DE CABLE DE ALIMENTACIÓN (6 EA) bloqueable C19 a C20, 0,6 m negro x 25 x 101.00 = 2525.00</t>
  </si>
  <si>
    <t xml:space="preserve">         * AP9879 CABLE DE ALIMENTACIÓN, C13 A C20, 2,0 M x 10 x 29.00 = 290.00 USD</t>
  </si>
  <si>
    <t xml:space="preserve">         * AP7552 RACK PDU, BÁSICA, CERO U, 16 A, 230 V, (20) C13 &amp; (4) C19 x 1 x 265.00 = 265.00 USD</t>
  </si>
  <si>
    <t xml:space="preserve">         * AP7553 RACK APC PDU BASIC ZERO U , 32A, 230V (20) C13 &amp; (4) C19 x 1 x 342.00 = 342.00 USD</t>
  </si>
  <si>
    <t xml:space="preserve"> *   ADCPR-2076 Servicio de Overhaul Parcial de Unidades AC SCO Data Center</t>
  </si>
  <si>
    <t xml:space="preserve">      * item F: EQUIPO DE AIRE ASD680CW  - REPUESTOS NUEVOS ENTREGADOS el 21 Dic 2023</t>
  </si>
  <si>
    <t>C/u. M24432 Tarjeta de Expansión EDIO</t>
  </si>
  <si>
    <t>C/u. M24800 Actuador Belimo</t>
  </si>
  <si>
    <t>C/u. M24603 Flow switch</t>
  </si>
  <si>
    <t>C/u. M26713 Ventilador EC</t>
  </si>
  <si>
    <t>C/u. M26190 / 1102189 Tarjeta Comptrol C7000AT</t>
  </si>
  <si>
    <t>C/u. M26193 / M26564 Tarjeta Ebus</t>
  </si>
  <si>
    <t>C/u. M37347 Fusible</t>
  </si>
  <si>
    <t>C/u. M54129 Kit válvula de drenaje</t>
  </si>
  <si>
    <t>C/u. B224+LRB24-SR-T Cuerpo Válvula CW + Actuador BELIMO</t>
  </si>
  <si>
    <t xml:space="preserve">      * item F: EQUIPO DE AIRE ASU540CW  - REPUESTOS NUEVOS ENTREGADOS el 21 Dic 2023</t>
  </si>
  <si>
    <t>C/u. B238+ARB24-SR-T Cuerpo Válvula CW + Actuador BELIMO</t>
  </si>
  <si>
    <t xml:space="preserve">      * item E: EQUIPO CHILLER CFO1261A  - REPUESTOS NUEVOS ENTREGADOS el 21 Dic 2023</t>
  </si>
  <si>
    <t>C/u. C8090167 TRANSFORMER+FUSES P.400/230 SEC 230/12/24V P1300 1</t>
  </si>
  <si>
    <t>C/u. C8760130 INT. PROTEZIONE TRASFORMATORE 088914 PKZM0-4-T</t>
  </si>
  <si>
    <t>PENDIENTE ENTREGA (1 un)</t>
  </si>
  <si>
    <t>C/u. C1080560 COMPRESSOR + SUPPORT</t>
  </si>
  <si>
    <t>C/u. C8730074 RESISTENZA ADESIVA MYLAR 100W/230V 230x150 + AMPHE</t>
  </si>
  <si>
    <t>C/u. C2000188 FAN MOTOR</t>
  </si>
  <si>
    <t xml:space="preserve">   * ADCPR-2110 Rittal accesories for JAO datacenters T2/2023 (racks doors)</t>
  </si>
  <si>
    <t>PENDIENTE ENTREGA (16 un)</t>
  </si>
  <si>
    <t xml:space="preserve">         * item 1: 8013009 5500008 Puertas ventiladas 2000x800mm </t>
  </si>
  <si>
    <t xml:space="preserve">   * ADCPR-2169 Rittal components for JAO datacenters (obsolescence) 2024</t>
  </si>
  <si>
    <t>PENDIENTE ENTREGA (2 un)</t>
  </si>
  <si>
    <t xml:space="preserve">         * item 1: 3396565        SK CAUDALIMETRO PARA LCP  </t>
  </si>
  <si>
    <t>PENDIENTE ENTREGA (20 un)</t>
  </si>
  <si>
    <t xml:space="preserve">         * item 2: 7859120        PSM MODULO IEC60320 C13 6 sock x  LED INTEGRADO </t>
  </si>
  <si>
    <t xml:space="preserve">         * item 3: 7859130        PSM MODULO IEC60320 C19 4X LED  INTEGRADO</t>
  </si>
  <si>
    <t xml:space="preserve">         * item 4: 3397797        SK CONTROL BALL VALVE</t>
  </si>
  <si>
    <t xml:space="preserve">         *  Suministro de Bomba nueva Marca Salmson (bomba primaria), Modelo LRL 205-13/2.2.</t>
  </si>
  <si>
    <t xml:space="preserve">         * FS-250 SIEMENS Releasing Module FS-REL - Tarjeta reparada spare</t>
  </si>
  <si>
    <t>12-jAug 2020</t>
  </si>
  <si>
    <t>Coódigo</t>
  </si>
  <si>
    <t>Ubicacion</t>
  </si>
  <si>
    <t>Bodega Sala Electrica</t>
  </si>
  <si>
    <t xml:space="preserve">CMC-TC Computer multi control  cmc io </t>
  </si>
  <si>
    <t>CMC-TC Computer multi control  cmc processing unit</t>
  </si>
  <si>
    <t>Valvula CW oventrop</t>
  </si>
  <si>
    <t>1 at IT Off</t>
  </si>
  <si>
    <t>nn</t>
  </si>
  <si>
    <t>Regleta Shuko</t>
  </si>
  <si>
    <t>Power System Module</t>
  </si>
  <si>
    <t>(7)???</t>
  </si>
  <si>
    <t>SZ246.000</t>
  </si>
  <si>
    <t>(8)???</t>
  </si>
  <si>
    <t>SK Ventilador stevermodul</t>
  </si>
  <si>
    <t>Temperaturfühler</t>
  </si>
  <si>
    <t xml:space="preserve">Tapas de seguridad para enchufes </t>
  </si>
  <si>
    <t>Adaptador de montaje PDU</t>
  </si>
  <si>
    <t>Temperature sensor</t>
  </si>
  <si>
    <t>SK temperaturfühler</t>
  </si>
  <si>
    <t>Kondensatsensor</t>
  </si>
  <si>
    <t>Valvula regulacion</t>
  </si>
  <si>
    <t>Display</t>
  </si>
  <si>
    <t>No encontrado</t>
  </si>
  <si>
    <t>* = cantidad modificada del ultimo inventario</t>
  </si>
  <si>
    <t>*</t>
  </si>
  <si>
    <t>4 y 1 abierto</t>
  </si>
  <si>
    <t>2 y 1 abierto</t>
  </si>
  <si>
    <t>&lt;-- registros nuevos</t>
  </si>
  <si>
    <t>se cambio Vlavula en LCP5</t>
  </si>
  <si>
    <t>se cambio en LCP3</t>
  </si>
  <si>
    <t>Model</t>
  </si>
  <si>
    <t>Description</t>
  </si>
  <si>
    <t>Units</t>
  </si>
  <si>
    <t>Location</t>
  </si>
  <si>
    <t>Area</t>
  </si>
  <si>
    <t xml:space="preserve">PSM MODULO CONEX. SCHUKO DE 4 MODULO SIN FUSIBLE </t>
  </si>
  <si>
    <t>OSF</t>
  </si>
  <si>
    <t>IT Lab</t>
  </si>
  <si>
    <t>MODULO A PRESION PSM, IEC 320 C19  4 TOMAS</t>
  </si>
  <si>
    <t>MODULO A PRESION IEC 320 C13, SIN PROTECCIONES 6 TOMAS</t>
  </si>
  <si>
    <t>CODE</t>
  </si>
  <si>
    <t>UNITS</t>
  </si>
  <si>
    <t>DESCRIPTION</t>
  </si>
  <si>
    <t>pdu c19 - 4  x Conector C19  - Negro - PSM MODULO MONTAJE A PRESION 4 MODULOS</t>
  </si>
  <si>
    <t>pdu shuko- 4  x D, Schuko (tipo F, CEE 7/4)  - Negro - PSM MODULO CONEX. SCHUKO DE 4 MODULO SIN FUSIBLE</t>
  </si>
  <si>
    <t>pdu c13 - 6  x Conector C13  - Negro  - CMC MODULO DE CONEX. DE 6 S/FUSIBLE</t>
  </si>
  <si>
    <t>8800190</t>
  </si>
  <si>
    <t>SK3396.565</t>
  </si>
  <si>
    <t>flujometros</t>
  </si>
  <si>
    <t>door control</t>
  </si>
  <si>
    <t>cmc basic</t>
  </si>
  <si>
    <t xml:space="preserve">cmc io </t>
  </si>
  <si>
    <t>cmc processing unit</t>
  </si>
  <si>
    <t>oventrop rittal</t>
  </si>
  <si>
    <t>sensor humedad</t>
  </si>
  <si>
    <t>manilla puerta</t>
  </si>
  <si>
    <t>DK7119400</t>
  </si>
  <si>
    <t>bandeja rittal</t>
  </si>
  <si>
    <t>bandeja rittal plana</t>
  </si>
  <si>
    <t>soporte armazon rack</t>
  </si>
  <si>
    <t>bandeja soporte cmc</t>
  </si>
  <si>
    <t>boton apertura puertas</t>
  </si>
  <si>
    <t>rack rittal chico</t>
  </si>
  <si>
    <t>unidad dec (supresion incendio Rittal</t>
  </si>
  <si>
    <t>730240</t>
  </si>
  <si>
    <t>brazo amortiguador (a gas) para puerta vidrio</t>
  </si>
  <si>
    <t>bisagras sueltas usadas</t>
  </si>
  <si>
    <t>bombines</t>
  </si>
  <si>
    <t>baterias dec rittal usadas</t>
  </si>
  <si>
    <t>flujometros usados</t>
  </si>
  <si>
    <t>bomba condensación usada</t>
  </si>
  <si>
    <t>oventrop malas</t>
  </si>
  <si>
    <t>kit recarga fike</t>
  </si>
  <si>
    <t>sensor humedad watchdog</t>
  </si>
  <si>
    <t>caja de tapas ciegas rack</t>
  </si>
  <si>
    <t>ventilador axial</t>
  </si>
  <si>
    <t>ventilador chiller</t>
  </si>
  <si>
    <t>PSM measurement modules with CAN bus for PSM busbars - PSM ACTIVO CON 8xC13 BASES 16 A</t>
  </si>
  <si>
    <t>Lab</t>
  </si>
  <si>
    <t>PSM Outlet Modules - 8  x Non-Heating Apparatus Socket C13  - Black - DK PSM Plus socket module, C13, 8-way, black, switchable per module, Required module slots (quantity):	2</t>
  </si>
  <si>
    <t>PSM socket modules - 4  x D, Schuko (tipo F, CEE 7/4)  - Negro - PSM CONEC. SCHUKO 4 BASES MODULO C/ SEGURO</t>
  </si>
  <si>
    <t>PSM measurement modules with CAN bus for PSM busbars</t>
  </si>
  <si>
    <t>PSM Outlet Modules</t>
  </si>
  <si>
    <t>PSM socket modules</t>
  </si>
  <si>
    <t>|7856.201|</t>
  </si>
  <si>
    <t>PSM double-module active 8 TOMAS xC13|</t>
  </si>
  <si>
    <t>Nuevas en caja|</t>
  </si>
  <si>
    <t>|7856.080|</t>
  </si>
  <si>
    <t>|7856.100|</t>
  </si>
  <si>
    <t>|7859.410|</t>
  </si>
  <si>
    <t>PSM measurement modules with CAN bus for PSM busbars 8 x C13</t>
  </si>
  <si>
    <t>Here is the list of failed PDU sockets, also them have been covered with electric tape</t>
  </si>
  <si>
    <t>IT04 1</t>
  </si>
  <si>
    <t>IT10 1</t>
  </si>
  <si>
    <t>APO01 1</t>
  </si>
  <si>
    <t>APO03 1</t>
  </si>
  <si>
    <t>APO05 1</t>
  </si>
  <si>
    <t>APO06 1</t>
  </si>
  <si>
    <t>APO10 1</t>
  </si>
  <si>
    <t>Total 7 Type C13</t>
  </si>
  <si>
    <t>|Item|Descripcion|Qty.|Comment|</t>
  </si>
  <si>
    <t>Marca</t>
  </si>
  <si>
    <t>1111.111</t>
  </si>
  <si>
    <t>PC Prueba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</si>
</sst>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9C5700"/>
      <name val="Calibri"/>
      <family val="2"/>
      <scheme val="minor"/>
    </font>
    <font>
      <sz val="14"/>
      <color rgb="FF172B4D"/>
      <name val="Helvetica Neue"/>
      <family val="2"/>
    </font>
    <font>
      <sz val="10"/>
      <color theme="1"/>
      <name val="Arial Unicode MS"/>
      <family val="2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C00000"/>
        <bgColor indexed="64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0" fontId="5" fillId="3" borderId="0" applyNumberFormat="0" applyBorder="0" applyAlignment="0" applyProtection="0"/>
    <xf numFmtId="0" fontId="9" fillId="5" borderId="0" applyNumberFormat="0" applyBorder="0" applyAlignment="0" applyProtection="0"/>
  </cellStyleXfs>
  <cellXfs count="112">
    <xf numFmtId="0" fontId="0" fillId="0" borderId="0" xfId="0"/>
    <xf numFmtId="49" fontId="0" fillId="0" borderId="0" xfId="0" applyNumberFormat="1"/>
    <xf numFmtId="49" fontId="1" fillId="0" borderId="1" xfId="0" applyNumberFormat="1" applyFont="1" applyBorder="1"/>
    <xf numFmtId="0" fontId="1" fillId="0" borderId="1" xfId="0" applyFont="1" applyBorder="1"/>
    <xf numFmtId="49" fontId="0" fillId="0" borderId="1" xfId="0" applyNumberFormat="1" applyBorder="1"/>
    <xf numFmtId="0" fontId="0" fillId="0" borderId="1" xfId="0" applyBorder="1"/>
    <xf numFmtId="0" fontId="2" fillId="0" borderId="1" xfId="0" applyFont="1" applyBorder="1"/>
    <xf numFmtId="0" fontId="3" fillId="0" borderId="2" xfId="0" applyFont="1" applyBorder="1"/>
    <xf numFmtId="164" fontId="0" fillId="0" borderId="1" xfId="0" applyNumberFormat="1" applyBorder="1"/>
    <xf numFmtId="0" fontId="0" fillId="0" borderId="1" xfId="0" applyBorder="1" applyAlignment="1">
      <alignment vertical="center"/>
    </xf>
    <xf numFmtId="0" fontId="3" fillId="0" borderId="1" xfId="0" applyFont="1" applyBorder="1"/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2" xfId="0" applyFont="1" applyBorder="1"/>
    <xf numFmtId="15" fontId="1" fillId="0" borderId="0" xfId="0" applyNumberFormat="1" applyFont="1"/>
    <xf numFmtId="0" fontId="1" fillId="0" borderId="0" xfId="0" applyFont="1"/>
    <xf numFmtId="49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3" fillId="2" borderId="2" xfId="0" applyFont="1" applyFill="1" applyBorder="1"/>
    <xf numFmtId="0" fontId="0" fillId="2" borderId="1" xfId="0" applyFill="1" applyBorder="1" applyAlignment="1">
      <alignment horizontal="center" vertical="center"/>
    </xf>
    <xf numFmtId="49" fontId="1" fillId="2" borderId="1" xfId="0" applyNumberFormat="1" applyFont="1" applyFill="1" applyBorder="1"/>
    <xf numFmtId="0" fontId="0" fillId="2" borderId="0" xfId="0" applyFill="1"/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5" fillId="3" borderId="1" xfId="1" applyBorder="1" applyAlignment="1">
      <alignment horizontal="center" vertical="center"/>
    </xf>
    <xf numFmtId="49" fontId="5" fillId="3" borderId="1" xfId="1" applyNumberFormat="1" applyBorder="1" applyAlignment="1">
      <alignment horizontal="center"/>
    </xf>
    <xf numFmtId="0" fontId="5" fillId="3" borderId="1" xfId="1" applyBorder="1" applyAlignment="1">
      <alignment horizontal="center"/>
    </xf>
    <xf numFmtId="49" fontId="5" fillId="3" borderId="1" xfId="1" applyNumberFormat="1" applyBorder="1"/>
    <xf numFmtId="0" fontId="7" fillId="0" borderId="2" xfId="0" applyFont="1" applyBorder="1"/>
    <xf numFmtId="0" fontId="7" fillId="0" borderId="1" xfId="0" applyFont="1" applyBorder="1"/>
    <xf numFmtId="0" fontId="0" fillId="4" borderId="0" xfId="0" applyFill="1"/>
    <xf numFmtId="0" fontId="8" fillId="3" borderId="1" xfId="1" applyFont="1" applyBorder="1" applyAlignment="1">
      <alignment horizontal="center"/>
    </xf>
    <xf numFmtId="49" fontId="6" fillId="3" borderId="1" xfId="1" applyNumberFormat="1" applyFont="1" applyBorder="1" applyAlignment="1">
      <alignment horizontal="center"/>
    </xf>
    <xf numFmtId="0" fontId="9" fillId="5" borderId="0" xfId="2"/>
    <xf numFmtId="0" fontId="9" fillId="5" borderId="1" xfId="2" applyBorder="1"/>
    <xf numFmtId="0" fontId="9" fillId="5" borderId="2" xfId="2" applyBorder="1"/>
    <xf numFmtId="0" fontId="5" fillId="0" borderId="0" xfId="1" applyFill="1"/>
    <xf numFmtId="0" fontId="0" fillId="3" borderId="1" xfId="1" applyFont="1" applyBorder="1" applyAlignment="1">
      <alignment horizontal="center" vertical="center"/>
    </xf>
    <xf numFmtId="0" fontId="6" fillId="6" borderId="1" xfId="1" applyFont="1" applyFill="1" applyBorder="1" applyAlignment="1">
      <alignment horizontal="center" vertical="center"/>
    </xf>
    <xf numFmtId="0" fontId="10" fillId="0" borderId="0" xfId="0" applyFont="1"/>
    <xf numFmtId="0" fontId="11" fillId="0" borderId="0" xfId="0" applyFont="1"/>
    <xf numFmtId="0" fontId="0" fillId="0" borderId="0" xfId="0" applyAlignment="1">
      <alignment horizontal="center"/>
    </xf>
    <xf numFmtId="0" fontId="5" fillId="3" borderId="2" xfId="1" applyBorder="1" applyAlignment="1">
      <alignment horizontal="center"/>
    </xf>
    <xf numFmtId="0" fontId="1" fillId="7" borderId="0" xfId="0" applyFont="1" applyFill="1"/>
    <xf numFmtId="0" fontId="1" fillId="6" borderId="0" xfId="0" applyFont="1" applyFill="1"/>
    <xf numFmtId="0" fontId="5" fillId="3" borderId="0" xfId="1" applyBorder="1" applyAlignment="1">
      <alignment horizontal="center"/>
    </xf>
    <xf numFmtId="0" fontId="2" fillId="0" borderId="0" xfId="0" applyFont="1"/>
    <xf numFmtId="0" fontId="0" fillId="0" borderId="1" xfId="0" applyBorder="1" applyAlignment="1">
      <alignment wrapText="1"/>
    </xf>
    <xf numFmtId="0" fontId="1" fillId="8" borderId="1" xfId="0" applyFont="1" applyFill="1" applyBorder="1" applyAlignment="1">
      <alignment wrapText="1"/>
    </xf>
    <xf numFmtId="0" fontId="0" fillId="7" borderId="1" xfId="0" applyFill="1" applyBorder="1" applyAlignment="1">
      <alignment wrapText="1"/>
    </xf>
    <xf numFmtId="0" fontId="5" fillId="0" borderId="1" xfId="1" applyFill="1" applyBorder="1"/>
    <xf numFmtId="0" fontId="0" fillId="4" borderId="1" xfId="0" applyFill="1" applyBorder="1"/>
    <xf numFmtId="0" fontId="1" fillId="0" borderId="1" xfId="0" applyFont="1" applyBorder="1" applyAlignment="1">
      <alignment horizontal="left"/>
    </xf>
    <xf numFmtId="0" fontId="0" fillId="0" borderId="0" xfId="0" applyAlignment="1">
      <alignment horizontal="left"/>
    </xf>
    <xf numFmtId="0" fontId="4" fillId="0" borderId="1" xfId="0" applyFont="1" applyBorder="1" applyAlignment="1">
      <alignment horizontal="left"/>
    </xf>
    <xf numFmtId="0" fontId="5" fillId="3" borderId="1" xfId="1" applyBorder="1" applyAlignment="1">
      <alignment horizontal="left"/>
    </xf>
    <xf numFmtId="0" fontId="8" fillId="3" borderId="1" xfId="1" applyFont="1" applyBorder="1" applyAlignment="1">
      <alignment horizontal="left"/>
    </xf>
    <xf numFmtId="49" fontId="5" fillId="3" borderId="1" xfId="1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0" fillId="7" borderId="1" xfId="0" applyFill="1" applyBorder="1" applyAlignment="1">
      <alignment horizontal="left"/>
    </xf>
    <xf numFmtId="49" fontId="5" fillId="0" borderId="1" xfId="1" applyNumberFormat="1" applyFill="1" applyBorder="1" applyAlignment="1">
      <alignment horizontal="center"/>
    </xf>
    <xf numFmtId="0" fontId="5" fillId="0" borderId="1" xfId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5" fontId="1" fillId="0" borderId="0" xfId="0" applyNumberFormat="1" applyFont="1" applyAlignment="1">
      <alignment horizontal="center" vertical="center"/>
    </xf>
    <xf numFmtId="49" fontId="5" fillId="3" borderId="1" xfId="1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5" fillId="0" borderId="1" xfId="1" applyFill="1" applyBorder="1" applyAlignment="1">
      <alignment horizontal="left"/>
    </xf>
    <xf numFmtId="0" fontId="9" fillId="0" borderId="0" xfId="2" applyFill="1"/>
    <xf numFmtId="0" fontId="8" fillId="0" borderId="1" xfId="1" applyFont="1" applyFill="1" applyBorder="1" applyAlignment="1">
      <alignment horizontal="left"/>
    </xf>
    <xf numFmtId="0" fontId="5" fillId="0" borderId="1" xfId="1" applyFill="1" applyBorder="1" applyAlignment="1">
      <alignment horizontal="center"/>
    </xf>
    <xf numFmtId="49" fontId="5" fillId="0" borderId="1" xfId="1" applyNumberFormat="1" applyFill="1" applyBorder="1"/>
    <xf numFmtId="49" fontId="6" fillId="0" borderId="1" xfId="1" applyNumberFormat="1" applyFont="1" applyFill="1" applyBorder="1" applyAlignment="1">
      <alignment horizontal="center"/>
    </xf>
    <xf numFmtId="49" fontId="5" fillId="0" borderId="1" xfId="1" applyNumberFormat="1" applyFill="1" applyBorder="1" applyAlignment="1">
      <alignment horizontal="left"/>
    </xf>
    <xf numFmtId="0" fontId="1" fillId="0" borderId="1" xfId="0" applyFont="1" applyBorder="1" applyAlignment="1">
      <alignment wrapText="1"/>
    </xf>
    <xf numFmtId="0" fontId="9" fillId="5" borderId="1" xfId="2" applyBorder="1" applyAlignment="1">
      <alignment horizontal="center" vertical="center"/>
    </xf>
    <xf numFmtId="49" fontId="9" fillId="5" borderId="1" xfId="2" applyNumberFormat="1" applyBorder="1" applyAlignment="1">
      <alignment horizontal="center"/>
    </xf>
    <xf numFmtId="0" fontId="9" fillId="5" borderId="1" xfId="2" applyBorder="1" applyAlignment="1">
      <alignment horizontal="left"/>
    </xf>
    <xf numFmtId="0" fontId="9" fillId="5" borderId="1" xfId="2" applyBorder="1" applyAlignment="1">
      <alignment horizontal="center"/>
    </xf>
    <xf numFmtId="0" fontId="5" fillId="0" borderId="3" xfId="1" applyFill="1" applyBorder="1" applyAlignment="1">
      <alignment horizontal="center" vertical="center"/>
    </xf>
    <xf numFmtId="0" fontId="9" fillId="5" borderId="3" xfId="2" applyBorder="1" applyAlignment="1">
      <alignment horizontal="center" vertical="center"/>
    </xf>
    <xf numFmtId="0" fontId="6" fillId="0" borderId="3" xfId="1" applyFont="1" applyFill="1" applyBorder="1" applyAlignment="1">
      <alignment horizontal="center" vertical="center"/>
    </xf>
    <xf numFmtId="0" fontId="0" fillId="0" borderId="3" xfId="1" applyFont="1" applyFill="1" applyBorder="1" applyAlignment="1">
      <alignment horizontal="center" vertical="center"/>
    </xf>
    <xf numFmtId="49" fontId="5" fillId="0" borderId="3" xfId="1" applyNumberForma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2" fillId="0" borderId="4" xfId="0" applyFont="1" applyBorder="1"/>
    <xf numFmtId="0" fontId="7" fillId="0" borderId="4" xfId="0" applyFont="1" applyBorder="1"/>
    <xf numFmtId="0" fontId="9" fillId="0" borderId="4" xfId="2" applyFill="1" applyBorder="1"/>
    <xf numFmtId="0" fontId="9" fillId="5" borderId="4" xfId="2" applyBorder="1"/>
    <xf numFmtId="0" fontId="0" fillId="0" borderId="4" xfId="0" applyBorder="1"/>
    <xf numFmtId="0" fontId="1" fillId="0" borderId="4" xfId="0" applyFont="1" applyBorder="1"/>
    <xf numFmtId="0" fontId="0" fillId="0" borderId="4" xfId="0" applyBorder="1" applyAlignment="1">
      <alignment horizontal="center"/>
    </xf>
    <xf numFmtId="0" fontId="4" fillId="0" borderId="5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49" fontId="4" fillId="0" borderId="2" xfId="0" applyNumberFormat="1" applyFont="1" applyBorder="1" applyAlignment="1">
      <alignment horizontal="center"/>
    </xf>
    <xf numFmtId="0" fontId="4" fillId="0" borderId="2" xfId="0" applyFont="1" applyBorder="1" applyAlignment="1">
      <alignment horizontal="left"/>
    </xf>
    <xf numFmtId="0" fontId="4" fillId="0" borderId="2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7" xfId="0" applyBorder="1" applyAlignment="1">
      <alignment horizontal="center" vertical="center"/>
    </xf>
    <xf numFmtId="49" fontId="5" fillId="0" borderId="8" xfId="1" applyNumberFormat="1" applyFill="1" applyBorder="1" applyAlignment="1">
      <alignment horizontal="center"/>
    </xf>
    <xf numFmtId="0" fontId="0" fillId="0" borderId="8" xfId="0" applyBorder="1"/>
    <xf numFmtId="0" fontId="0" fillId="0" borderId="8" xfId="0" applyBorder="1" applyAlignment="1">
      <alignment horizontal="left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</cellXfs>
  <cellStyles count="3">
    <cellStyle name="Good" xfId="1" builtinId="26"/>
    <cellStyle name="Neutral" xfId="2" builtinId="28"/>
    <cellStyle name="Normal" xfId="0" builtinId="0"/>
  </cellStyles>
  <dxfs count="9"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7E6D33-93E5-4E24-A678-724A1273A649}" name="Table1" displayName="Table1" ref="A3:F156" totalsRowShown="0" headerRowBorderDxfId="8" tableBorderDxfId="7" totalsRowBorderDxfId="6">
  <autoFilter ref="A3:F156" xr:uid="{2B7E6D33-93E5-4E24-A678-724A1273A649}"/>
  <tableColumns count="6">
    <tableColumn id="1" xr3:uid="{C43B7824-87A5-4CB8-8208-825E828E98E6}" name="Unidad" dataDxfId="5"/>
    <tableColumn id="2" xr3:uid="{280D4F96-3765-4DD9-8FB3-49D6A6DF8088}" name="Marca" dataDxfId="4" dataCellStyle="Good"/>
    <tableColumn id="3" xr3:uid="{DB6785E6-BAC0-488F-B513-3B687767D332}" name="Código" dataDxfId="3"/>
    <tableColumn id="4" xr3:uid="{ED32FE56-EB2B-4E2F-AE0E-D4DC0D3AFDA3}" name="Componente" dataDxfId="2"/>
    <tableColumn id="5" xr3:uid="{DEB8725B-AE55-49CE-9683-9A86C0D36E1C}" name="Location elec. Rack" dataDxfId="1"/>
    <tableColumn id="6" xr3:uid="{34BBC420-677D-4BBA-811C-0D3976BB989C}" name="Comentario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67F3F-75A2-D34B-83C9-082032E91570}">
  <dimension ref="A1:I156"/>
  <sheetViews>
    <sheetView showFormulas="1" tabSelected="1" zoomScaleNormal="100" workbookViewId="0">
      <selection activeCell="B1" sqref="B1"/>
    </sheetView>
  </sheetViews>
  <sheetFormatPr defaultColWidth="8.81640625" defaultRowHeight="14.5"/>
  <cols>
    <col min="1" max="1" width="9.90625" style="69" customWidth="1"/>
    <col min="2" max="2" width="9.453125" customWidth="1"/>
    <col min="3" max="3" width="16.453125" bestFit="1" customWidth="1"/>
    <col min="4" max="4" width="24" style="60" customWidth="1"/>
    <col min="5" max="5" width="20.54296875" style="48" customWidth="1"/>
    <col min="6" max="6" width="13.81640625" customWidth="1"/>
    <col min="7" max="7" width="25.1796875" customWidth="1"/>
    <col min="8" max="8" width="89.7265625" bestFit="1" customWidth="1"/>
    <col min="13" max="13" width="10.26953125" customWidth="1"/>
  </cols>
  <sheetData>
    <row r="1" spans="1:9">
      <c r="A1" s="69" t="s">
        <v>0</v>
      </c>
    </row>
    <row r="2" spans="1:9">
      <c r="A2" s="70">
        <v>44298</v>
      </c>
      <c r="B2" s="21"/>
      <c r="C2" t="s">
        <v>1</v>
      </c>
    </row>
    <row r="3" spans="1:9" ht="15.5">
      <c r="A3" s="100" t="s">
        <v>2</v>
      </c>
      <c r="B3" s="101" t="s">
        <v>402</v>
      </c>
      <c r="C3" s="102" t="s">
        <v>3</v>
      </c>
      <c r="D3" s="103" t="s">
        <v>4</v>
      </c>
      <c r="E3" s="104" t="s">
        <v>5</v>
      </c>
      <c r="F3" s="105" t="s">
        <v>6</v>
      </c>
    </row>
    <row r="4" spans="1:9">
      <c r="A4" s="85">
        <v>5</v>
      </c>
      <c r="B4" s="68" t="s">
        <v>7</v>
      </c>
      <c r="C4" s="67" t="s">
        <v>403</v>
      </c>
      <c r="D4" s="73" t="s">
        <v>404</v>
      </c>
      <c r="E4" s="76" t="s">
        <v>67</v>
      </c>
      <c r="F4" s="93" t="s">
        <v>11</v>
      </c>
      <c r="H4" s="74" t="s">
        <v>13</v>
      </c>
      <c r="I4" s="5" t="s">
        <v>14</v>
      </c>
    </row>
    <row r="5" spans="1:9">
      <c r="A5" s="85">
        <v>5</v>
      </c>
      <c r="B5" s="68" t="s">
        <v>7</v>
      </c>
      <c r="C5" s="67" t="s">
        <v>8</v>
      </c>
      <c r="D5" s="73" t="s">
        <v>9</v>
      </c>
      <c r="E5" s="76" t="s">
        <v>10</v>
      </c>
      <c r="F5" s="93" t="s">
        <v>11</v>
      </c>
      <c r="G5" t="s">
        <v>12</v>
      </c>
      <c r="I5" s="57" t="s">
        <v>17</v>
      </c>
    </row>
    <row r="6" spans="1:9">
      <c r="A6" s="86">
        <v>3</v>
      </c>
      <c r="B6" s="81" t="s">
        <v>7</v>
      </c>
      <c r="C6" s="82" t="s">
        <v>15</v>
      </c>
      <c r="D6" s="83" t="s">
        <v>16</v>
      </c>
      <c r="E6" s="76" t="s">
        <v>10</v>
      </c>
      <c r="F6" s="93" t="s">
        <v>11</v>
      </c>
      <c r="I6" s="57" t="s">
        <v>20</v>
      </c>
    </row>
    <row r="7" spans="1:9">
      <c r="A7" s="85">
        <v>2</v>
      </c>
      <c r="B7" s="68" t="s">
        <v>7</v>
      </c>
      <c r="C7" s="67" t="s">
        <v>18</v>
      </c>
      <c r="D7" s="75" t="s">
        <v>19</v>
      </c>
      <c r="E7" s="76" t="s">
        <v>10</v>
      </c>
      <c r="F7" s="93" t="s">
        <v>11</v>
      </c>
      <c r="I7" s="57" t="s">
        <v>24</v>
      </c>
    </row>
    <row r="8" spans="1:9">
      <c r="A8" s="85">
        <v>3</v>
      </c>
      <c r="B8" s="68" t="s">
        <v>7</v>
      </c>
      <c r="C8" s="67" t="s">
        <v>21</v>
      </c>
      <c r="D8" s="75" t="s">
        <v>22</v>
      </c>
      <c r="E8" s="76" t="s">
        <v>10</v>
      </c>
      <c r="F8" s="94" t="s">
        <v>23</v>
      </c>
      <c r="G8" t="s">
        <v>29</v>
      </c>
      <c r="H8" s="74" t="s">
        <v>30</v>
      </c>
      <c r="I8" s="57" t="s">
        <v>31</v>
      </c>
    </row>
    <row r="9" spans="1:9">
      <c r="A9" s="85">
        <f>5-1+1</f>
        <v>5</v>
      </c>
      <c r="B9" s="68" t="s">
        <v>7</v>
      </c>
      <c r="C9" s="67" t="s">
        <v>25</v>
      </c>
      <c r="D9" s="73" t="s">
        <v>26</v>
      </c>
      <c r="E9" s="76" t="s">
        <v>27</v>
      </c>
      <c r="F9" s="94" t="s">
        <v>28</v>
      </c>
      <c r="G9" t="s">
        <v>35</v>
      </c>
      <c r="H9" s="74" t="s">
        <v>36</v>
      </c>
      <c r="I9" s="5" t="s">
        <v>37</v>
      </c>
    </row>
    <row r="10" spans="1:9">
      <c r="A10" s="85">
        <v>4</v>
      </c>
      <c r="B10" s="68" t="s">
        <v>7</v>
      </c>
      <c r="C10" s="67" t="s">
        <v>32</v>
      </c>
      <c r="D10" s="73" t="s">
        <v>33</v>
      </c>
      <c r="E10" s="76" t="s">
        <v>34</v>
      </c>
      <c r="F10" s="93" t="s">
        <v>11</v>
      </c>
      <c r="I10" s="5" t="s">
        <v>40</v>
      </c>
    </row>
    <row r="11" spans="1:9">
      <c r="A11" s="85">
        <f>4+2</f>
        <v>6</v>
      </c>
      <c r="B11" s="68" t="s">
        <v>7</v>
      </c>
      <c r="C11" s="67" t="s">
        <v>38</v>
      </c>
      <c r="D11" s="73" t="s">
        <v>39</v>
      </c>
      <c r="E11" s="76" t="s">
        <v>34</v>
      </c>
      <c r="F11" s="93" t="s">
        <v>11</v>
      </c>
      <c r="G11" t="s">
        <v>35</v>
      </c>
      <c r="H11" s="74" t="s">
        <v>44</v>
      </c>
      <c r="I11" s="5"/>
    </row>
    <row r="12" spans="1:9">
      <c r="A12" s="85">
        <f>8+1</f>
        <v>9</v>
      </c>
      <c r="B12" s="68" t="s">
        <v>7</v>
      </c>
      <c r="C12" s="67" t="s">
        <v>41</v>
      </c>
      <c r="D12" s="73" t="s">
        <v>42</v>
      </c>
      <c r="E12" s="76" t="s">
        <v>43</v>
      </c>
      <c r="F12" s="93" t="s">
        <v>11</v>
      </c>
      <c r="I12" s="5" t="s">
        <v>47</v>
      </c>
    </row>
    <row r="13" spans="1:9">
      <c r="A13" s="85">
        <v>2</v>
      </c>
      <c r="B13" s="68" t="s">
        <v>7</v>
      </c>
      <c r="C13" s="67" t="s">
        <v>45</v>
      </c>
      <c r="D13" s="73" t="s">
        <v>46</v>
      </c>
      <c r="E13" s="76" t="s">
        <v>43</v>
      </c>
      <c r="F13" s="93" t="s">
        <v>11</v>
      </c>
      <c r="G13" t="s">
        <v>50</v>
      </c>
      <c r="H13" s="74" t="s">
        <v>51</v>
      </c>
      <c r="I13" s="5" t="s">
        <v>52</v>
      </c>
    </row>
    <row r="14" spans="1:9">
      <c r="A14" s="85">
        <v>4</v>
      </c>
      <c r="B14" s="68" t="s">
        <v>7</v>
      </c>
      <c r="C14" s="67" t="s">
        <v>48</v>
      </c>
      <c r="D14" s="73" t="s">
        <v>49</v>
      </c>
      <c r="E14" s="76" t="s">
        <v>43</v>
      </c>
      <c r="F14" s="93" t="s">
        <v>11</v>
      </c>
      <c r="I14" s="5" t="s">
        <v>55</v>
      </c>
    </row>
    <row r="15" spans="1:9">
      <c r="A15" s="85">
        <v>5</v>
      </c>
      <c r="B15" s="68" t="s">
        <v>7</v>
      </c>
      <c r="C15" s="67" t="s">
        <v>53</v>
      </c>
      <c r="D15" s="73" t="s">
        <v>54</v>
      </c>
      <c r="E15" s="76" t="s">
        <v>43</v>
      </c>
      <c r="F15" s="93" t="s">
        <v>11</v>
      </c>
      <c r="I15" s="5" t="s">
        <v>58</v>
      </c>
    </row>
    <row r="16" spans="1:9">
      <c r="A16" s="85">
        <v>1</v>
      </c>
      <c r="B16" s="68" t="s">
        <v>7</v>
      </c>
      <c r="C16" s="67" t="s">
        <v>56</v>
      </c>
      <c r="D16" s="73" t="s">
        <v>57</v>
      </c>
      <c r="E16" s="76" t="s">
        <v>43</v>
      </c>
      <c r="F16" s="93" t="s">
        <v>11</v>
      </c>
      <c r="I16" s="5" t="s">
        <v>61</v>
      </c>
    </row>
    <row r="17" spans="1:9">
      <c r="A17" s="85">
        <v>3</v>
      </c>
      <c r="B17" s="68" t="s">
        <v>7</v>
      </c>
      <c r="C17" s="67" t="s">
        <v>59</v>
      </c>
      <c r="D17" s="73" t="s">
        <v>60</v>
      </c>
      <c r="E17" s="76" t="s">
        <v>43</v>
      </c>
      <c r="F17" s="93" t="s">
        <v>11</v>
      </c>
      <c r="I17" s="5" t="s">
        <v>64</v>
      </c>
    </row>
    <row r="18" spans="1:9">
      <c r="A18" s="85">
        <v>5</v>
      </c>
      <c r="B18" s="68" t="s">
        <v>7</v>
      </c>
      <c r="C18" s="67" t="s">
        <v>62</v>
      </c>
      <c r="D18" s="73" t="s">
        <v>63</v>
      </c>
      <c r="E18" s="76" t="s">
        <v>43</v>
      </c>
      <c r="F18" s="93" t="s">
        <v>11</v>
      </c>
      <c r="I18" s="5" t="s">
        <v>68</v>
      </c>
    </row>
    <row r="19" spans="1:9">
      <c r="A19" s="85">
        <v>5</v>
      </c>
      <c r="B19" s="68" t="s">
        <v>7</v>
      </c>
      <c r="C19" s="67" t="s">
        <v>65</v>
      </c>
      <c r="D19" s="73" t="s">
        <v>66</v>
      </c>
      <c r="E19" s="76" t="s">
        <v>67</v>
      </c>
      <c r="F19" s="93" t="s">
        <v>11</v>
      </c>
      <c r="I19" s="5" t="s">
        <v>71</v>
      </c>
    </row>
    <row r="20" spans="1:9">
      <c r="A20" s="85">
        <v>8</v>
      </c>
      <c r="B20" s="68" t="s">
        <v>7</v>
      </c>
      <c r="C20" s="67" t="s">
        <v>69</v>
      </c>
      <c r="D20" s="73" t="s">
        <v>70</v>
      </c>
      <c r="E20" s="76" t="s">
        <v>67</v>
      </c>
      <c r="F20" s="93" t="s">
        <v>11</v>
      </c>
      <c r="I20" s="5" t="s">
        <v>74</v>
      </c>
    </row>
    <row r="21" spans="1:9">
      <c r="A21" s="85">
        <v>1</v>
      </c>
      <c r="B21" s="68" t="s">
        <v>7</v>
      </c>
      <c r="C21" s="67" t="s">
        <v>72</v>
      </c>
      <c r="D21" s="73" t="s">
        <v>73</v>
      </c>
      <c r="E21" s="76" t="s">
        <v>67</v>
      </c>
      <c r="F21" s="93" t="s">
        <v>11</v>
      </c>
      <c r="I21" s="5" t="s">
        <v>77</v>
      </c>
    </row>
    <row r="22" spans="1:9">
      <c r="A22" s="85">
        <v>3</v>
      </c>
      <c r="B22" s="68" t="s">
        <v>7</v>
      </c>
      <c r="C22" s="67" t="s">
        <v>75</v>
      </c>
      <c r="D22" s="73" t="s">
        <v>76</v>
      </c>
      <c r="E22" s="76" t="s">
        <v>67</v>
      </c>
      <c r="F22" s="93" t="s">
        <v>11</v>
      </c>
      <c r="I22" s="5" t="s">
        <v>80</v>
      </c>
    </row>
    <row r="23" spans="1:9">
      <c r="A23" s="85">
        <v>2</v>
      </c>
      <c r="B23" s="68" t="s">
        <v>7</v>
      </c>
      <c r="C23" s="67" t="s">
        <v>78</v>
      </c>
      <c r="D23" s="73" t="s">
        <v>79</v>
      </c>
      <c r="E23" s="76" t="s">
        <v>43</v>
      </c>
      <c r="F23" s="93" t="s">
        <v>11</v>
      </c>
      <c r="I23" s="5" t="s">
        <v>85</v>
      </c>
    </row>
    <row r="24" spans="1:9">
      <c r="A24" s="86">
        <v>8</v>
      </c>
      <c r="B24" s="81" t="s">
        <v>7</v>
      </c>
      <c r="C24" s="82" t="s">
        <v>81</v>
      </c>
      <c r="D24" s="83" t="s">
        <v>82</v>
      </c>
      <c r="E24" s="76" t="s">
        <v>83</v>
      </c>
      <c r="F24" s="93" t="s">
        <v>84</v>
      </c>
      <c r="I24" s="5" t="s">
        <v>89</v>
      </c>
    </row>
    <row r="25" spans="1:9">
      <c r="A25" s="86">
        <v>11</v>
      </c>
      <c r="B25" s="81" t="s">
        <v>7</v>
      </c>
      <c r="C25" s="82" t="s">
        <v>81</v>
      </c>
      <c r="D25" s="83" t="s">
        <v>86</v>
      </c>
      <c r="E25" s="76" t="s">
        <v>87</v>
      </c>
      <c r="F25" s="94" t="s">
        <v>88</v>
      </c>
      <c r="I25" s="5" t="s">
        <v>92</v>
      </c>
    </row>
    <row r="26" spans="1:9">
      <c r="A26" s="85">
        <v>24</v>
      </c>
      <c r="B26" s="68" t="s">
        <v>7</v>
      </c>
      <c r="C26" s="67" t="s">
        <v>90</v>
      </c>
      <c r="D26" s="73" t="s">
        <v>91</v>
      </c>
      <c r="E26" s="76" t="s">
        <v>83</v>
      </c>
      <c r="F26" s="93" t="s">
        <v>11</v>
      </c>
      <c r="I26" s="5"/>
    </row>
    <row r="27" spans="1:9">
      <c r="A27" s="85">
        <v>1</v>
      </c>
      <c r="B27" s="68" t="s">
        <v>7</v>
      </c>
      <c r="C27" s="67" t="s">
        <v>93</v>
      </c>
      <c r="D27" s="73" t="s">
        <v>94</v>
      </c>
      <c r="E27" s="76" t="s">
        <v>87</v>
      </c>
      <c r="F27" s="93" t="s">
        <v>11</v>
      </c>
      <c r="I27" s="5" t="s">
        <v>97</v>
      </c>
    </row>
    <row r="28" spans="1:9">
      <c r="A28" s="85">
        <v>6</v>
      </c>
      <c r="B28" s="68" t="s">
        <v>7</v>
      </c>
      <c r="C28" s="67" t="s">
        <v>95</v>
      </c>
      <c r="D28" s="73" t="s">
        <v>96</v>
      </c>
      <c r="E28" s="76" t="s">
        <v>83</v>
      </c>
      <c r="F28" s="93" t="s">
        <v>11</v>
      </c>
    </row>
    <row r="29" spans="1:9">
      <c r="A29" s="85">
        <v>7</v>
      </c>
      <c r="B29" s="68" t="s">
        <v>7</v>
      </c>
      <c r="C29" s="67" t="s">
        <v>98</v>
      </c>
      <c r="D29" s="73" t="s">
        <v>99</v>
      </c>
      <c r="E29" s="76" t="s">
        <v>43</v>
      </c>
      <c r="F29" s="93" t="s">
        <v>100</v>
      </c>
    </row>
    <row r="30" spans="1:9">
      <c r="A30" s="85">
        <v>1</v>
      </c>
      <c r="B30" s="68" t="s">
        <v>7</v>
      </c>
      <c r="C30" s="67" t="s">
        <v>101</v>
      </c>
      <c r="D30" s="73" t="s">
        <v>102</v>
      </c>
      <c r="E30" s="76" t="s">
        <v>83</v>
      </c>
      <c r="F30" s="93" t="s">
        <v>100</v>
      </c>
    </row>
    <row r="31" spans="1:9">
      <c r="A31" s="85">
        <v>2</v>
      </c>
      <c r="B31" s="68" t="s">
        <v>7</v>
      </c>
      <c r="C31" s="67" t="s">
        <v>103</v>
      </c>
      <c r="D31" s="73" t="s">
        <v>104</v>
      </c>
      <c r="E31" s="76" t="s">
        <v>83</v>
      </c>
      <c r="F31" s="95" t="s">
        <v>105</v>
      </c>
    </row>
    <row r="32" spans="1:9">
      <c r="A32" s="85">
        <v>1</v>
      </c>
      <c r="B32" s="68" t="s">
        <v>7</v>
      </c>
      <c r="C32" s="67" t="s">
        <v>106</v>
      </c>
      <c r="D32" s="73" t="s">
        <v>107</v>
      </c>
      <c r="E32" s="76" t="s">
        <v>83</v>
      </c>
      <c r="F32" s="95" t="s">
        <v>105</v>
      </c>
    </row>
    <row r="33" spans="1:9">
      <c r="A33" s="85">
        <v>1</v>
      </c>
      <c r="B33" s="68" t="s">
        <v>7</v>
      </c>
      <c r="C33" s="67" t="s">
        <v>108</v>
      </c>
      <c r="D33" s="73" t="s">
        <v>109</v>
      </c>
      <c r="E33" s="76" t="s">
        <v>10</v>
      </c>
      <c r="F33" s="95" t="s">
        <v>105</v>
      </c>
      <c r="I33" s="5" t="s">
        <v>112</v>
      </c>
    </row>
    <row r="34" spans="1:9">
      <c r="A34" s="85">
        <v>1</v>
      </c>
      <c r="B34" s="68" t="s">
        <v>7</v>
      </c>
      <c r="C34" s="67" t="s">
        <v>110</v>
      </c>
      <c r="D34" s="73" t="s">
        <v>111</v>
      </c>
      <c r="E34" s="76" t="s">
        <v>10</v>
      </c>
      <c r="F34" s="95" t="s">
        <v>105</v>
      </c>
      <c r="I34" s="5" t="s">
        <v>115</v>
      </c>
    </row>
    <row r="35" spans="1:9">
      <c r="A35" s="85">
        <v>1</v>
      </c>
      <c r="B35" s="68" t="s">
        <v>7</v>
      </c>
      <c r="C35" s="67" t="s">
        <v>113</v>
      </c>
      <c r="D35" s="73" t="s">
        <v>114</v>
      </c>
      <c r="E35" s="76" t="s">
        <v>67</v>
      </c>
      <c r="F35" s="93" t="s">
        <v>100</v>
      </c>
      <c r="I35" s="5" t="s">
        <v>119</v>
      </c>
    </row>
    <row r="36" spans="1:9">
      <c r="A36" s="85">
        <v>1</v>
      </c>
      <c r="B36" s="68" t="s">
        <v>7</v>
      </c>
      <c r="C36" s="67" t="s">
        <v>116</v>
      </c>
      <c r="D36" s="73" t="s">
        <v>117</v>
      </c>
      <c r="E36" s="76" t="s">
        <v>83</v>
      </c>
      <c r="F36" s="93" t="s">
        <v>118</v>
      </c>
      <c r="I36" s="5" t="s">
        <v>123</v>
      </c>
    </row>
    <row r="37" spans="1:9">
      <c r="A37" s="85">
        <v>3</v>
      </c>
      <c r="B37" s="68" t="s">
        <v>7</v>
      </c>
      <c r="C37" s="67" t="s">
        <v>120</v>
      </c>
      <c r="D37" s="73" t="s">
        <v>121</v>
      </c>
      <c r="E37" s="76" t="s">
        <v>83</v>
      </c>
      <c r="F37" s="93" t="s">
        <v>122</v>
      </c>
      <c r="I37" s="5" t="s">
        <v>126</v>
      </c>
    </row>
    <row r="38" spans="1:9">
      <c r="A38" s="85">
        <v>2</v>
      </c>
      <c r="B38" s="68" t="s">
        <v>7</v>
      </c>
      <c r="C38" s="67" t="s">
        <v>124</v>
      </c>
      <c r="D38" s="73" t="s">
        <v>125</v>
      </c>
      <c r="E38" s="76" t="s">
        <v>27</v>
      </c>
      <c r="F38" s="93" t="s">
        <v>11</v>
      </c>
      <c r="I38" s="5" t="s">
        <v>129</v>
      </c>
    </row>
    <row r="39" spans="1:9">
      <c r="A39" s="85">
        <v>2</v>
      </c>
      <c r="B39" s="68" t="s">
        <v>7</v>
      </c>
      <c r="C39" s="67" t="s">
        <v>127</v>
      </c>
      <c r="D39" s="73" t="s">
        <v>128</v>
      </c>
      <c r="E39" s="76"/>
      <c r="F39" s="93"/>
      <c r="I39" s="5" t="s">
        <v>132</v>
      </c>
    </row>
    <row r="40" spans="1:9">
      <c r="A40" s="85">
        <v>1</v>
      </c>
      <c r="B40" s="68" t="s">
        <v>7</v>
      </c>
      <c r="C40" s="67" t="s">
        <v>130</v>
      </c>
      <c r="D40" s="73" t="s">
        <v>131</v>
      </c>
      <c r="E40" s="76"/>
      <c r="F40" s="93"/>
      <c r="I40" s="5" t="s">
        <v>128</v>
      </c>
    </row>
    <row r="41" spans="1:9">
      <c r="A41" s="85">
        <v>7</v>
      </c>
      <c r="B41" s="68" t="s">
        <v>7</v>
      </c>
      <c r="C41" s="67" t="s">
        <v>133</v>
      </c>
      <c r="D41" s="73" t="s">
        <v>134</v>
      </c>
      <c r="E41" s="76" t="s">
        <v>43</v>
      </c>
      <c r="F41" s="93" t="s">
        <v>11</v>
      </c>
      <c r="I41" s="5" t="s">
        <v>131</v>
      </c>
    </row>
    <row r="42" spans="1:9">
      <c r="A42" s="85">
        <v>5</v>
      </c>
      <c r="B42" s="68" t="s">
        <v>7</v>
      </c>
      <c r="C42" s="77" t="s">
        <v>135</v>
      </c>
      <c r="D42" s="73" t="s">
        <v>136</v>
      </c>
      <c r="E42" s="76" t="s">
        <v>87</v>
      </c>
      <c r="F42" s="93" t="s">
        <v>11</v>
      </c>
    </row>
    <row r="43" spans="1:9">
      <c r="A43" s="85">
        <v>2</v>
      </c>
      <c r="B43" s="68" t="s">
        <v>7</v>
      </c>
      <c r="C43" s="67" t="s">
        <v>137</v>
      </c>
      <c r="D43" s="73" t="s">
        <v>138</v>
      </c>
      <c r="E43" s="76" t="s">
        <v>67</v>
      </c>
      <c r="F43" s="93" t="s">
        <v>11</v>
      </c>
      <c r="G43" t="s">
        <v>35</v>
      </c>
      <c r="H43" s="74" t="s">
        <v>140</v>
      </c>
    </row>
    <row r="44" spans="1:9">
      <c r="A44" s="85">
        <v>3</v>
      </c>
      <c r="B44" s="68" t="s">
        <v>7</v>
      </c>
      <c r="C44" s="67">
        <v>3396.5450000000001</v>
      </c>
      <c r="D44" s="73" t="s">
        <v>139</v>
      </c>
      <c r="E44" s="76" t="s">
        <v>43</v>
      </c>
      <c r="F44" s="93" t="s">
        <v>11</v>
      </c>
    </row>
    <row r="45" spans="1:9">
      <c r="A45" s="85">
        <v>2</v>
      </c>
      <c r="B45" s="68" t="s">
        <v>7</v>
      </c>
      <c r="C45" s="67">
        <v>3397.7979999999998</v>
      </c>
      <c r="D45" s="73" t="s">
        <v>141</v>
      </c>
      <c r="E45" s="76" t="s">
        <v>43</v>
      </c>
      <c r="F45" s="93" t="s">
        <v>11</v>
      </c>
    </row>
    <row r="46" spans="1:9">
      <c r="A46" s="85">
        <v>10</v>
      </c>
      <c r="B46" s="68" t="s">
        <v>7</v>
      </c>
      <c r="C46" s="67" t="s">
        <v>142</v>
      </c>
      <c r="D46" s="73" t="s">
        <v>143</v>
      </c>
      <c r="E46" s="76" t="s">
        <v>43</v>
      </c>
      <c r="F46" s="93" t="s">
        <v>11</v>
      </c>
    </row>
    <row r="47" spans="1:9">
      <c r="A47" s="85">
        <v>10</v>
      </c>
      <c r="B47" s="68" t="s">
        <v>7</v>
      </c>
      <c r="C47" s="67">
        <v>7955.0150000000003</v>
      </c>
      <c r="D47" s="73" t="s">
        <v>144</v>
      </c>
      <c r="E47" s="76" t="s">
        <v>43</v>
      </c>
      <c r="F47" s="93" t="s">
        <v>11</v>
      </c>
    </row>
    <row r="48" spans="1:9">
      <c r="A48" s="85">
        <v>2</v>
      </c>
      <c r="B48" s="68" t="s">
        <v>7</v>
      </c>
      <c r="C48" s="67">
        <v>3397.8009999999999</v>
      </c>
      <c r="D48" s="73" t="s">
        <v>145</v>
      </c>
      <c r="E48" s="76" t="s">
        <v>87</v>
      </c>
      <c r="F48" s="93" t="s">
        <v>11</v>
      </c>
    </row>
    <row r="49" spans="1:8">
      <c r="A49" s="85">
        <v>2</v>
      </c>
      <c r="B49" s="68" t="s">
        <v>7</v>
      </c>
      <c r="C49" s="67">
        <v>3397.8</v>
      </c>
      <c r="D49" s="73" t="s">
        <v>146</v>
      </c>
      <c r="E49" s="76" t="s">
        <v>87</v>
      </c>
      <c r="F49" s="93" t="s">
        <v>11</v>
      </c>
    </row>
    <row r="50" spans="1:8">
      <c r="A50" s="85">
        <v>2</v>
      </c>
      <c r="B50" s="68" t="s">
        <v>7</v>
      </c>
      <c r="C50" s="67">
        <v>3397.7950000000001</v>
      </c>
      <c r="D50" s="73" t="s">
        <v>147</v>
      </c>
      <c r="E50" s="76" t="s">
        <v>87</v>
      </c>
      <c r="F50" s="93" t="s">
        <v>11</v>
      </c>
    </row>
    <row r="51" spans="1:8">
      <c r="A51" s="85">
        <v>2</v>
      </c>
      <c r="B51" s="68" t="s">
        <v>7</v>
      </c>
      <c r="C51" s="67">
        <v>3397.8020000000001</v>
      </c>
      <c r="D51" s="73" t="s">
        <v>148</v>
      </c>
      <c r="E51" s="76" t="s">
        <v>87</v>
      </c>
      <c r="F51" s="93" t="s">
        <v>11</v>
      </c>
    </row>
    <row r="52" spans="1:8">
      <c r="A52" s="85">
        <v>2</v>
      </c>
      <c r="B52" s="68" t="s">
        <v>7</v>
      </c>
      <c r="C52" s="67">
        <v>3397.8029999999999</v>
      </c>
      <c r="D52" s="73" t="s">
        <v>149</v>
      </c>
      <c r="E52" s="76" t="s">
        <v>87</v>
      </c>
      <c r="F52" s="93" t="s">
        <v>11</v>
      </c>
    </row>
    <row r="53" spans="1:8">
      <c r="A53" s="85">
        <v>2</v>
      </c>
      <c r="B53" s="68" t="s">
        <v>7</v>
      </c>
      <c r="C53" s="67">
        <v>3397.799</v>
      </c>
      <c r="D53" s="73" t="s">
        <v>150</v>
      </c>
      <c r="E53" s="76" t="s">
        <v>87</v>
      </c>
      <c r="F53" s="93" t="s">
        <v>11</v>
      </c>
      <c r="G53" t="s">
        <v>35</v>
      </c>
      <c r="H53" s="74" t="s">
        <v>140</v>
      </c>
    </row>
    <row r="54" spans="1:8" s="40" customFormat="1">
      <c r="A54" s="85">
        <v>4</v>
      </c>
      <c r="B54" s="68" t="s">
        <v>7</v>
      </c>
      <c r="C54" s="67">
        <v>3397.797</v>
      </c>
      <c r="D54" s="73" t="s">
        <v>26</v>
      </c>
      <c r="E54" s="76" t="s">
        <v>43</v>
      </c>
      <c r="F54" s="93" t="s">
        <v>11</v>
      </c>
      <c r="G54" s="40" t="s">
        <v>153</v>
      </c>
      <c r="H54" s="40" t="s">
        <v>154</v>
      </c>
    </row>
    <row r="55" spans="1:8">
      <c r="A55" s="86">
        <v>9</v>
      </c>
      <c r="B55" s="81" t="s">
        <v>7</v>
      </c>
      <c r="C55" s="82" t="s">
        <v>151</v>
      </c>
      <c r="D55" s="83" t="s">
        <v>152</v>
      </c>
      <c r="E55" s="84" t="s">
        <v>83</v>
      </c>
      <c r="F55" s="96" t="s">
        <v>11</v>
      </c>
      <c r="G55" t="s">
        <v>153</v>
      </c>
      <c r="H55" s="74" t="s">
        <v>154</v>
      </c>
    </row>
    <row r="56" spans="1:8">
      <c r="A56" s="87">
        <f>10+20</f>
        <v>30</v>
      </c>
      <c r="B56" s="68" t="s">
        <v>7</v>
      </c>
      <c r="C56" s="78" t="s">
        <v>155</v>
      </c>
      <c r="D56" s="75" t="s">
        <v>156</v>
      </c>
      <c r="E56" s="76" t="s">
        <v>83</v>
      </c>
      <c r="F56" s="93" t="s">
        <v>11</v>
      </c>
      <c r="G56" t="s">
        <v>153</v>
      </c>
      <c r="H56" s="74" t="s">
        <v>159</v>
      </c>
    </row>
    <row r="57" spans="1:8">
      <c r="A57" s="88" t="s">
        <v>157</v>
      </c>
      <c r="B57" s="68" t="s">
        <v>7</v>
      </c>
      <c r="C57" s="78">
        <v>7856.201</v>
      </c>
      <c r="D57" s="75" t="s">
        <v>158</v>
      </c>
      <c r="E57" s="76" t="s">
        <v>83</v>
      </c>
      <c r="F57" s="93" t="s">
        <v>11</v>
      </c>
    </row>
    <row r="58" spans="1:8">
      <c r="A58" s="85">
        <v>2</v>
      </c>
      <c r="B58" s="68" t="s">
        <v>7</v>
      </c>
      <c r="C58" s="67">
        <v>3396.5419999999999</v>
      </c>
      <c r="D58" s="73" t="s">
        <v>160</v>
      </c>
      <c r="E58" s="76" t="s">
        <v>83</v>
      </c>
      <c r="F58" s="93" t="s">
        <v>11</v>
      </c>
    </row>
    <row r="59" spans="1:8">
      <c r="A59" s="85">
        <v>1</v>
      </c>
      <c r="B59" s="68" t="s">
        <v>161</v>
      </c>
      <c r="C59" s="67"/>
      <c r="D59" s="73" t="s">
        <v>162</v>
      </c>
      <c r="E59" s="76" t="s">
        <v>34</v>
      </c>
      <c r="F59" s="93" t="s">
        <v>11</v>
      </c>
    </row>
    <row r="60" spans="1:8">
      <c r="A60" s="85">
        <v>4</v>
      </c>
      <c r="B60" s="68" t="s">
        <v>161</v>
      </c>
      <c r="C60" s="67"/>
      <c r="D60" s="73" t="s">
        <v>163</v>
      </c>
      <c r="E60" s="76" t="s">
        <v>10</v>
      </c>
      <c r="F60" s="93" t="s">
        <v>11</v>
      </c>
    </row>
    <row r="61" spans="1:8">
      <c r="A61" s="85">
        <v>1</v>
      </c>
      <c r="B61" s="68" t="s">
        <v>161</v>
      </c>
      <c r="C61" s="67" t="s">
        <v>164</v>
      </c>
      <c r="D61" s="73" t="s">
        <v>165</v>
      </c>
      <c r="E61" s="68" t="s">
        <v>43</v>
      </c>
      <c r="F61" s="93" t="s">
        <v>11</v>
      </c>
      <c r="G61" s="22"/>
    </row>
    <row r="62" spans="1:8">
      <c r="A62" s="85">
        <v>2</v>
      </c>
      <c r="B62" s="68" t="s">
        <v>161</v>
      </c>
      <c r="C62" s="67" t="s">
        <v>166</v>
      </c>
      <c r="D62" s="73" t="s">
        <v>165</v>
      </c>
      <c r="E62" s="68" t="s">
        <v>43</v>
      </c>
      <c r="F62" s="93" t="s">
        <v>11</v>
      </c>
      <c r="G62" s="22"/>
    </row>
    <row r="63" spans="1:8">
      <c r="A63" s="85">
        <v>3</v>
      </c>
      <c r="B63" s="68" t="s">
        <v>161</v>
      </c>
      <c r="C63" s="67" t="s">
        <v>166</v>
      </c>
      <c r="D63" s="73" t="s">
        <v>165</v>
      </c>
      <c r="E63" s="68" t="s">
        <v>43</v>
      </c>
      <c r="F63" s="94" t="s">
        <v>167</v>
      </c>
      <c r="G63" s="22" t="s">
        <v>170</v>
      </c>
    </row>
    <row r="64" spans="1:8">
      <c r="A64" s="89">
        <v>1</v>
      </c>
      <c r="B64" s="68" t="s">
        <v>161</v>
      </c>
      <c r="C64" s="76"/>
      <c r="D64" s="79" t="s">
        <v>168</v>
      </c>
      <c r="E64" s="76" t="s">
        <v>169</v>
      </c>
      <c r="F64" s="93" t="s">
        <v>11</v>
      </c>
      <c r="G64" s="22" t="s">
        <v>173</v>
      </c>
      <c r="H64" s="5" t="s">
        <v>174</v>
      </c>
    </row>
    <row r="65" spans="1:7">
      <c r="A65" s="89">
        <v>1</v>
      </c>
      <c r="B65" s="68" t="s">
        <v>161</v>
      </c>
      <c r="C65" s="76"/>
      <c r="D65" s="79" t="s">
        <v>171</v>
      </c>
      <c r="E65" s="76" t="s">
        <v>169</v>
      </c>
      <c r="F65" s="93" t="s">
        <v>172</v>
      </c>
      <c r="G65" s="22"/>
    </row>
    <row r="66" spans="1:7">
      <c r="A66" s="89">
        <v>1</v>
      </c>
      <c r="B66" s="68" t="s">
        <v>161</v>
      </c>
      <c r="C66" s="76" t="s">
        <v>175</v>
      </c>
      <c r="D66" s="79" t="s">
        <v>176</v>
      </c>
      <c r="E66" s="76"/>
      <c r="F66" s="93"/>
      <c r="G66" s="22"/>
    </row>
    <row r="67" spans="1:7">
      <c r="A67" s="85">
        <v>1</v>
      </c>
      <c r="B67" s="68" t="s">
        <v>161</v>
      </c>
      <c r="C67" s="76" t="s">
        <v>175</v>
      </c>
      <c r="D67" s="65" t="s">
        <v>177</v>
      </c>
      <c r="E67" s="16" t="s">
        <v>34</v>
      </c>
      <c r="F67" s="93" t="s">
        <v>11</v>
      </c>
      <c r="G67" s="22"/>
    </row>
    <row r="68" spans="1:7">
      <c r="A68" s="85">
        <v>1</v>
      </c>
      <c r="B68" s="68" t="s">
        <v>161</v>
      </c>
      <c r="C68" s="76" t="s">
        <v>175</v>
      </c>
      <c r="D68" s="65" t="s">
        <v>178</v>
      </c>
      <c r="E68" s="16" t="s">
        <v>34</v>
      </c>
      <c r="F68" s="93" t="s">
        <v>11</v>
      </c>
      <c r="G68" s="22"/>
    </row>
    <row r="69" spans="1:7">
      <c r="A69" s="85">
        <v>1</v>
      </c>
      <c r="B69" s="68" t="s">
        <v>161</v>
      </c>
      <c r="C69" s="76" t="s">
        <v>175</v>
      </c>
      <c r="D69" s="65" t="s">
        <v>179</v>
      </c>
      <c r="E69" s="16" t="s">
        <v>169</v>
      </c>
      <c r="F69" s="93" t="s">
        <v>11</v>
      </c>
      <c r="G69" s="22"/>
    </row>
    <row r="70" spans="1:7">
      <c r="A70" s="85">
        <v>2</v>
      </c>
      <c r="B70" s="68" t="s">
        <v>161</v>
      </c>
      <c r="C70" s="76" t="s">
        <v>175</v>
      </c>
      <c r="D70" s="65" t="s">
        <v>180</v>
      </c>
      <c r="E70" s="16"/>
      <c r="F70" s="93"/>
      <c r="G70" s="22"/>
    </row>
    <row r="71" spans="1:7" ht="87">
      <c r="A71" s="85">
        <v>17</v>
      </c>
      <c r="B71" s="68" t="s">
        <v>181</v>
      </c>
      <c r="C71" s="54" t="s">
        <v>182</v>
      </c>
      <c r="D71" s="65" t="s">
        <v>183</v>
      </c>
      <c r="E71" s="16"/>
      <c r="F71" s="93"/>
      <c r="G71" s="22"/>
    </row>
    <row r="72" spans="1:7" ht="43.5">
      <c r="A72" s="85">
        <v>6</v>
      </c>
      <c r="B72" s="68" t="s">
        <v>181</v>
      </c>
      <c r="C72" s="54" t="s">
        <v>184</v>
      </c>
      <c r="D72" s="65" t="s">
        <v>185</v>
      </c>
      <c r="E72" s="16"/>
      <c r="F72" s="93"/>
      <c r="G72" s="22"/>
    </row>
    <row r="73" spans="1:7" ht="43.5">
      <c r="A73" s="85">
        <v>2</v>
      </c>
      <c r="B73" s="68" t="s">
        <v>181</v>
      </c>
      <c r="C73" s="80" t="s">
        <v>186</v>
      </c>
      <c r="D73" s="65" t="s">
        <v>185</v>
      </c>
      <c r="E73" s="16"/>
      <c r="F73" s="93"/>
      <c r="G73" s="22"/>
    </row>
    <row r="74" spans="1:7" ht="58">
      <c r="A74" s="85">
        <v>6</v>
      </c>
      <c r="B74" s="68" t="s">
        <v>181</v>
      </c>
      <c r="C74" s="54" t="s">
        <v>187</v>
      </c>
      <c r="D74" s="65" t="s">
        <v>188</v>
      </c>
      <c r="E74" s="16"/>
      <c r="F74" s="93"/>
      <c r="G74" s="22"/>
    </row>
    <row r="75" spans="1:7" ht="43.5">
      <c r="A75" s="85">
        <v>0</v>
      </c>
      <c r="B75" s="68" t="s">
        <v>181</v>
      </c>
      <c r="C75" s="54" t="s">
        <v>189</v>
      </c>
      <c r="D75" s="65" t="s">
        <v>190</v>
      </c>
      <c r="E75" s="16"/>
      <c r="F75" s="93"/>
      <c r="G75" s="22"/>
    </row>
    <row r="76" spans="1:7" ht="58">
      <c r="A76" s="85">
        <v>3</v>
      </c>
      <c r="B76" s="68" t="s">
        <v>181</v>
      </c>
      <c r="C76" s="54" t="s">
        <v>191</v>
      </c>
      <c r="D76" s="65" t="s">
        <v>192</v>
      </c>
      <c r="E76" s="16"/>
      <c r="F76" s="93"/>
      <c r="G76" s="22"/>
    </row>
    <row r="77" spans="1:7" ht="43.5">
      <c r="A77" s="85">
        <v>1</v>
      </c>
      <c r="B77" s="68" t="s">
        <v>181</v>
      </c>
      <c r="C77" s="54" t="s">
        <v>193</v>
      </c>
      <c r="D77" s="65" t="s">
        <v>194</v>
      </c>
      <c r="E77" s="16"/>
      <c r="F77" s="93"/>
      <c r="G77" s="22"/>
    </row>
    <row r="78" spans="1:7" ht="58">
      <c r="A78" s="85">
        <v>10</v>
      </c>
      <c r="B78" s="68" t="s">
        <v>181</v>
      </c>
      <c r="C78" s="54" t="s">
        <v>195</v>
      </c>
      <c r="D78" s="65" t="s">
        <v>196</v>
      </c>
      <c r="E78" s="16"/>
      <c r="F78" s="93"/>
      <c r="G78" s="22"/>
    </row>
    <row r="79" spans="1:7">
      <c r="A79" s="85">
        <v>0</v>
      </c>
      <c r="B79" s="68" t="s">
        <v>181</v>
      </c>
      <c r="C79" s="54" t="s">
        <v>197</v>
      </c>
      <c r="D79" s="65" t="s">
        <v>198</v>
      </c>
      <c r="E79" s="16"/>
      <c r="F79" s="93"/>
      <c r="G79" s="22"/>
    </row>
    <row r="80" spans="1:7" ht="43.5">
      <c r="A80" s="85">
        <v>17</v>
      </c>
      <c r="B80" s="68" t="s">
        <v>181</v>
      </c>
      <c r="C80" s="54" t="s">
        <v>199</v>
      </c>
      <c r="D80" s="65" t="s">
        <v>200</v>
      </c>
      <c r="E80" s="16"/>
      <c r="F80" s="93"/>
      <c r="G80" s="22"/>
    </row>
    <row r="81" spans="1:8" ht="145">
      <c r="A81" s="85">
        <v>3</v>
      </c>
      <c r="B81" s="68" t="s">
        <v>181</v>
      </c>
      <c r="C81" s="54" t="s">
        <v>201</v>
      </c>
      <c r="D81" s="65" t="s">
        <v>202</v>
      </c>
      <c r="E81" s="16"/>
      <c r="F81" s="93"/>
      <c r="G81" s="22"/>
    </row>
    <row r="82" spans="1:8" ht="58">
      <c r="A82" s="85">
        <v>1</v>
      </c>
      <c r="B82" s="68" t="s">
        <v>181</v>
      </c>
      <c r="C82" s="54" t="s">
        <v>203</v>
      </c>
      <c r="D82" s="65" t="s">
        <v>204</v>
      </c>
      <c r="E82" s="16"/>
      <c r="F82" s="93"/>
      <c r="G82" s="22"/>
    </row>
    <row r="83" spans="1:8" ht="43.5">
      <c r="A83" s="85">
        <v>4</v>
      </c>
      <c r="B83" s="68" t="s">
        <v>181</v>
      </c>
      <c r="C83" s="54" t="s">
        <v>205</v>
      </c>
      <c r="D83" s="65" t="s">
        <v>206</v>
      </c>
      <c r="E83" s="16"/>
      <c r="F83" s="93"/>
      <c r="G83" s="22"/>
    </row>
    <row r="84" spans="1:8" ht="29">
      <c r="A84" s="85">
        <v>8</v>
      </c>
      <c r="B84" s="68" t="s">
        <v>181</v>
      </c>
      <c r="C84" s="54" t="s">
        <v>207</v>
      </c>
      <c r="D84" s="65" t="s">
        <v>208</v>
      </c>
      <c r="E84" s="16"/>
      <c r="F84" s="93"/>
      <c r="G84" s="22"/>
    </row>
    <row r="85" spans="1:8" ht="43.5">
      <c r="A85" s="85">
        <v>3</v>
      </c>
      <c r="B85" s="68" t="s">
        <v>181</v>
      </c>
      <c r="C85" s="54" t="s">
        <v>209</v>
      </c>
      <c r="D85" s="65" t="s">
        <v>210</v>
      </c>
      <c r="E85" s="16"/>
      <c r="F85" s="93"/>
      <c r="G85" s="22"/>
    </row>
    <row r="86" spans="1:8" ht="43.5">
      <c r="A86" s="85">
        <v>8</v>
      </c>
      <c r="B86" s="68" t="s">
        <v>181</v>
      </c>
      <c r="C86" s="54" t="s">
        <v>211</v>
      </c>
      <c r="D86" s="65" t="s">
        <v>212</v>
      </c>
      <c r="E86" s="16"/>
      <c r="F86" s="93"/>
      <c r="G86" s="22"/>
    </row>
    <row r="87" spans="1:8">
      <c r="A87" s="85">
        <v>0</v>
      </c>
      <c r="B87" s="68" t="s">
        <v>181</v>
      </c>
      <c r="C87" s="54" t="s">
        <v>213</v>
      </c>
      <c r="D87" s="65" t="s">
        <v>214</v>
      </c>
      <c r="E87" s="16"/>
      <c r="F87" s="93"/>
      <c r="G87" s="22"/>
    </row>
    <row r="88" spans="1:8" ht="29">
      <c r="A88" s="85">
        <v>0</v>
      </c>
      <c r="B88" s="68" t="s">
        <v>181</v>
      </c>
      <c r="C88" s="54" t="s">
        <v>215</v>
      </c>
      <c r="D88" s="65" t="s">
        <v>216</v>
      </c>
      <c r="E88" s="16"/>
      <c r="F88" s="93"/>
      <c r="G88" s="22"/>
    </row>
    <row r="89" spans="1:8">
      <c r="A89" s="85">
        <v>1</v>
      </c>
      <c r="B89" s="68" t="s">
        <v>181</v>
      </c>
      <c r="C89" s="54" t="s">
        <v>217</v>
      </c>
      <c r="D89" s="65" t="s">
        <v>218</v>
      </c>
      <c r="E89" s="16"/>
      <c r="F89" s="93"/>
    </row>
    <row r="90" spans="1:8">
      <c r="A90" s="90"/>
      <c r="B90" s="5"/>
      <c r="C90" s="5"/>
      <c r="D90" s="65" t="s">
        <v>219</v>
      </c>
      <c r="E90" s="16"/>
      <c r="F90" s="97"/>
      <c r="G90" s="22" t="s">
        <v>223</v>
      </c>
      <c r="H90" t="s">
        <v>224</v>
      </c>
    </row>
    <row r="91" spans="1:8" ht="29">
      <c r="A91" s="91" t="s">
        <v>220</v>
      </c>
      <c r="B91" s="67" t="s">
        <v>221</v>
      </c>
      <c r="C91" s="3"/>
      <c r="D91" s="65" t="s">
        <v>222</v>
      </c>
      <c r="E91" s="76" t="s">
        <v>169</v>
      </c>
      <c r="F91" s="93" t="s">
        <v>11</v>
      </c>
      <c r="G91" s="22" t="s">
        <v>228</v>
      </c>
      <c r="H91" t="s">
        <v>224</v>
      </c>
    </row>
    <row r="92" spans="1:8" ht="29">
      <c r="A92" s="91" t="s">
        <v>225</v>
      </c>
      <c r="B92" s="67" t="s">
        <v>221</v>
      </c>
      <c r="C92" s="3" t="s">
        <v>226</v>
      </c>
      <c r="D92" s="65" t="s">
        <v>227</v>
      </c>
      <c r="E92" s="76" t="s">
        <v>169</v>
      </c>
      <c r="F92" s="93" t="s">
        <v>11</v>
      </c>
      <c r="G92" t="s">
        <v>224</v>
      </c>
    </row>
    <row r="93" spans="1:8" ht="29">
      <c r="A93" s="91" t="s">
        <v>220</v>
      </c>
      <c r="B93" s="67" t="s">
        <v>221</v>
      </c>
      <c r="C93" s="3"/>
      <c r="D93" s="65" t="s">
        <v>229</v>
      </c>
      <c r="E93" s="76" t="s">
        <v>169</v>
      </c>
      <c r="F93" s="98" t="s">
        <v>230</v>
      </c>
    </row>
    <row r="94" spans="1:8">
      <c r="A94" s="90"/>
      <c r="B94" s="5"/>
      <c r="C94" s="5"/>
      <c r="D94" s="65" t="s">
        <v>231</v>
      </c>
      <c r="E94" s="16"/>
      <c r="F94" s="97"/>
    </row>
    <row r="95" spans="1:8">
      <c r="A95" s="92" t="s">
        <v>232</v>
      </c>
      <c r="B95" s="67" t="s">
        <v>221</v>
      </c>
      <c r="C95" s="3"/>
      <c r="D95" s="65" t="s">
        <v>233</v>
      </c>
      <c r="E95" s="16"/>
      <c r="F95" s="97"/>
    </row>
    <row r="96" spans="1:8">
      <c r="A96" s="92" t="s">
        <v>234</v>
      </c>
      <c r="B96" s="67" t="s">
        <v>221</v>
      </c>
      <c r="C96" s="3"/>
      <c r="D96" s="65" t="s">
        <v>235</v>
      </c>
      <c r="E96" s="16"/>
      <c r="F96" s="97"/>
    </row>
    <row r="97" spans="1:6">
      <c r="A97" s="92" t="s">
        <v>236</v>
      </c>
      <c r="B97" s="67" t="s">
        <v>221</v>
      </c>
      <c r="C97" s="3"/>
      <c r="D97" s="65" t="s">
        <v>237</v>
      </c>
      <c r="E97" s="16"/>
      <c r="F97" s="97"/>
    </row>
    <row r="98" spans="1:6">
      <c r="A98" s="92" t="s">
        <v>238</v>
      </c>
      <c r="B98" s="67" t="s">
        <v>221</v>
      </c>
      <c r="C98" s="3"/>
      <c r="D98" s="65" t="s">
        <v>239</v>
      </c>
      <c r="E98" s="16"/>
      <c r="F98" s="97"/>
    </row>
    <row r="99" spans="1:6">
      <c r="A99" s="92" t="s">
        <v>240</v>
      </c>
      <c r="B99" s="67" t="s">
        <v>221</v>
      </c>
      <c r="C99" s="3"/>
      <c r="D99" s="65" t="s">
        <v>241</v>
      </c>
      <c r="E99" s="16"/>
      <c r="F99" s="97"/>
    </row>
    <row r="100" spans="1:6">
      <c r="A100" s="92" t="s">
        <v>242</v>
      </c>
      <c r="B100" s="67" t="s">
        <v>221</v>
      </c>
      <c r="C100" s="3"/>
      <c r="D100" s="65" t="s">
        <v>243</v>
      </c>
      <c r="E100" s="16"/>
      <c r="F100" s="97"/>
    </row>
    <row r="101" spans="1:6">
      <c r="A101" s="90"/>
      <c r="B101" s="5"/>
      <c r="C101" s="5"/>
      <c r="D101" s="65" t="s">
        <v>244</v>
      </c>
      <c r="E101" s="16"/>
      <c r="F101" s="97"/>
    </row>
    <row r="102" spans="1:6">
      <c r="A102" s="90">
        <v>1</v>
      </c>
      <c r="B102" s="67" t="s">
        <v>221</v>
      </c>
      <c r="C102" s="3"/>
      <c r="D102" s="65" t="s">
        <v>245</v>
      </c>
      <c r="E102" s="16"/>
      <c r="F102" s="97"/>
    </row>
    <row r="103" spans="1:6">
      <c r="A103" s="90"/>
      <c r="B103" s="5"/>
      <c r="C103" s="5"/>
      <c r="D103" s="65" t="s">
        <v>246</v>
      </c>
      <c r="E103" s="16"/>
      <c r="F103" s="97"/>
    </row>
    <row r="104" spans="1:6">
      <c r="A104" s="90">
        <v>1</v>
      </c>
      <c r="B104" s="67" t="s">
        <v>221</v>
      </c>
      <c r="C104" s="3"/>
      <c r="D104" s="65" t="s">
        <v>247</v>
      </c>
      <c r="E104" s="16"/>
      <c r="F104" s="97"/>
    </row>
    <row r="105" spans="1:6">
      <c r="A105" s="90"/>
      <c r="B105" s="5"/>
      <c r="C105" s="5"/>
      <c r="D105" s="65" t="s">
        <v>248</v>
      </c>
      <c r="E105" s="16"/>
      <c r="F105" s="97"/>
    </row>
    <row r="106" spans="1:6">
      <c r="A106" s="90">
        <v>1</v>
      </c>
      <c r="B106" s="67" t="s">
        <v>221</v>
      </c>
      <c r="C106" s="3"/>
      <c r="D106" s="65" t="s">
        <v>249</v>
      </c>
      <c r="E106" s="16"/>
      <c r="F106" s="97"/>
    </row>
    <row r="107" spans="1:6">
      <c r="A107" s="90"/>
      <c r="B107" s="5"/>
      <c r="C107" s="5"/>
      <c r="D107" s="65" t="s">
        <v>250</v>
      </c>
      <c r="E107" s="16"/>
      <c r="F107" s="97"/>
    </row>
    <row r="108" spans="1:6">
      <c r="A108" s="90">
        <v>1</v>
      </c>
      <c r="B108" s="67" t="s">
        <v>221</v>
      </c>
      <c r="C108" s="3" t="s">
        <v>251</v>
      </c>
      <c r="D108" s="65" t="s">
        <v>252</v>
      </c>
      <c r="E108" s="16"/>
      <c r="F108" s="97"/>
    </row>
    <row r="109" spans="1:6">
      <c r="A109" s="90"/>
      <c r="B109" s="5"/>
      <c r="C109" s="5"/>
      <c r="D109" s="65" t="s">
        <v>253</v>
      </c>
      <c r="E109" s="16"/>
      <c r="F109" s="97"/>
    </row>
    <row r="110" spans="1:6">
      <c r="A110" s="90">
        <v>2</v>
      </c>
      <c r="B110" s="67" t="s">
        <v>221</v>
      </c>
      <c r="C110" s="3" t="s">
        <v>172</v>
      </c>
      <c r="D110" s="65" t="s">
        <v>254</v>
      </c>
      <c r="E110" s="16"/>
      <c r="F110" s="97"/>
    </row>
    <row r="111" spans="1:6">
      <c r="A111" s="90">
        <v>2</v>
      </c>
      <c r="B111" s="67" t="s">
        <v>221</v>
      </c>
      <c r="C111" s="3" t="s">
        <v>172</v>
      </c>
      <c r="D111" s="65" t="s">
        <v>255</v>
      </c>
      <c r="E111" s="16"/>
      <c r="F111" s="97"/>
    </row>
    <row r="112" spans="1:6">
      <c r="A112" s="90">
        <v>2</v>
      </c>
      <c r="B112" s="67" t="s">
        <v>221</v>
      </c>
      <c r="C112" s="3" t="s">
        <v>172</v>
      </c>
      <c r="D112" s="65" t="s">
        <v>256</v>
      </c>
      <c r="E112" s="16"/>
      <c r="F112" s="97"/>
    </row>
    <row r="113" spans="1:7">
      <c r="A113" s="90">
        <v>0</v>
      </c>
      <c r="B113" s="67" t="s">
        <v>221</v>
      </c>
      <c r="C113" s="3" t="s">
        <v>172</v>
      </c>
      <c r="D113" s="65" t="s">
        <v>257</v>
      </c>
      <c r="E113" s="16" t="s">
        <v>258</v>
      </c>
      <c r="F113" s="97"/>
    </row>
    <row r="114" spans="1:7">
      <c r="A114" s="90">
        <v>1</v>
      </c>
      <c r="B114" s="67" t="s">
        <v>221</v>
      </c>
      <c r="C114" s="5"/>
      <c r="D114" s="59" t="s">
        <v>259</v>
      </c>
      <c r="E114" s="16"/>
      <c r="F114" s="97"/>
      <c r="G114" s="22" t="s">
        <v>262</v>
      </c>
    </row>
    <row r="115" spans="1:7">
      <c r="A115" s="85">
        <v>1</v>
      </c>
      <c r="B115" s="67" t="s">
        <v>221</v>
      </c>
      <c r="C115" s="76"/>
      <c r="D115" s="65" t="s">
        <v>260</v>
      </c>
      <c r="E115" s="16"/>
      <c r="F115" s="93" t="s">
        <v>261</v>
      </c>
    </row>
    <row r="116" spans="1:7">
      <c r="A116" s="90">
        <v>25</v>
      </c>
      <c r="B116" s="5" t="s">
        <v>263</v>
      </c>
      <c r="C116" s="5"/>
      <c r="D116" s="65" t="s">
        <v>264</v>
      </c>
      <c r="E116" s="16"/>
      <c r="F116" s="97"/>
    </row>
    <row r="117" spans="1:7">
      <c r="A117" s="90">
        <v>10</v>
      </c>
      <c r="B117" s="5" t="s">
        <v>263</v>
      </c>
      <c r="C117" s="5"/>
      <c r="D117" s="65" t="s">
        <v>265</v>
      </c>
      <c r="E117" s="16"/>
      <c r="F117" s="97"/>
    </row>
    <row r="118" spans="1:7">
      <c r="A118" s="90">
        <v>1</v>
      </c>
      <c r="B118" s="5" t="s">
        <v>263</v>
      </c>
      <c r="C118" s="5"/>
      <c r="D118" s="65" t="s">
        <v>266</v>
      </c>
      <c r="E118" s="16"/>
      <c r="F118" s="97"/>
    </row>
    <row r="119" spans="1:7">
      <c r="A119" s="90">
        <v>1</v>
      </c>
      <c r="B119" s="5" t="s">
        <v>263</v>
      </c>
      <c r="C119" s="5"/>
      <c r="D119" s="65" t="s">
        <v>267</v>
      </c>
      <c r="E119" s="16"/>
      <c r="F119" s="97"/>
    </row>
    <row r="120" spans="1:7">
      <c r="A120" s="90"/>
      <c r="B120" s="5"/>
      <c r="C120" s="5"/>
      <c r="D120" s="65" t="s">
        <v>268</v>
      </c>
      <c r="E120" s="16"/>
      <c r="F120" s="97"/>
    </row>
    <row r="121" spans="1:7">
      <c r="A121" s="90"/>
      <c r="B121" s="67"/>
      <c r="C121" s="5"/>
      <c r="D121" s="65" t="s">
        <v>269</v>
      </c>
      <c r="E121" s="16"/>
      <c r="F121" s="97"/>
    </row>
    <row r="122" spans="1:7">
      <c r="A122" s="90">
        <v>1</v>
      </c>
      <c r="B122" s="67" t="s">
        <v>221</v>
      </c>
      <c r="C122" s="5"/>
      <c r="D122" s="65" t="s">
        <v>270</v>
      </c>
      <c r="E122" s="16"/>
      <c r="F122" s="97"/>
    </row>
    <row r="123" spans="1:7">
      <c r="A123" s="90">
        <v>1</v>
      </c>
      <c r="B123" s="67" t="s">
        <v>221</v>
      </c>
      <c r="C123" s="5"/>
      <c r="D123" s="65" t="s">
        <v>271</v>
      </c>
      <c r="E123" s="16"/>
      <c r="F123" s="97"/>
    </row>
    <row r="124" spans="1:7">
      <c r="A124" s="90">
        <v>1</v>
      </c>
      <c r="B124" s="67" t="s">
        <v>221</v>
      </c>
      <c r="C124" s="5"/>
      <c r="D124" s="65" t="s">
        <v>272</v>
      </c>
      <c r="E124" s="16"/>
      <c r="F124" s="97"/>
    </row>
    <row r="125" spans="1:7">
      <c r="A125" s="90">
        <v>1</v>
      </c>
      <c r="B125" s="67" t="s">
        <v>221</v>
      </c>
      <c r="C125" s="5"/>
      <c r="D125" s="65" t="s">
        <v>273</v>
      </c>
      <c r="E125" s="16"/>
      <c r="F125" s="97"/>
    </row>
    <row r="126" spans="1:7">
      <c r="A126" s="90">
        <v>2</v>
      </c>
      <c r="B126" s="67" t="s">
        <v>221</v>
      </c>
      <c r="C126" s="5"/>
      <c r="D126" s="65" t="s">
        <v>274</v>
      </c>
      <c r="E126" s="16"/>
      <c r="F126" s="97"/>
    </row>
    <row r="127" spans="1:7">
      <c r="A127" s="90">
        <v>2</v>
      </c>
      <c r="B127" s="67" t="s">
        <v>221</v>
      </c>
      <c r="C127" s="5"/>
      <c r="D127" s="65" t="s">
        <v>275</v>
      </c>
      <c r="E127" s="16"/>
      <c r="F127" s="97"/>
    </row>
    <row r="128" spans="1:7">
      <c r="A128" s="90">
        <v>4</v>
      </c>
      <c r="B128" s="67" t="s">
        <v>221</v>
      </c>
      <c r="C128" s="5"/>
      <c r="D128" s="65" t="s">
        <v>276</v>
      </c>
      <c r="E128" s="16"/>
      <c r="F128" s="97"/>
    </row>
    <row r="129" spans="1:6" s="48" customFormat="1">
      <c r="A129" s="90">
        <v>1</v>
      </c>
      <c r="B129" s="67" t="s">
        <v>221</v>
      </c>
      <c r="C129" s="5"/>
      <c r="D129" s="65" t="s">
        <v>277</v>
      </c>
      <c r="E129" s="16"/>
      <c r="F129" s="97"/>
    </row>
    <row r="130" spans="1:6" s="48" customFormat="1">
      <c r="A130" s="90">
        <v>1</v>
      </c>
      <c r="B130" s="67" t="s">
        <v>221</v>
      </c>
      <c r="C130" s="5"/>
      <c r="D130" s="65" t="s">
        <v>278</v>
      </c>
      <c r="E130" s="16"/>
      <c r="F130" s="99"/>
    </row>
    <row r="131" spans="1:6" s="48" customFormat="1">
      <c r="A131" s="90"/>
      <c r="B131" s="67"/>
      <c r="C131" s="5"/>
      <c r="D131" s="65" t="s">
        <v>279</v>
      </c>
      <c r="E131" s="16"/>
      <c r="F131" s="99"/>
    </row>
    <row r="132" spans="1:6" s="48" customFormat="1">
      <c r="A132" s="90">
        <v>1</v>
      </c>
      <c r="B132" s="67" t="s">
        <v>221</v>
      </c>
      <c r="C132" s="5"/>
      <c r="D132" s="65" t="s">
        <v>270</v>
      </c>
      <c r="E132" s="16"/>
      <c r="F132" s="99"/>
    </row>
    <row r="133" spans="1:6" s="48" customFormat="1">
      <c r="A133" s="90">
        <v>1</v>
      </c>
      <c r="B133" s="67" t="s">
        <v>221</v>
      </c>
      <c r="C133" s="5"/>
      <c r="D133" s="65" t="s">
        <v>271</v>
      </c>
      <c r="E133" s="16"/>
      <c r="F133" s="99"/>
    </row>
    <row r="134" spans="1:6" s="48" customFormat="1">
      <c r="A134" s="90">
        <v>1</v>
      </c>
      <c r="B134" s="67" t="s">
        <v>221</v>
      </c>
      <c r="C134" s="5"/>
      <c r="D134" s="65" t="s">
        <v>272</v>
      </c>
      <c r="E134" s="16"/>
      <c r="F134" s="99"/>
    </row>
    <row r="135" spans="1:6" s="48" customFormat="1">
      <c r="A135" s="90">
        <v>1</v>
      </c>
      <c r="B135" s="67" t="s">
        <v>221</v>
      </c>
      <c r="C135" s="5"/>
      <c r="D135" s="65" t="s">
        <v>273</v>
      </c>
      <c r="E135" s="16"/>
      <c r="F135" s="99"/>
    </row>
    <row r="136" spans="1:6" s="48" customFormat="1">
      <c r="A136" s="90">
        <v>2</v>
      </c>
      <c r="B136" s="67" t="s">
        <v>221</v>
      </c>
      <c r="C136" s="5"/>
      <c r="D136" s="65" t="s">
        <v>274</v>
      </c>
      <c r="E136" s="16"/>
      <c r="F136" s="99"/>
    </row>
    <row r="137" spans="1:6" s="48" customFormat="1">
      <c r="A137" s="90">
        <v>2</v>
      </c>
      <c r="B137" s="67" t="s">
        <v>221</v>
      </c>
      <c r="C137" s="5"/>
      <c r="D137" s="65" t="s">
        <v>275</v>
      </c>
      <c r="E137" s="16"/>
      <c r="F137" s="99"/>
    </row>
    <row r="138" spans="1:6" s="48" customFormat="1">
      <c r="A138" s="90">
        <v>4</v>
      </c>
      <c r="B138" s="67" t="s">
        <v>221</v>
      </c>
      <c r="C138" s="5"/>
      <c r="D138" s="65" t="s">
        <v>276</v>
      </c>
      <c r="E138" s="16"/>
      <c r="F138" s="99"/>
    </row>
    <row r="139" spans="1:6" s="48" customFormat="1">
      <c r="A139" s="90">
        <v>1</v>
      </c>
      <c r="B139" s="67" t="s">
        <v>221</v>
      </c>
      <c r="C139" s="5"/>
      <c r="D139" s="65" t="s">
        <v>277</v>
      </c>
      <c r="E139" s="16"/>
      <c r="F139" s="99"/>
    </row>
    <row r="140" spans="1:6" s="48" customFormat="1">
      <c r="A140" s="90">
        <v>1</v>
      </c>
      <c r="B140" s="67" t="s">
        <v>221</v>
      </c>
      <c r="C140" s="5"/>
      <c r="D140" s="65" t="s">
        <v>280</v>
      </c>
      <c r="E140" s="16"/>
      <c r="F140" s="99"/>
    </row>
    <row r="141" spans="1:6" s="48" customFormat="1">
      <c r="A141" s="90"/>
      <c r="B141" s="5"/>
      <c r="C141" s="5"/>
      <c r="D141" s="65" t="s">
        <v>281</v>
      </c>
      <c r="E141" s="16"/>
      <c r="F141" s="99"/>
    </row>
    <row r="142" spans="1:6" s="48" customFormat="1">
      <c r="A142" s="90">
        <v>1</v>
      </c>
      <c r="B142" s="67" t="s">
        <v>221</v>
      </c>
      <c r="C142" s="5"/>
      <c r="D142" s="65" t="s">
        <v>282</v>
      </c>
      <c r="E142" s="16"/>
      <c r="F142" s="99"/>
    </row>
    <row r="143" spans="1:6" s="48" customFormat="1">
      <c r="A143" s="90">
        <v>1</v>
      </c>
      <c r="B143" s="67" t="s">
        <v>221</v>
      </c>
      <c r="C143" s="5"/>
      <c r="D143" s="65" t="s">
        <v>283</v>
      </c>
      <c r="E143" s="16"/>
      <c r="F143" s="99"/>
    </row>
    <row r="144" spans="1:6" s="48" customFormat="1">
      <c r="A144" s="92" t="s">
        <v>284</v>
      </c>
      <c r="B144" s="67" t="s">
        <v>221</v>
      </c>
      <c r="C144" s="5"/>
      <c r="D144" s="65" t="s">
        <v>285</v>
      </c>
      <c r="E144" s="16"/>
      <c r="F144" s="99"/>
    </row>
    <row r="145" spans="1:6" s="48" customFormat="1">
      <c r="A145" s="90">
        <v>1</v>
      </c>
      <c r="B145" s="67" t="s">
        <v>221</v>
      </c>
      <c r="C145" s="5"/>
      <c r="D145" s="65" t="s">
        <v>286</v>
      </c>
      <c r="E145" s="16"/>
      <c r="F145" s="99"/>
    </row>
    <row r="146" spans="1:6" s="48" customFormat="1">
      <c r="A146" s="90">
        <v>1</v>
      </c>
      <c r="B146" s="67" t="s">
        <v>221</v>
      </c>
      <c r="C146" s="5"/>
      <c r="D146" s="65" t="s">
        <v>287</v>
      </c>
      <c r="E146" s="16"/>
      <c r="F146" s="99"/>
    </row>
    <row r="147" spans="1:6" s="48" customFormat="1">
      <c r="A147" s="90"/>
      <c r="B147" s="68"/>
      <c r="C147" s="5"/>
      <c r="D147" s="65" t="s">
        <v>288</v>
      </c>
      <c r="E147" s="16"/>
      <c r="F147" s="99"/>
    </row>
    <row r="148" spans="1:6" s="48" customFormat="1">
      <c r="A148" s="92" t="s">
        <v>289</v>
      </c>
      <c r="B148" s="68" t="s">
        <v>7</v>
      </c>
      <c r="C148" s="5"/>
      <c r="D148" s="65" t="s">
        <v>290</v>
      </c>
      <c r="E148" s="16"/>
      <c r="F148" s="99"/>
    </row>
    <row r="149" spans="1:6" s="48" customFormat="1">
      <c r="A149" s="90"/>
      <c r="B149" s="68"/>
      <c r="C149" s="5"/>
      <c r="D149" s="65" t="s">
        <v>291</v>
      </c>
      <c r="E149" s="16"/>
      <c r="F149" s="99"/>
    </row>
    <row r="150" spans="1:6" s="48" customFormat="1">
      <c r="A150" s="92" t="s">
        <v>292</v>
      </c>
      <c r="B150" s="68" t="s">
        <v>7</v>
      </c>
      <c r="C150" s="5"/>
      <c r="D150" s="65" t="s">
        <v>293</v>
      </c>
      <c r="E150" s="16"/>
      <c r="F150" s="99"/>
    </row>
    <row r="151" spans="1:6" s="48" customFormat="1">
      <c r="A151" s="92" t="s">
        <v>294</v>
      </c>
      <c r="B151" s="68" t="s">
        <v>7</v>
      </c>
      <c r="C151" s="5"/>
      <c r="D151" s="65" t="s">
        <v>295</v>
      </c>
      <c r="E151" s="16"/>
      <c r="F151" s="99"/>
    </row>
    <row r="152" spans="1:6" s="48" customFormat="1">
      <c r="A152" s="92" t="s">
        <v>294</v>
      </c>
      <c r="B152" s="68" t="s">
        <v>7</v>
      </c>
      <c r="C152" s="5"/>
      <c r="D152" s="65" t="s">
        <v>296</v>
      </c>
      <c r="E152" s="16"/>
      <c r="F152" s="99"/>
    </row>
    <row r="153" spans="1:6" s="48" customFormat="1">
      <c r="A153" s="92" t="s">
        <v>292</v>
      </c>
      <c r="B153" s="68" t="s">
        <v>7</v>
      </c>
      <c r="C153" s="5"/>
      <c r="D153" s="65" t="s">
        <v>297</v>
      </c>
      <c r="E153" s="16"/>
      <c r="F153" s="99"/>
    </row>
    <row r="154" spans="1:6" s="48" customFormat="1">
      <c r="A154" s="90"/>
      <c r="B154" s="68" t="s">
        <v>7</v>
      </c>
      <c r="C154" s="5"/>
      <c r="D154" s="65"/>
      <c r="E154" s="16"/>
      <c r="F154" s="99"/>
    </row>
    <row r="155" spans="1:6" s="48" customFormat="1">
      <c r="A155" s="90"/>
      <c r="B155" s="68" t="s">
        <v>7</v>
      </c>
      <c r="C155" s="5"/>
      <c r="D155" s="65"/>
      <c r="E155" s="16"/>
      <c r="F155" s="99"/>
    </row>
    <row r="156" spans="1:6">
      <c r="A156" s="106"/>
      <c r="B156" s="107"/>
      <c r="C156" s="108"/>
      <c r="D156" s="109"/>
      <c r="E156" s="110"/>
      <c r="F156" s="111"/>
    </row>
  </sheetData>
  <phoneticPr fontId="12" type="noConversion"/>
  <pageMargins left="0.25" right="0.25" top="0.75" bottom="0.75" header="0.3" footer="0.3"/>
  <pageSetup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5"/>
  <sheetViews>
    <sheetView workbookViewId="0">
      <selection sqref="A1:E5"/>
    </sheetView>
  </sheetViews>
  <sheetFormatPr defaultColWidth="8.81640625" defaultRowHeight="14.5"/>
  <cols>
    <col min="1" max="1" width="11.1796875" bestFit="1" customWidth="1"/>
    <col min="2" max="2" width="6.453125" bestFit="1" customWidth="1"/>
    <col min="3" max="3" width="54.1796875" bestFit="1" customWidth="1"/>
    <col min="4" max="4" width="8.453125" bestFit="1" customWidth="1"/>
    <col min="5" max="5" width="19.7265625" bestFit="1" customWidth="1"/>
  </cols>
  <sheetData>
    <row r="1" spans="1:5">
      <c r="A1" s="2" t="s">
        <v>341</v>
      </c>
      <c r="B1" s="3" t="s">
        <v>342</v>
      </c>
      <c r="C1" s="3" t="s">
        <v>343</v>
      </c>
      <c r="D1" s="3" t="s">
        <v>334</v>
      </c>
      <c r="E1" s="6" t="s">
        <v>335</v>
      </c>
    </row>
    <row r="2" spans="1:5">
      <c r="A2" s="8">
        <v>7859.41</v>
      </c>
      <c r="B2" s="5">
        <v>5</v>
      </c>
      <c r="C2" s="9" t="s">
        <v>382</v>
      </c>
      <c r="D2" s="5" t="s">
        <v>337</v>
      </c>
      <c r="E2" s="10" t="s">
        <v>379</v>
      </c>
    </row>
    <row r="3" spans="1:5">
      <c r="A3" s="5">
        <v>7856.201</v>
      </c>
      <c r="B3" s="5">
        <v>5</v>
      </c>
      <c r="C3" s="9" t="s">
        <v>383</v>
      </c>
      <c r="D3" s="5" t="s">
        <v>337</v>
      </c>
      <c r="E3" s="10" t="s">
        <v>379</v>
      </c>
    </row>
    <row r="4" spans="1:5">
      <c r="A4" s="8">
        <v>7856.23</v>
      </c>
      <c r="B4" s="5">
        <v>2</v>
      </c>
      <c r="C4" s="9" t="s">
        <v>384</v>
      </c>
      <c r="D4" s="5" t="s">
        <v>337</v>
      </c>
      <c r="E4" s="10" t="s">
        <v>379</v>
      </c>
    </row>
    <row r="5" spans="1:5">
      <c r="A5" s="8">
        <v>7856.09</v>
      </c>
      <c r="B5" s="5">
        <v>4</v>
      </c>
      <c r="C5" s="9" t="s">
        <v>384</v>
      </c>
      <c r="D5" s="5" t="s">
        <v>337</v>
      </c>
      <c r="E5" s="10" t="s">
        <v>379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9CABD-B922-DF4B-B9CB-6C596B0901A3}">
  <dimension ref="A1:E13"/>
  <sheetViews>
    <sheetView workbookViewId="0">
      <selection activeCell="B17" sqref="B17"/>
    </sheetView>
  </sheetViews>
  <sheetFormatPr defaultColWidth="11.453125" defaultRowHeight="14.5"/>
  <sheetData>
    <row r="1" spans="1:5">
      <c r="A1" s="2" t="s">
        <v>341</v>
      </c>
      <c r="B1" s="3" t="s">
        <v>342</v>
      </c>
      <c r="C1" s="3" t="s">
        <v>343</v>
      </c>
      <c r="D1" s="3" t="s">
        <v>334</v>
      </c>
      <c r="E1" s="6" t="s">
        <v>335</v>
      </c>
    </row>
    <row r="2" spans="1:5">
      <c r="A2" s="8">
        <v>7859.41</v>
      </c>
      <c r="B2" s="5"/>
      <c r="C2" s="9" t="s">
        <v>382</v>
      </c>
      <c r="D2" s="5" t="s">
        <v>337</v>
      </c>
      <c r="E2" s="10" t="s">
        <v>379</v>
      </c>
    </row>
    <row r="3" spans="1:5">
      <c r="A3" s="5">
        <v>7856.201</v>
      </c>
      <c r="B3" s="5"/>
      <c r="C3" s="9" t="s">
        <v>383</v>
      </c>
      <c r="D3" s="5" t="s">
        <v>337</v>
      </c>
      <c r="E3" s="10" t="s">
        <v>379</v>
      </c>
    </row>
    <row r="4" spans="1:5">
      <c r="A4" s="8">
        <v>7856.09</v>
      </c>
      <c r="B4" s="5"/>
      <c r="C4" s="9" t="s">
        <v>384</v>
      </c>
      <c r="D4" s="5" t="s">
        <v>337</v>
      </c>
      <c r="E4" s="10" t="s">
        <v>379</v>
      </c>
    </row>
    <row r="10" spans="1:5">
      <c r="A10" s="5" t="s">
        <v>331</v>
      </c>
      <c r="B10" s="5" t="s">
        <v>332</v>
      </c>
      <c r="C10" s="5" t="s">
        <v>333</v>
      </c>
      <c r="D10" s="5" t="s">
        <v>334</v>
      </c>
      <c r="E10" s="5" t="s">
        <v>335</v>
      </c>
    </row>
    <row r="11" spans="1:5">
      <c r="A11" s="5">
        <v>7856100</v>
      </c>
      <c r="B11" s="5" t="s">
        <v>345</v>
      </c>
      <c r="C11" s="5">
        <v>8</v>
      </c>
      <c r="D11" s="5" t="s">
        <v>337</v>
      </c>
      <c r="E11" s="5" t="s">
        <v>338</v>
      </c>
    </row>
    <row r="12" spans="1:5">
      <c r="A12" s="5">
        <v>7856230</v>
      </c>
      <c r="B12" s="5" t="s">
        <v>344</v>
      </c>
      <c r="C12" s="5">
        <v>6</v>
      </c>
      <c r="D12" s="5" t="s">
        <v>337</v>
      </c>
      <c r="E12" s="5" t="s">
        <v>338</v>
      </c>
    </row>
    <row r="13" spans="1:5">
      <c r="A13" s="5">
        <v>7856080</v>
      </c>
      <c r="B13" s="5" t="s">
        <v>346</v>
      </c>
      <c r="C13" s="5">
        <v>10</v>
      </c>
      <c r="D13" s="5" t="s">
        <v>337</v>
      </c>
      <c r="E13" s="5" t="s">
        <v>338</v>
      </c>
    </row>
  </sheetData>
  <pageMargins left="0.7" right="0.7" top="0.75" bottom="0.75" header="0.3" footer="0.3"/>
  <pageSetup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8369B-EB03-4E4E-BB83-0324DBB7F09A}">
  <dimension ref="B3:F21"/>
  <sheetViews>
    <sheetView workbookViewId="0">
      <selection activeCell="E4" sqref="E4"/>
    </sheetView>
  </sheetViews>
  <sheetFormatPr defaultColWidth="11.453125" defaultRowHeight="14.5"/>
  <cols>
    <col min="4" max="4" width="54.26953125" customWidth="1"/>
  </cols>
  <sheetData>
    <row r="3" spans="2:6">
      <c r="B3" s="47" t="s">
        <v>385</v>
      </c>
      <c r="D3" t="s">
        <v>386</v>
      </c>
      <c r="E3">
        <v>6</v>
      </c>
      <c r="F3" t="s">
        <v>387</v>
      </c>
    </row>
    <row r="4" spans="2:6">
      <c r="B4" s="47" t="s">
        <v>388</v>
      </c>
      <c r="D4" t="s">
        <v>121</v>
      </c>
      <c r="E4">
        <v>24</v>
      </c>
      <c r="F4" t="s">
        <v>387</v>
      </c>
    </row>
    <row r="5" spans="2:6">
      <c r="B5" s="47" t="s">
        <v>389</v>
      </c>
      <c r="D5" t="s">
        <v>91</v>
      </c>
      <c r="E5">
        <v>14</v>
      </c>
      <c r="F5" t="s">
        <v>387</v>
      </c>
    </row>
    <row r="6" spans="2:6">
      <c r="B6" s="47" t="s">
        <v>390</v>
      </c>
      <c r="D6" t="s">
        <v>391</v>
      </c>
      <c r="E6">
        <v>5</v>
      </c>
      <c r="F6" t="s">
        <v>387</v>
      </c>
    </row>
    <row r="9" spans="2:6" ht="17.5">
      <c r="B9" s="46" t="s">
        <v>392</v>
      </c>
    </row>
    <row r="10" spans="2:6" ht="17.5">
      <c r="B10" s="46" t="s">
        <v>393</v>
      </c>
    </row>
    <row r="11" spans="2:6" ht="17.5">
      <c r="B11" s="46" t="s">
        <v>394</v>
      </c>
    </row>
    <row r="12" spans="2:6" ht="17.5">
      <c r="B12" s="46" t="s">
        <v>395</v>
      </c>
    </row>
    <row r="13" spans="2:6" ht="17.5">
      <c r="B13" s="46" t="s">
        <v>396</v>
      </c>
    </row>
    <row r="14" spans="2:6" ht="17.5">
      <c r="B14" s="46" t="s">
        <v>397</v>
      </c>
    </row>
    <row r="15" spans="2:6" ht="17.5">
      <c r="B15" s="46" t="s">
        <v>398</v>
      </c>
    </row>
    <row r="16" spans="2:6" ht="17.5">
      <c r="B16" s="46" t="s">
        <v>399</v>
      </c>
    </row>
    <row r="17" spans="2:2" ht="17.5">
      <c r="B17" s="46"/>
    </row>
    <row r="18" spans="2:2" ht="17.5">
      <c r="B18" s="46" t="s">
        <v>400</v>
      </c>
    </row>
    <row r="21" spans="2:2">
      <c r="B21" s="47" t="s">
        <v>401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0627D2-84EA-0342-98D5-2853F70EBFEA}">
  <dimension ref="A1:I155"/>
  <sheetViews>
    <sheetView showFormulas="1" zoomScaleNormal="100" workbookViewId="0">
      <selection activeCell="A23" sqref="A23"/>
    </sheetView>
  </sheetViews>
  <sheetFormatPr defaultColWidth="8.81640625" defaultRowHeight="14.5"/>
  <cols>
    <col min="1" max="1" width="9.453125" style="69" bestFit="1" customWidth="1"/>
    <col min="2" max="2" width="9.453125" customWidth="1"/>
    <col min="3" max="3" width="16.453125" bestFit="1" customWidth="1"/>
    <col min="4" max="4" width="99.26953125" style="60" bestFit="1" customWidth="1"/>
    <col min="5" max="5" width="20.26953125" style="48" bestFit="1" customWidth="1"/>
    <col min="6" max="6" width="43.81640625" bestFit="1" customWidth="1"/>
    <col min="7" max="7" width="25.1796875" customWidth="1"/>
    <col min="8" max="8" width="89.7265625" bestFit="1" customWidth="1"/>
    <col min="13" max="13" width="10.26953125" customWidth="1"/>
  </cols>
  <sheetData>
    <row r="1" spans="1:9">
      <c r="A1" s="69" t="s">
        <v>0</v>
      </c>
    </row>
    <row r="2" spans="1:9">
      <c r="A2" s="70">
        <v>44298</v>
      </c>
      <c r="B2" s="21"/>
      <c r="C2" t="s">
        <v>1</v>
      </c>
    </row>
    <row r="3" spans="1:9" ht="15.5">
      <c r="A3" s="11" t="s">
        <v>2</v>
      </c>
      <c r="B3" s="11"/>
      <c r="C3" s="12" t="s">
        <v>3</v>
      </c>
      <c r="D3" s="61" t="s">
        <v>4</v>
      </c>
      <c r="E3" s="13" t="s">
        <v>5</v>
      </c>
      <c r="F3" s="13" t="s">
        <v>6</v>
      </c>
    </row>
    <row r="4" spans="1:9">
      <c r="A4" s="31">
        <v>5</v>
      </c>
      <c r="B4" s="31" t="s">
        <v>7</v>
      </c>
      <c r="C4" s="32" t="s">
        <v>8</v>
      </c>
      <c r="D4" s="62" t="s">
        <v>9</v>
      </c>
      <c r="E4" s="49" t="s">
        <v>10</v>
      </c>
      <c r="F4" s="20" t="s">
        <v>11</v>
      </c>
      <c r="G4" s="37" t="s">
        <v>12</v>
      </c>
      <c r="H4" s="40" t="s">
        <v>13</v>
      </c>
      <c r="I4" s="5" t="s">
        <v>14</v>
      </c>
    </row>
    <row r="5" spans="1:9">
      <c r="A5" s="31">
        <v>4</v>
      </c>
      <c r="B5" s="31" t="s">
        <v>7</v>
      </c>
      <c r="C5" s="32" t="s">
        <v>15</v>
      </c>
      <c r="D5" s="62" t="s">
        <v>16</v>
      </c>
      <c r="E5" s="49" t="s">
        <v>10</v>
      </c>
      <c r="F5" s="20" t="s">
        <v>11</v>
      </c>
      <c r="I5" s="57" t="s">
        <v>17</v>
      </c>
    </row>
    <row r="6" spans="1:9">
      <c r="A6" s="31">
        <v>2</v>
      </c>
      <c r="B6" s="31" t="s">
        <v>7</v>
      </c>
      <c r="C6" s="32" t="s">
        <v>18</v>
      </c>
      <c r="D6" s="63" t="s">
        <v>19</v>
      </c>
      <c r="E6" s="49" t="s">
        <v>10</v>
      </c>
      <c r="F6" s="20" t="s">
        <v>11</v>
      </c>
      <c r="I6" s="57" t="s">
        <v>20</v>
      </c>
    </row>
    <row r="7" spans="1:9">
      <c r="A7" s="31">
        <v>3</v>
      </c>
      <c r="B7" s="31" t="s">
        <v>7</v>
      </c>
      <c r="C7" s="32" t="s">
        <v>21</v>
      </c>
      <c r="D7" s="63" t="s">
        <v>22</v>
      </c>
      <c r="E7" s="49" t="s">
        <v>10</v>
      </c>
      <c r="F7" s="35" t="s">
        <v>23</v>
      </c>
      <c r="I7" s="57" t="s">
        <v>24</v>
      </c>
    </row>
    <row r="8" spans="1:9">
      <c r="A8" s="31">
        <f>5-1+1</f>
        <v>5</v>
      </c>
      <c r="B8" s="31" t="s">
        <v>7</v>
      </c>
      <c r="C8" s="32" t="s">
        <v>25</v>
      </c>
      <c r="D8" s="62" t="s">
        <v>26</v>
      </c>
      <c r="E8" s="49" t="s">
        <v>27</v>
      </c>
      <c r="F8" s="35" t="s">
        <v>28</v>
      </c>
      <c r="G8" s="37" t="s">
        <v>29</v>
      </c>
      <c r="H8" s="40" t="s">
        <v>30</v>
      </c>
      <c r="I8" s="57" t="s">
        <v>31</v>
      </c>
    </row>
    <row r="9" spans="1:9">
      <c r="A9" s="31">
        <v>4</v>
      </c>
      <c r="B9" s="31" t="s">
        <v>7</v>
      </c>
      <c r="C9" s="32" t="s">
        <v>32</v>
      </c>
      <c r="D9" s="62" t="s">
        <v>33</v>
      </c>
      <c r="E9" s="49" t="s">
        <v>34</v>
      </c>
      <c r="F9" s="20" t="s">
        <v>11</v>
      </c>
      <c r="G9" s="37" t="s">
        <v>35</v>
      </c>
      <c r="H9" s="40" t="s">
        <v>36</v>
      </c>
      <c r="I9" s="5" t="s">
        <v>37</v>
      </c>
    </row>
    <row r="10" spans="1:9">
      <c r="A10" s="31">
        <f>4+2</f>
        <v>6</v>
      </c>
      <c r="B10" s="31" t="s">
        <v>7</v>
      </c>
      <c r="C10" s="32" t="s">
        <v>38</v>
      </c>
      <c r="D10" s="62" t="s">
        <v>39</v>
      </c>
      <c r="E10" s="49" t="s">
        <v>34</v>
      </c>
      <c r="F10" s="20" t="s">
        <v>11</v>
      </c>
      <c r="I10" s="58" t="s">
        <v>40</v>
      </c>
    </row>
    <row r="11" spans="1:9">
      <c r="A11" s="31">
        <f>8+1</f>
        <v>9</v>
      </c>
      <c r="B11" s="31" t="s">
        <v>7</v>
      </c>
      <c r="C11" s="32" t="s">
        <v>41</v>
      </c>
      <c r="D11" s="62" t="s">
        <v>42</v>
      </c>
      <c r="E11" s="49" t="s">
        <v>43</v>
      </c>
      <c r="F11" s="20" t="s">
        <v>11</v>
      </c>
      <c r="G11" s="37" t="s">
        <v>35</v>
      </c>
      <c r="H11" s="40" t="s">
        <v>44</v>
      </c>
      <c r="I11" s="5"/>
    </row>
    <row r="12" spans="1:9">
      <c r="A12" s="31">
        <v>2</v>
      </c>
      <c r="B12" s="31" t="s">
        <v>7</v>
      </c>
      <c r="C12" s="32" t="s">
        <v>45</v>
      </c>
      <c r="D12" s="62" t="s">
        <v>46</v>
      </c>
      <c r="E12" s="49" t="s">
        <v>43</v>
      </c>
      <c r="F12" s="20" t="s">
        <v>11</v>
      </c>
      <c r="I12" s="5" t="s">
        <v>47</v>
      </c>
    </row>
    <row r="13" spans="1:9">
      <c r="A13" s="31">
        <v>4</v>
      </c>
      <c r="B13" s="31" t="s">
        <v>7</v>
      </c>
      <c r="C13" s="32" t="s">
        <v>48</v>
      </c>
      <c r="D13" s="62" t="s">
        <v>49</v>
      </c>
      <c r="E13" s="49" t="s">
        <v>43</v>
      </c>
      <c r="F13" s="20" t="s">
        <v>11</v>
      </c>
      <c r="G13" t="s">
        <v>50</v>
      </c>
      <c r="H13" s="40" t="s">
        <v>51</v>
      </c>
      <c r="I13" s="5" t="s">
        <v>52</v>
      </c>
    </row>
    <row r="14" spans="1:9">
      <c r="A14" s="31">
        <v>5</v>
      </c>
      <c r="B14" s="31" t="s">
        <v>7</v>
      </c>
      <c r="C14" s="32" t="s">
        <v>53</v>
      </c>
      <c r="D14" s="62" t="s">
        <v>54</v>
      </c>
      <c r="E14" s="49" t="s">
        <v>43</v>
      </c>
      <c r="F14" s="20" t="s">
        <v>11</v>
      </c>
      <c r="I14" s="5" t="s">
        <v>55</v>
      </c>
    </row>
    <row r="15" spans="1:9">
      <c r="A15" s="31">
        <v>1</v>
      </c>
      <c r="B15" s="31" t="s">
        <v>7</v>
      </c>
      <c r="C15" s="32" t="s">
        <v>56</v>
      </c>
      <c r="D15" s="62" t="s">
        <v>57</v>
      </c>
      <c r="E15" s="49" t="s">
        <v>43</v>
      </c>
      <c r="F15" s="20" t="s">
        <v>11</v>
      </c>
      <c r="I15" s="5" t="s">
        <v>58</v>
      </c>
    </row>
    <row r="16" spans="1:9">
      <c r="A16" s="31">
        <v>3</v>
      </c>
      <c r="B16" s="31" t="s">
        <v>7</v>
      </c>
      <c r="C16" s="32" t="s">
        <v>59</v>
      </c>
      <c r="D16" s="62" t="s">
        <v>60</v>
      </c>
      <c r="E16" s="49" t="s">
        <v>43</v>
      </c>
      <c r="F16" s="20" t="s">
        <v>11</v>
      </c>
      <c r="I16" s="5" t="s">
        <v>61</v>
      </c>
    </row>
    <row r="17" spans="1:9">
      <c r="A17" s="31">
        <v>5</v>
      </c>
      <c r="B17" s="31" t="s">
        <v>7</v>
      </c>
      <c r="C17" s="32" t="s">
        <v>62</v>
      </c>
      <c r="D17" s="62" t="s">
        <v>63</v>
      </c>
      <c r="E17" s="49" t="s">
        <v>43</v>
      </c>
      <c r="F17" s="20" t="s">
        <v>11</v>
      </c>
      <c r="I17" s="5" t="s">
        <v>64</v>
      </c>
    </row>
    <row r="18" spans="1:9">
      <c r="A18" s="31">
        <v>5</v>
      </c>
      <c r="B18" s="31" t="s">
        <v>7</v>
      </c>
      <c r="C18" s="32" t="s">
        <v>65</v>
      </c>
      <c r="D18" s="62" t="s">
        <v>66</v>
      </c>
      <c r="E18" s="49" t="s">
        <v>67</v>
      </c>
      <c r="F18" s="20" t="s">
        <v>11</v>
      </c>
      <c r="I18" s="5" t="s">
        <v>68</v>
      </c>
    </row>
    <row r="19" spans="1:9">
      <c r="A19" s="31">
        <v>8</v>
      </c>
      <c r="B19" s="31" t="s">
        <v>7</v>
      </c>
      <c r="C19" s="32" t="s">
        <v>69</v>
      </c>
      <c r="D19" s="62" t="s">
        <v>70</v>
      </c>
      <c r="E19" s="49" t="s">
        <v>67</v>
      </c>
      <c r="F19" s="20" t="s">
        <v>11</v>
      </c>
      <c r="I19" s="5" t="s">
        <v>71</v>
      </c>
    </row>
    <row r="20" spans="1:9">
      <c r="A20" s="31">
        <v>1</v>
      </c>
      <c r="B20" s="31" t="s">
        <v>7</v>
      </c>
      <c r="C20" s="32" t="s">
        <v>72</v>
      </c>
      <c r="D20" s="62" t="s">
        <v>73</v>
      </c>
      <c r="E20" s="49" t="s">
        <v>67</v>
      </c>
      <c r="F20" s="20" t="s">
        <v>11</v>
      </c>
      <c r="I20" s="5" t="s">
        <v>74</v>
      </c>
    </row>
    <row r="21" spans="1:9">
      <c r="A21" s="31">
        <v>3</v>
      </c>
      <c r="B21" s="31" t="s">
        <v>7</v>
      </c>
      <c r="C21" s="32" t="s">
        <v>75</v>
      </c>
      <c r="D21" s="62" t="s">
        <v>76</v>
      </c>
      <c r="E21" s="49" t="s">
        <v>67</v>
      </c>
      <c r="F21" s="20" t="s">
        <v>11</v>
      </c>
      <c r="I21" s="5" t="s">
        <v>77</v>
      </c>
    </row>
    <row r="22" spans="1:9">
      <c r="A22" s="31">
        <v>2</v>
      </c>
      <c r="B22" s="31" t="s">
        <v>7</v>
      </c>
      <c r="C22" s="32" t="s">
        <v>78</v>
      </c>
      <c r="D22" s="62" t="s">
        <v>79</v>
      </c>
      <c r="E22" s="49" t="s">
        <v>43</v>
      </c>
      <c r="F22" s="20" t="s">
        <v>11</v>
      </c>
      <c r="I22" s="5" t="s">
        <v>80</v>
      </c>
    </row>
    <row r="23" spans="1:9">
      <c r="A23" s="31">
        <f>10+10</f>
        <v>20</v>
      </c>
      <c r="B23" s="31" t="s">
        <v>7</v>
      </c>
      <c r="C23" s="32" t="s">
        <v>81</v>
      </c>
      <c r="D23" s="62" t="s">
        <v>82</v>
      </c>
      <c r="E23" s="49" t="s">
        <v>83</v>
      </c>
      <c r="F23" s="20" t="s">
        <v>84</v>
      </c>
      <c r="I23" s="5" t="s">
        <v>85</v>
      </c>
    </row>
    <row r="24" spans="1:9">
      <c r="A24" s="31">
        <v>11</v>
      </c>
      <c r="B24" s="31" t="s">
        <v>7</v>
      </c>
      <c r="C24" s="32" t="s">
        <v>81</v>
      </c>
      <c r="D24" s="62" t="s">
        <v>86</v>
      </c>
      <c r="E24" s="49" t="s">
        <v>87</v>
      </c>
      <c r="F24" s="35" t="s">
        <v>88</v>
      </c>
      <c r="I24" s="5" t="s">
        <v>89</v>
      </c>
    </row>
    <row r="25" spans="1:9">
      <c r="A25" s="31">
        <v>24</v>
      </c>
      <c r="B25" s="31" t="s">
        <v>7</v>
      </c>
      <c r="C25" s="32" t="s">
        <v>90</v>
      </c>
      <c r="D25" s="62" t="s">
        <v>91</v>
      </c>
      <c r="E25" s="49" t="s">
        <v>83</v>
      </c>
      <c r="F25" s="20" t="s">
        <v>11</v>
      </c>
      <c r="I25" s="5" t="s">
        <v>92</v>
      </c>
    </row>
    <row r="26" spans="1:9">
      <c r="A26" s="31">
        <v>1</v>
      </c>
      <c r="B26" s="31" t="s">
        <v>7</v>
      </c>
      <c r="C26" s="32" t="s">
        <v>93</v>
      </c>
      <c r="D26" s="62" t="s">
        <v>94</v>
      </c>
      <c r="E26" s="49" t="s">
        <v>87</v>
      </c>
      <c r="F26" s="20" t="s">
        <v>11</v>
      </c>
      <c r="I26" s="5"/>
    </row>
    <row r="27" spans="1:9">
      <c r="A27" s="31">
        <v>6</v>
      </c>
      <c r="B27" s="31" t="s">
        <v>7</v>
      </c>
      <c r="C27" s="32" t="s">
        <v>95</v>
      </c>
      <c r="D27" s="62" t="s">
        <v>96</v>
      </c>
      <c r="E27" s="49" t="s">
        <v>83</v>
      </c>
      <c r="F27" s="20" t="s">
        <v>11</v>
      </c>
      <c r="I27" s="5" t="s">
        <v>97</v>
      </c>
    </row>
    <row r="28" spans="1:9">
      <c r="A28" s="31">
        <v>7</v>
      </c>
      <c r="B28" s="31" t="s">
        <v>7</v>
      </c>
      <c r="C28" s="32" t="s">
        <v>98</v>
      </c>
      <c r="D28" s="62" t="s">
        <v>99</v>
      </c>
      <c r="E28" s="49" t="s">
        <v>43</v>
      </c>
      <c r="F28" s="20" t="s">
        <v>100</v>
      </c>
    </row>
    <row r="29" spans="1:9">
      <c r="A29" s="31">
        <v>1</v>
      </c>
      <c r="B29" s="31" t="s">
        <v>7</v>
      </c>
      <c r="C29" s="32" t="s">
        <v>101</v>
      </c>
      <c r="D29" s="62" t="s">
        <v>102</v>
      </c>
      <c r="E29" s="49" t="s">
        <v>83</v>
      </c>
      <c r="F29" s="20" t="s">
        <v>100</v>
      </c>
    </row>
    <row r="30" spans="1:9">
      <c r="A30" s="31">
        <v>2</v>
      </c>
      <c r="B30" s="31" t="s">
        <v>7</v>
      </c>
      <c r="C30" s="32" t="s">
        <v>103</v>
      </c>
      <c r="D30" s="62" t="s">
        <v>104</v>
      </c>
      <c r="E30" s="49" t="s">
        <v>83</v>
      </c>
      <c r="F30" s="42" t="s">
        <v>105</v>
      </c>
    </row>
    <row r="31" spans="1:9">
      <c r="A31" s="31">
        <v>1</v>
      </c>
      <c r="B31" s="31" t="s">
        <v>7</v>
      </c>
      <c r="C31" s="32" t="s">
        <v>106</v>
      </c>
      <c r="D31" s="62" t="s">
        <v>107</v>
      </c>
      <c r="E31" s="49" t="s">
        <v>83</v>
      </c>
      <c r="F31" s="42" t="s">
        <v>105</v>
      </c>
    </row>
    <row r="32" spans="1:9">
      <c r="A32" s="31">
        <v>1</v>
      </c>
      <c r="B32" s="31" t="s">
        <v>7</v>
      </c>
      <c r="C32" s="32" t="s">
        <v>108</v>
      </c>
      <c r="D32" s="62" t="s">
        <v>109</v>
      </c>
      <c r="E32" s="49" t="s">
        <v>10</v>
      </c>
      <c r="F32" s="41" t="s">
        <v>105</v>
      </c>
    </row>
    <row r="33" spans="1:9">
      <c r="A33" s="31">
        <v>1</v>
      </c>
      <c r="B33" s="31" t="s">
        <v>7</v>
      </c>
      <c r="C33" s="32" t="s">
        <v>110</v>
      </c>
      <c r="D33" s="62" t="s">
        <v>111</v>
      </c>
      <c r="E33" s="49" t="s">
        <v>10</v>
      </c>
      <c r="F33" s="41" t="s">
        <v>105</v>
      </c>
      <c r="I33" s="5" t="s">
        <v>112</v>
      </c>
    </row>
    <row r="34" spans="1:9">
      <c r="A34" s="31">
        <v>1</v>
      </c>
      <c r="B34" s="31" t="s">
        <v>7</v>
      </c>
      <c r="C34" s="32" t="s">
        <v>113</v>
      </c>
      <c r="D34" s="62" t="s">
        <v>114</v>
      </c>
      <c r="E34" s="49" t="s">
        <v>67</v>
      </c>
      <c r="F34" s="20" t="s">
        <v>100</v>
      </c>
      <c r="I34" s="5" t="s">
        <v>115</v>
      </c>
    </row>
    <row r="35" spans="1:9">
      <c r="A35" s="31">
        <v>1</v>
      </c>
      <c r="B35" s="31" t="s">
        <v>7</v>
      </c>
      <c r="C35" s="32" t="s">
        <v>116</v>
      </c>
      <c r="D35" s="62" t="s">
        <v>117</v>
      </c>
      <c r="E35" s="49" t="s">
        <v>83</v>
      </c>
      <c r="F35" s="20" t="s">
        <v>118</v>
      </c>
      <c r="I35" s="5" t="s">
        <v>119</v>
      </c>
    </row>
    <row r="36" spans="1:9">
      <c r="A36" s="31">
        <v>3</v>
      </c>
      <c r="B36" s="31" t="s">
        <v>7</v>
      </c>
      <c r="C36" s="32" t="s">
        <v>120</v>
      </c>
      <c r="D36" s="62" t="s">
        <v>121</v>
      </c>
      <c r="E36" s="49" t="s">
        <v>83</v>
      </c>
      <c r="F36" s="6" t="s">
        <v>122</v>
      </c>
      <c r="I36" s="5" t="s">
        <v>123</v>
      </c>
    </row>
    <row r="37" spans="1:9">
      <c r="A37" s="31">
        <v>2</v>
      </c>
      <c r="B37" s="31" t="s">
        <v>7</v>
      </c>
      <c r="C37" s="32" t="s">
        <v>124</v>
      </c>
      <c r="D37" s="62" t="s">
        <v>125</v>
      </c>
      <c r="E37" s="49" t="s">
        <v>27</v>
      </c>
      <c r="F37" s="20" t="s">
        <v>11</v>
      </c>
      <c r="I37" s="5" t="s">
        <v>126</v>
      </c>
    </row>
    <row r="38" spans="1:9">
      <c r="A38" s="31">
        <v>2</v>
      </c>
      <c r="B38" s="31" t="s">
        <v>7</v>
      </c>
      <c r="C38" s="32" t="s">
        <v>127</v>
      </c>
      <c r="D38" s="62" t="s">
        <v>128</v>
      </c>
      <c r="E38" s="52"/>
      <c r="F38" s="53"/>
      <c r="I38" s="5" t="s">
        <v>129</v>
      </c>
    </row>
    <row r="39" spans="1:9">
      <c r="A39" s="31">
        <v>1</v>
      </c>
      <c r="B39" s="31" t="s">
        <v>7</v>
      </c>
      <c r="C39" s="32" t="s">
        <v>130</v>
      </c>
      <c r="D39" s="62" t="s">
        <v>131</v>
      </c>
      <c r="E39" s="52"/>
      <c r="F39" s="53"/>
      <c r="I39" s="5" t="s">
        <v>132</v>
      </c>
    </row>
    <row r="40" spans="1:9">
      <c r="A40" s="31">
        <v>7</v>
      </c>
      <c r="B40" s="31" t="s">
        <v>7</v>
      </c>
      <c r="C40" s="32" t="s">
        <v>133</v>
      </c>
      <c r="D40" s="62" t="s">
        <v>134</v>
      </c>
      <c r="E40" s="33" t="s">
        <v>43</v>
      </c>
      <c r="F40" s="6" t="s">
        <v>11</v>
      </c>
      <c r="I40" s="5" t="s">
        <v>128</v>
      </c>
    </row>
    <row r="41" spans="1:9">
      <c r="A41" s="31">
        <v>5</v>
      </c>
      <c r="B41" s="31" t="s">
        <v>7</v>
      </c>
      <c r="C41" s="34" t="s">
        <v>135</v>
      </c>
      <c r="D41" s="62" t="s">
        <v>136</v>
      </c>
      <c r="E41" s="49" t="s">
        <v>87</v>
      </c>
      <c r="F41" s="20" t="s">
        <v>11</v>
      </c>
      <c r="I41" s="5" t="s">
        <v>131</v>
      </c>
    </row>
    <row r="42" spans="1:9">
      <c r="A42" s="31">
        <v>2</v>
      </c>
      <c r="B42" s="31" t="s">
        <v>7</v>
      </c>
      <c r="C42" s="32" t="s">
        <v>137</v>
      </c>
      <c r="D42" s="62" t="s">
        <v>138</v>
      </c>
      <c r="E42" s="33" t="s">
        <v>67</v>
      </c>
      <c r="F42" s="6" t="s">
        <v>11</v>
      </c>
    </row>
    <row r="43" spans="1:9">
      <c r="A43" s="31">
        <v>3</v>
      </c>
      <c r="B43" s="31" t="s">
        <v>7</v>
      </c>
      <c r="C43" s="32">
        <v>3396.5450000000001</v>
      </c>
      <c r="D43" s="62" t="s">
        <v>139</v>
      </c>
      <c r="E43" s="33" t="s">
        <v>43</v>
      </c>
      <c r="F43" s="6" t="s">
        <v>11</v>
      </c>
      <c r="G43" s="37" t="s">
        <v>35</v>
      </c>
      <c r="H43" s="40" t="s">
        <v>140</v>
      </c>
    </row>
    <row r="44" spans="1:9">
      <c r="A44" s="31">
        <v>2</v>
      </c>
      <c r="B44" s="31" t="s">
        <v>7</v>
      </c>
      <c r="C44" s="32">
        <v>3397.7979999999998</v>
      </c>
      <c r="D44" s="62" t="s">
        <v>141</v>
      </c>
      <c r="E44" s="33" t="s">
        <v>43</v>
      </c>
      <c r="F44" s="6" t="s">
        <v>11</v>
      </c>
    </row>
    <row r="45" spans="1:9">
      <c r="A45" s="31">
        <v>10</v>
      </c>
      <c r="B45" s="31" t="s">
        <v>7</v>
      </c>
      <c r="C45" s="32" t="s">
        <v>142</v>
      </c>
      <c r="D45" s="62" t="s">
        <v>143</v>
      </c>
      <c r="E45" s="33" t="s">
        <v>43</v>
      </c>
      <c r="F45" s="6" t="s">
        <v>11</v>
      </c>
    </row>
    <row r="46" spans="1:9">
      <c r="A46" s="31">
        <v>10</v>
      </c>
      <c r="B46" s="31" t="s">
        <v>7</v>
      </c>
      <c r="C46" s="32">
        <v>7955.0150000000003</v>
      </c>
      <c r="D46" s="62" t="s">
        <v>144</v>
      </c>
      <c r="E46" s="33" t="s">
        <v>43</v>
      </c>
      <c r="F46" s="6" t="s">
        <v>11</v>
      </c>
    </row>
    <row r="47" spans="1:9">
      <c r="A47" s="31">
        <v>2</v>
      </c>
      <c r="B47" s="31" t="s">
        <v>7</v>
      </c>
      <c r="C47" s="32">
        <v>3397.8009999999999</v>
      </c>
      <c r="D47" s="62" t="s">
        <v>145</v>
      </c>
      <c r="E47" s="33" t="s">
        <v>87</v>
      </c>
      <c r="F47" s="6" t="s">
        <v>11</v>
      </c>
    </row>
    <row r="48" spans="1:9">
      <c r="A48" s="31">
        <v>2</v>
      </c>
      <c r="B48" s="31" t="s">
        <v>7</v>
      </c>
      <c r="C48" s="32">
        <v>3397.8</v>
      </c>
      <c r="D48" s="62" t="s">
        <v>146</v>
      </c>
      <c r="E48" s="33" t="s">
        <v>87</v>
      </c>
      <c r="F48" s="6" t="s">
        <v>11</v>
      </c>
    </row>
    <row r="49" spans="1:8">
      <c r="A49" s="31">
        <v>2</v>
      </c>
      <c r="B49" s="31" t="s">
        <v>7</v>
      </c>
      <c r="C49" s="32">
        <v>3397.7950000000001</v>
      </c>
      <c r="D49" s="62" t="s">
        <v>147</v>
      </c>
      <c r="E49" s="33" t="s">
        <v>87</v>
      </c>
      <c r="F49" s="6" t="s">
        <v>11</v>
      </c>
    </row>
    <row r="50" spans="1:8">
      <c r="A50" s="31">
        <v>2</v>
      </c>
      <c r="B50" s="31" t="s">
        <v>7</v>
      </c>
      <c r="C50" s="32">
        <v>3397.8020000000001</v>
      </c>
      <c r="D50" s="62" t="s">
        <v>148</v>
      </c>
      <c r="E50" s="33" t="s">
        <v>87</v>
      </c>
      <c r="F50" s="6" t="s">
        <v>11</v>
      </c>
    </row>
    <row r="51" spans="1:8">
      <c r="A51" s="31">
        <v>2</v>
      </c>
      <c r="B51" s="31" t="s">
        <v>7</v>
      </c>
      <c r="C51" s="32">
        <v>3397.8029999999999</v>
      </c>
      <c r="D51" s="62" t="s">
        <v>149</v>
      </c>
      <c r="E51" s="33" t="s">
        <v>87</v>
      </c>
      <c r="F51" s="6" t="s">
        <v>11</v>
      </c>
    </row>
    <row r="52" spans="1:8">
      <c r="A52" s="31">
        <v>2</v>
      </c>
      <c r="B52" s="31" t="s">
        <v>7</v>
      </c>
      <c r="C52" s="32">
        <v>3397.799</v>
      </c>
      <c r="D52" s="62" t="s">
        <v>150</v>
      </c>
      <c r="E52" s="33" t="s">
        <v>87</v>
      </c>
      <c r="F52" s="6" t="s">
        <v>11</v>
      </c>
    </row>
    <row r="53" spans="1:8">
      <c r="A53" s="31">
        <v>4</v>
      </c>
      <c r="B53" s="31" t="s">
        <v>7</v>
      </c>
      <c r="C53" s="32">
        <v>3397.797</v>
      </c>
      <c r="D53" s="62" t="s">
        <v>26</v>
      </c>
      <c r="E53" s="33" t="s">
        <v>43</v>
      </c>
      <c r="F53" s="6" t="s">
        <v>11</v>
      </c>
      <c r="G53" s="37" t="s">
        <v>35</v>
      </c>
      <c r="H53" s="40" t="s">
        <v>140</v>
      </c>
    </row>
    <row r="54" spans="1:8">
      <c r="A54" s="45">
        <f>6-4+10</f>
        <v>12</v>
      </c>
      <c r="B54" s="31" t="s">
        <v>7</v>
      </c>
      <c r="C54" s="39" t="s">
        <v>151</v>
      </c>
      <c r="D54" s="63" t="s">
        <v>152</v>
      </c>
      <c r="E54" s="33" t="s">
        <v>83</v>
      </c>
      <c r="F54" s="6" t="s">
        <v>11</v>
      </c>
      <c r="G54" s="37" t="s">
        <v>153</v>
      </c>
      <c r="H54" s="40" t="s">
        <v>154</v>
      </c>
    </row>
    <row r="55" spans="1:8">
      <c r="A55" s="45">
        <f>10+20</f>
        <v>30</v>
      </c>
      <c r="B55" s="31" t="s">
        <v>7</v>
      </c>
      <c r="C55" s="39" t="s">
        <v>155</v>
      </c>
      <c r="D55" s="63" t="s">
        <v>156</v>
      </c>
      <c r="E55" s="33" t="s">
        <v>83</v>
      </c>
      <c r="F55" s="6" t="s">
        <v>11</v>
      </c>
      <c r="G55" s="37" t="s">
        <v>153</v>
      </c>
      <c r="H55" s="40" t="s">
        <v>154</v>
      </c>
    </row>
    <row r="56" spans="1:8">
      <c r="A56" s="44" t="s">
        <v>157</v>
      </c>
      <c r="B56" s="31" t="s">
        <v>7</v>
      </c>
      <c r="C56" s="39">
        <v>7856.201</v>
      </c>
      <c r="D56" s="63" t="s">
        <v>158</v>
      </c>
      <c r="E56" s="33" t="s">
        <v>83</v>
      </c>
      <c r="F56" s="6" t="s">
        <v>11</v>
      </c>
      <c r="G56" s="37" t="s">
        <v>153</v>
      </c>
      <c r="H56" s="40" t="s">
        <v>159</v>
      </c>
    </row>
    <row r="57" spans="1:8">
      <c r="A57" s="31">
        <v>2</v>
      </c>
      <c r="B57" s="31" t="s">
        <v>7</v>
      </c>
      <c r="C57" s="32">
        <v>3396.5419999999999</v>
      </c>
      <c r="D57" s="62" t="s">
        <v>160</v>
      </c>
      <c r="E57" s="33" t="s">
        <v>83</v>
      </c>
      <c r="F57" s="6" t="s">
        <v>11</v>
      </c>
    </row>
    <row r="58" spans="1:8">
      <c r="A58" s="31">
        <v>1</v>
      </c>
      <c r="B58" s="31" t="s">
        <v>161</v>
      </c>
      <c r="C58" s="32"/>
      <c r="D58" s="62" t="s">
        <v>162</v>
      </c>
      <c r="E58" s="33" t="s">
        <v>34</v>
      </c>
      <c r="F58" s="6" t="s">
        <v>11</v>
      </c>
    </row>
    <row r="59" spans="1:8">
      <c r="A59" s="31">
        <v>4</v>
      </c>
      <c r="B59" s="31" t="s">
        <v>161</v>
      </c>
      <c r="C59" s="32"/>
      <c r="D59" s="62" t="s">
        <v>163</v>
      </c>
      <c r="E59" s="33" t="s">
        <v>10</v>
      </c>
      <c r="F59" s="6" t="s">
        <v>11</v>
      </c>
    </row>
    <row r="60" spans="1:8">
      <c r="A60" s="31">
        <v>1</v>
      </c>
      <c r="B60" s="31" t="s">
        <v>161</v>
      </c>
      <c r="C60" s="32" t="s">
        <v>164</v>
      </c>
      <c r="D60" s="62" t="s">
        <v>165</v>
      </c>
      <c r="E60" s="31" t="s">
        <v>43</v>
      </c>
      <c r="F60" s="6" t="s">
        <v>11</v>
      </c>
    </row>
    <row r="61" spans="1:8">
      <c r="A61" s="31">
        <v>2</v>
      </c>
      <c r="B61" s="31" t="s">
        <v>161</v>
      </c>
      <c r="C61" s="32" t="s">
        <v>166</v>
      </c>
      <c r="D61" s="62" t="s">
        <v>165</v>
      </c>
      <c r="E61" s="31" t="s">
        <v>43</v>
      </c>
      <c r="F61" s="6" t="s">
        <v>11</v>
      </c>
      <c r="G61" s="22"/>
    </row>
    <row r="62" spans="1:8">
      <c r="A62" s="31">
        <v>3</v>
      </c>
      <c r="B62" s="31" t="s">
        <v>161</v>
      </c>
      <c r="C62" s="32" t="s">
        <v>166</v>
      </c>
      <c r="D62" s="62" t="s">
        <v>165</v>
      </c>
      <c r="E62" s="31" t="s">
        <v>43</v>
      </c>
      <c r="F62" s="36" t="s">
        <v>167</v>
      </c>
      <c r="G62" s="22"/>
    </row>
    <row r="63" spans="1:8">
      <c r="A63" s="71">
        <v>1</v>
      </c>
      <c r="B63" s="31" t="s">
        <v>161</v>
      </c>
      <c r="C63" s="33"/>
      <c r="D63" s="64" t="s">
        <v>168</v>
      </c>
      <c r="E63" s="33" t="s">
        <v>169</v>
      </c>
      <c r="F63" s="6" t="s">
        <v>11</v>
      </c>
      <c r="G63" s="51" t="s">
        <v>170</v>
      </c>
    </row>
    <row r="64" spans="1:8">
      <c r="A64" s="71">
        <v>1</v>
      </c>
      <c r="B64" s="31" t="s">
        <v>161</v>
      </c>
      <c r="C64" s="33"/>
      <c r="D64" s="64" t="s">
        <v>171</v>
      </c>
      <c r="E64" s="33" t="s">
        <v>169</v>
      </c>
      <c r="F64" s="6" t="s">
        <v>172</v>
      </c>
      <c r="G64" s="51" t="s">
        <v>173</v>
      </c>
      <c r="H64" s="5" t="s">
        <v>174</v>
      </c>
    </row>
    <row r="65" spans="1:7">
      <c r="A65" s="71">
        <v>1</v>
      </c>
      <c r="B65" s="31" t="s">
        <v>161</v>
      </c>
      <c r="C65" s="33" t="s">
        <v>175</v>
      </c>
      <c r="D65" s="64" t="s">
        <v>176</v>
      </c>
      <c r="E65" s="33"/>
      <c r="F65" s="6"/>
      <c r="G65" s="51"/>
    </row>
    <row r="66" spans="1:7">
      <c r="A66" s="31">
        <v>1</v>
      </c>
      <c r="B66" s="31" t="s">
        <v>161</v>
      </c>
      <c r="C66" s="33" t="s">
        <v>175</v>
      </c>
      <c r="D66" s="65" t="s">
        <v>177</v>
      </c>
      <c r="E66" s="16" t="s">
        <v>34</v>
      </c>
      <c r="F66" s="6" t="s">
        <v>11</v>
      </c>
      <c r="G66" s="22"/>
    </row>
    <row r="67" spans="1:7">
      <c r="A67" s="31">
        <v>1</v>
      </c>
      <c r="B67" s="31" t="s">
        <v>161</v>
      </c>
      <c r="C67" s="33" t="s">
        <v>175</v>
      </c>
      <c r="D67" s="65" t="s">
        <v>178</v>
      </c>
      <c r="E67" s="16" t="s">
        <v>34</v>
      </c>
      <c r="F67" s="6" t="s">
        <v>11</v>
      </c>
      <c r="G67" s="22"/>
    </row>
    <row r="68" spans="1:7">
      <c r="A68" s="31">
        <v>1</v>
      </c>
      <c r="B68" s="31" t="s">
        <v>161</v>
      </c>
      <c r="C68" s="33" t="s">
        <v>175</v>
      </c>
      <c r="D68" s="65" t="s">
        <v>179</v>
      </c>
      <c r="E68" s="16" t="s">
        <v>169</v>
      </c>
      <c r="F68" s="6" t="s">
        <v>11</v>
      </c>
      <c r="G68" s="22"/>
    </row>
    <row r="69" spans="1:7">
      <c r="A69" s="31">
        <v>2</v>
      </c>
      <c r="B69" s="31" t="s">
        <v>161</v>
      </c>
      <c r="C69" s="33" t="s">
        <v>175</v>
      </c>
      <c r="D69" s="65" t="s">
        <v>180</v>
      </c>
      <c r="E69" s="16"/>
      <c r="F69" s="6"/>
      <c r="G69" s="22"/>
    </row>
    <row r="70" spans="1:7" ht="87">
      <c r="A70" s="31">
        <v>17</v>
      </c>
      <c r="B70" s="31" t="s">
        <v>181</v>
      </c>
      <c r="C70" s="54" t="s">
        <v>182</v>
      </c>
      <c r="D70" s="65" t="s">
        <v>183</v>
      </c>
      <c r="F70" s="53"/>
      <c r="G70" s="22"/>
    </row>
    <row r="71" spans="1:7" ht="43.5">
      <c r="A71" s="31">
        <v>6</v>
      </c>
      <c r="B71" s="31" t="s">
        <v>181</v>
      </c>
      <c r="C71" s="54" t="s">
        <v>184</v>
      </c>
      <c r="D71" s="65" t="s">
        <v>185</v>
      </c>
      <c r="F71" s="53"/>
      <c r="G71" s="22"/>
    </row>
    <row r="72" spans="1:7" ht="43.5">
      <c r="A72" s="31">
        <v>2</v>
      </c>
      <c r="B72" s="31" t="s">
        <v>181</v>
      </c>
      <c r="C72" s="55" t="s">
        <v>186</v>
      </c>
      <c r="D72" s="65" t="s">
        <v>185</v>
      </c>
      <c r="F72" s="53"/>
      <c r="G72" s="22"/>
    </row>
    <row r="73" spans="1:7" ht="58">
      <c r="A73" s="31">
        <v>6</v>
      </c>
      <c r="B73" s="31" t="s">
        <v>181</v>
      </c>
      <c r="C73" s="56" t="s">
        <v>187</v>
      </c>
      <c r="D73" s="66" t="s">
        <v>188</v>
      </c>
      <c r="F73" s="53"/>
      <c r="G73" s="22"/>
    </row>
    <row r="74" spans="1:7" ht="43.5">
      <c r="A74" s="31">
        <v>0</v>
      </c>
      <c r="B74" s="31" t="s">
        <v>181</v>
      </c>
      <c r="C74" s="54" t="s">
        <v>189</v>
      </c>
      <c r="D74" s="65" t="s">
        <v>190</v>
      </c>
      <c r="F74" s="53"/>
      <c r="G74" s="22"/>
    </row>
    <row r="75" spans="1:7" ht="58">
      <c r="A75" s="31">
        <v>3</v>
      </c>
      <c r="B75" s="31" t="s">
        <v>181</v>
      </c>
      <c r="C75" s="54" t="s">
        <v>191</v>
      </c>
      <c r="D75" s="65" t="s">
        <v>192</v>
      </c>
      <c r="F75" s="53"/>
      <c r="G75" s="22"/>
    </row>
    <row r="76" spans="1:7" ht="43.5">
      <c r="A76" s="31">
        <v>1</v>
      </c>
      <c r="B76" s="31" t="s">
        <v>181</v>
      </c>
      <c r="C76" s="54" t="s">
        <v>193</v>
      </c>
      <c r="D76" s="65" t="s">
        <v>194</v>
      </c>
      <c r="F76" s="53"/>
      <c r="G76" s="22"/>
    </row>
    <row r="77" spans="1:7" ht="58">
      <c r="A77" s="31">
        <v>10</v>
      </c>
      <c r="B77" s="31" t="s">
        <v>181</v>
      </c>
      <c r="C77" s="54" t="s">
        <v>195</v>
      </c>
      <c r="D77" s="65" t="s">
        <v>196</v>
      </c>
      <c r="F77" s="53"/>
      <c r="G77" s="22"/>
    </row>
    <row r="78" spans="1:7">
      <c r="A78" s="31">
        <v>0</v>
      </c>
      <c r="B78" s="31" t="s">
        <v>181</v>
      </c>
      <c r="C78" s="54" t="s">
        <v>197</v>
      </c>
      <c r="D78" s="65" t="s">
        <v>198</v>
      </c>
      <c r="F78" s="53"/>
      <c r="G78" s="22"/>
    </row>
    <row r="79" spans="1:7" ht="43.5">
      <c r="A79" s="31">
        <v>17</v>
      </c>
      <c r="B79" s="31" t="s">
        <v>181</v>
      </c>
      <c r="C79" s="54" t="s">
        <v>199</v>
      </c>
      <c r="D79" s="65" t="s">
        <v>200</v>
      </c>
      <c r="F79" s="53"/>
      <c r="G79" s="22"/>
    </row>
    <row r="80" spans="1:7" ht="145">
      <c r="A80" s="31">
        <v>3</v>
      </c>
      <c r="B80" s="31" t="s">
        <v>181</v>
      </c>
      <c r="C80" s="54" t="s">
        <v>201</v>
      </c>
      <c r="D80" s="65" t="s">
        <v>202</v>
      </c>
      <c r="F80" s="53"/>
      <c r="G80" s="22"/>
    </row>
    <row r="81" spans="1:8" ht="58">
      <c r="A81" s="31">
        <v>1</v>
      </c>
      <c r="B81" s="31" t="s">
        <v>181</v>
      </c>
      <c r="C81" s="54" t="s">
        <v>203</v>
      </c>
      <c r="D81" s="65" t="s">
        <v>204</v>
      </c>
      <c r="F81" s="53"/>
      <c r="G81" s="22"/>
    </row>
    <row r="82" spans="1:8" ht="43.5">
      <c r="A82" s="31">
        <v>4</v>
      </c>
      <c r="B82" s="31" t="s">
        <v>181</v>
      </c>
      <c r="C82" s="54" t="s">
        <v>205</v>
      </c>
      <c r="D82" s="65" t="s">
        <v>206</v>
      </c>
      <c r="F82" s="53"/>
      <c r="G82" s="22"/>
    </row>
    <row r="83" spans="1:8" ht="29">
      <c r="A83" s="31">
        <v>8</v>
      </c>
      <c r="B83" s="31" t="s">
        <v>181</v>
      </c>
      <c r="C83" s="54" t="s">
        <v>207</v>
      </c>
      <c r="D83" s="65" t="s">
        <v>208</v>
      </c>
      <c r="F83" s="53"/>
      <c r="G83" s="22"/>
    </row>
    <row r="84" spans="1:8" ht="43.5">
      <c r="A84" s="31">
        <v>3</v>
      </c>
      <c r="B84" s="31" t="s">
        <v>181</v>
      </c>
      <c r="C84" s="54" t="s">
        <v>209</v>
      </c>
      <c r="D84" s="65" t="s">
        <v>210</v>
      </c>
      <c r="F84" s="53"/>
      <c r="G84" s="22"/>
    </row>
    <row r="85" spans="1:8" ht="43.5">
      <c r="A85" s="31">
        <v>8</v>
      </c>
      <c r="B85" s="31" t="s">
        <v>181</v>
      </c>
      <c r="C85" s="54" t="s">
        <v>211</v>
      </c>
      <c r="D85" s="65" t="s">
        <v>212</v>
      </c>
      <c r="F85" s="53"/>
      <c r="G85" s="22"/>
    </row>
    <row r="86" spans="1:8">
      <c r="A86" s="31">
        <v>0</v>
      </c>
      <c r="B86" s="31" t="s">
        <v>181</v>
      </c>
      <c r="C86" s="54" t="s">
        <v>213</v>
      </c>
      <c r="D86" s="65" t="s">
        <v>214</v>
      </c>
      <c r="F86" s="53"/>
      <c r="G86" s="22"/>
    </row>
    <row r="87" spans="1:8" ht="29">
      <c r="A87" s="31">
        <v>0</v>
      </c>
      <c r="B87" s="31" t="s">
        <v>181</v>
      </c>
      <c r="C87" s="54" t="s">
        <v>215</v>
      </c>
      <c r="D87" s="65" t="s">
        <v>216</v>
      </c>
      <c r="F87" s="53"/>
      <c r="G87" s="22"/>
    </row>
    <row r="88" spans="1:8">
      <c r="A88" s="31">
        <v>1</v>
      </c>
      <c r="B88" s="31" t="s">
        <v>181</v>
      </c>
      <c r="C88" s="54" t="s">
        <v>217</v>
      </c>
      <c r="D88" s="65" t="s">
        <v>218</v>
      </c>
      <c r="F88" s="53"/>
      <c r="G88" s="22"/>
    </row>
    <row r="89" spans="1:8">
      <c r="D89" s="60" t="s">
        <v>219</v>
      </c>
    </row>
    <row r="90" spans="1:8" ht="29">
      <c r="A90" s="72" t="s">
        <v>220</v>
      </c>
      <c r="B90" s="32" t="s">
        <v>221</v>
      </c>
      <c r="C90" s="3"/>
      <c r="D90" s="66" t="s">
        <v>222</v>
      </c>
      <c r="E90" s="33" t="s">
        <v>169</v>
      </c>
      <c r="F90" s="6" t="s">
        <v>11</v>
      </c>
      <c r="G90" s="50" t="s">
        <v>223</v>
      </c>
      <c r="H90" t="s">
        <v>224</v>
      </c>
    </row>
    <row r="91" spans="1:8" ht="29">
      <c r="A91" s="72" t="s">
        <v>225</v>
      </c>
      <c r="B91" s="32" t="s">
        <v>221</v>
      </c>
      <c r="C91" s="3" t="s">
        <v>226</v>
      </c>
      <c r="D91" s="66" t="s">
        <v>227</v>
      </c>
      <c r="E91" s="33" t="s">
        <v>169</v>
      </c>
      <c r="F91" s="6" t="s">
        <v>11</v>
      </c>
      <c r="G91" s="50" t="s">
        <v>228</v>
      </c>
      <c r="H91" t="s">
        <v>224</v>
      </c>
    </row>
    <row r="92" spans="1:8" ht="29">
      <c r="A92" s="72" t="s">
        <v>220</v>
      </c>
      <c r="B92" s="32" t="s">
        <v>221</v>
      </c>
      <c r="C92" s="3"/>
      <c r="D92" s="66" t="s">
        <v>229</v>
      </c>
      <c r="E92" s="33" t="s">
        <v>169</v>
      </c>
      <c r="F92" s="50" t="s">
        <v>230</v>
      </c>
      <c r="G92" t="s">
        <v>224</v>
      </c>
    </row>
    <row r="93" spans="1:8">
      <c r="A93" s="14"/>
      <c r="B93" s="5"/>
      <c r="C93" s="5"/>
      <c r="D93" s="65" t="s">
        <v>231</v>
      </c>
    </row>
    <row r="94" spans="1:8">
      <c r="A94" s="17" t="s">
        <v>232</v>
      </c>
      <c r="B94" s="32" t="s">
        <v>221</v>
      </c>
      <c r="C94" s="3"/>
      <c r="D94" s="65" t="s">
        <v>233</v>
      </c>
    </row>
    <row r="95" spans="1:8">
      <c r="A95" s="17" t="s">
        <v>234</v>
      </c>
      <c r="B95" s="32" t="s">
        <v>221</v>
      </c>
      <c r="C95" s="3"/>
      <c r="D95" s="65" t="s">
        <v>235</v>
      </c>
    </row>
    <row r="96" spans="1:8">
      <c r="A96" s="17" t="s">
        <v>236</v>
      </c>
      <c r="B96" s="32" t="s">
        <v>221</v>
      </c>
      <c r="C96" s="3"/>
      <c r="D96" s="65" t="s">
        <v>237</v>
      </c>
    </row>
    <row r="97" spans="1:5">
      <c r="A97" s="17" t="s">
        <v>238</v>
      </c>
      <c r="B97" s="32" t="s">
        <v>221</v>
      </c>
      <c r="C97" s="3"/>
      <c r="D97" s="65" t="s">
        <v>239</v>
      </c>
    </row>
    <row r="98" spans="1:5">
      <c r="A98" s="17" t="s">
        <v>240</v>
      </c>
      <c r="B98" s="32" t="s">
        <v>221</v>
      </c>
      <c r="C98" s="3"/>
      <c r="D98" s="65" t="s">
        <v>241</v>
      </c>
    </row>
    <row r="99" spans="1:5">
      <c r="A99" s="17" t="s">
        <v>242</v>
      </c>
      <c r="B99" s="32" t="s">
        <v>221</v>
      </c>
      <c r="C99" s="3"/>
      <c r="D99" s="65" t="s">
        <v>243</v>
      </c>
    </row>
    <row r="100" spans="1:5">
      <c r="A100" s="14"/>
      <c r="B100" s="5"/>
      <c r="C100" s="5"/>
      <c r="D100" s="65" t="s">
        <v>244</v>
      </c>
    </row>
    <row r="101" spans="1:5">
      <c r="A101" s="14">
        <v>1</v>
      </c>
      <c r="B101" s="32" t="s">
        <v>221</v>
      </c>
      <c r="C101" s="3"/>
      <c r="D101" s="65" t="s">
        <v>245</v>
      </c>
    </row>
    <row r="102" spans="1:5">
      <c r="A102" s="14"/>
      <c r="B102" s="5"/>
      <c r="C102" s="5"/>
      <c r="D102" s="65" t="s">
        <v>246</v>
      </c>
    </row>
    <row r="103" spans="1:5">
      <c r="A103" s="14">
        <v>1</v>
      </c>
      <c r="B103" s="32" t="s">
        <v>221</v>
      </c>
      <c r="C103" s="3"/>
      <c r="D103" s="65" t="s">
        <v>247</v>
      </c>
    </row>
    <row r="104" spans="1:5">
      <c r="A104" s="14"/>
      <c r="B104" s="5"/>
      <c r="C104" s="5"/>
      <c r="D104" s="65" t="s">
        <v>248</v>
      </c>
    </row>
    <row r="105" spans="1:5">
      <c r="A105" s="14">
        <v>1</v>
      </c>
      <c r="B105" s="32" t="s">
        <v>221</v>
      </c>
      <c r="C105" s="3"/>
      <c r="D105" s="65" t="s">
        <v>249</v>
      </c>
    </row>
    <row r="106" spans="1:5">
      <c r="A106" s="14"/>
      <c r="B106" s="5"/>
      <c r="C106" s="5"/>
      <c r="D106" s="65" t="s">
        <v>250</v>
      </c>
    </row>
    <row r="107" spans="1:5">
      <c r="A107" s="14">
        <v>1</v>
      </c>
      <c r="B107" s="32" t="s">
        <v>221</v>
      </c>
      <c r="C107" s="3" t="s">
        <v>251</v>
      </c>
      <c r="D107" s="65" t="s">
        <v>252</v>
      </c>
    </row>
    <row r="108" spans="1:5">
      <c r="A108" s="14"/>
      <c r="B108" s="5"/>
      <c r="C108" s="5"/>
      <c r="D108" s="65" t="s">
        <v>253</v>
      </c>
    </row>
    <row r="109" spans="1:5">
      <c r="A109" s="14">
        <v>2</v>
      </c>
      <c r="B109" s="32" t="s">
        <v>221</v>
      </c>
      <c r="C109" s="3" t="s">
        <v>172</v>
      </c>
      <c r="D109" s="65" t="s">
        <v>254</v>
      </c>
    </row>
    <row r="110" spans="1:5">
      <c r="A110" s="14">
        <v>2</v>
      </c>
      <c r="B110" s="32" t="s">
        <v>221</v>
      </c>
      <c r="C110" s="3" t="s">
        <v>172</v>
      </c>
      <c r="D110" s="65" t="s">
        <v>255</v>
      </c>
    </row>
    <row r="111" spans="1:5">
      <c r="A111" s="14">
        <v>2</v>
      </c>
      <c r="B111" s="32" t="s">
        <v>221</v>
      </c>
      <c r="C111" s="3" t="s">
        <v>172</v>
      </c>
      <c r="D111" s="65" t="s">
        <v>256</v>
      </c>
    </row>
    <row r="112" spans="1:5">
      <c r="A112" s="14">
        <v>0</v>
      </c>
      <c r="B112" s="32" t="s">
        <v>221</v>
      </c>
      <c r="C112" s="3" t="s">
        <v>172</v>
      </c>
      <c r="D112" s="65" t="s">
        <v>257</v>
      </c>
      <c r="E112" s="48" t="s">
        <v>258</v>
      </c>
    </row>
    <row r="113" spans="1:7">
      <c r="A113" s="14">
        <v>1</v>
      </c>
      <c r="B113" s="32" t="s">
        <v>221</v>
      </c>
      <c r="C113" s="5"/>
      <c r="D113" s="59" t="s">
        <v>259</v>
      </c>
    </row>
    <row r="114" spans="1:7">
      <c r="A114" s="31">
        <v>1</v>
      </c>
      <c r="B114" s="32" t="s">
        <v>221</v>
      </c>
      <c r="C114" s="33"/>
      <c r="D114" s="65" t="s">
        <v>260</v>
      </c>
      <c r="E114" s="16"/>
      <c r="F114" s="6" t="s">
        <v>261</v>
      </c>
      <c r="G114" s="22" t="s">
        <v>262</v>
      </c>
    </row>
    <row r="115" spans="1:7">
      <c r="A115" s="14">
        <v>25</v>
      </c>
      <c r="B115" s="5" t="s">
        <v>263</v>
      </c>
      <c r="C115" s="5"/>
      <c r="D115" s="65" t="s">
        <v>264</v>
      </c>
    </row>
    <row r="116" spans="1:7">
      <c r="A116" s="14">
        <v>10</v>
      </c>
      <c r="B116" s="5" t="s">
        <v>263</v>
      </c>
      <c r="C116" s="5"/>
      <c r="D116" s="65" t="s">
        <v>265</v>
      </c>
    </row>
    <row r="117" spans="1:7">
      <c r="A117" s="14">
        <v>1</v>
      </c>
      <c r="B117" s="5" t="s">
        <v>263</v>
      </c>
      <c r="C117" s="5"/>
      <c r="D117" s="65" t="s">
        <v>266</v>
      </c>
    </row>
    <row r="118" spans="1:7">
      <c r="A118" s="14">
        <v>1</v>
      </c>
      <c r="B118" s="5" t="s">
        <v>263</v>
      </c>
      <c r="C118" s="5"/>
      <c r="D118" s="65" t="s">
        <v>267</v>
      </c>
    </row>
    <row r="119" spans="1:7">
      <c r="A119" s="14"/>
      <c r="B119" s="5"/>
      <c r="C119" s="5"/>
      <c r="D119" s="65" t="s">
        <v>268</v>
      </c>
    </row>
    <row r="120" spans="1:7">
      <c r="A120" s="14"/>
      <c r="B120" s="67"/>
      <c r="C120" s="5"/>
      <c r="D120" s="65" t="s">
        <v>269</v>
      </c>
    </row>
    <row r="121" spans="1:7">
      <c r="A121" s="14">
        <v>1</v>
      </c>
      <c r="B121" s="67" t="s">
        <v>221</v>
      </c>
      <c r="C121" s="5"/>
      <c r="D121" s="65" t="s">
        <v>270</v>
      </c>
    </row>
    <row r="122" spans="1:7">
      <c r="A122" s="14">
        <v>1</v>
      </c>
      <c r="B122" s="67" t="s">
        <v>221</v>
      </c>
      <c r="C122" s="5"/>
      <c r="D122" s="65" t="s">
        <v>271</v>
      </c>
    </row>
    <row r="123" spans="1:7">
      <c r="A123" s="14">
        <v>1</v>
      </c>
      <c r="B123" s="67" t="s">
        <v>221</v>
      </c>
      <c r="C123" s="5"/>
      <c r="D123" s="65" t="s">
        <v>272</v>
      </c>
    </row>
    <row r="124" spans="1:7">
      <c r="A124" s="14">
        <v>1</v>
      </c>
      <c r="B124" s="67" t="s">
        <v>221</v>
      </c>
      <c r="C124" s="5"/>
      <c r="D124" s="65" t="s">
        <v>273</v>
      </c>
    </row>
    <row r="125" spans="1:7">
      <c r="A125" s="14">
        <v>2</v>
      </c>
      <c r="B125" s="67" t="s">
        <v>221</v>
      </c>
      <c r="C125" s="5"/>
      <c r="D125" s="65" t="s">
        <v>274</v>
      </c>
    </row>
    <row r="126" spans="1:7">
      <c r="A126" s="14">
        <v>2</v>
      </c>
      <c r="B126" s="67" t="s">
        <v>221</v>
      </c>
      <c r="C126" s="5"/>
      <c r="D126" s="65" t="s">
        <v>275</v>
      </c>
    </row>
    <row r="127" spans="1:7">
      <c r="A127" s="14">
        <v>4</v>
      </c>
      <c r="B127" s="67" t="s">
        <v>221</v>
      </c>
      <c r="C127" s="5"/>
      <c r="D127" s="65" t="s">
        <v>276</v>
      </c>
    </row>
    <row r="128" spans="1:7">
      <c r="A128" s="14">
        <v>1</v>
      </c>
      <c r="B128" s="67" t="s">
        <v>221</v>
      </c>
      <c r="C128" s="5"/>
      <c r="D128" s="65" t="s">
        <v>277</v>
      </c>
    </row>
    <row r="129" spans="1:4">
      <c r="A129" s="14">
        <v>1</v>
      </c>
      <c r="B129" s="67" t="s">
        <v>221</v>
      </c>
      <c r="C129" s="5"/>
      <c r="D129" s="65" t="s">
        <v>278</v>
      </c>
    </row>
    <row r="130" spans="1:4">
      <c r="A130" s="14"/>
      <c r="B130" s="67"/>
      <c r="C130" s="5"/>
      <c r="D130" s="65" t="s">
        <v>279</v>
      </c>
    </row>
    <row r="131" spans="1:4">
      <c r="A131" s="14">
        <v>1</v>
      </c>
      <c r="B131" s="67" t="s">
        <v>221</v>
      </c>
      <c r="C131" s="5"/>
      <c r="D131" s="65" t="s">
        <v>270</v>
      </c>
    </row>
    <row r="132" spans="1:4">
      <c r="A132" s="14">
        <v>1</v>
      </c>
      <c r="B132" s="67" t="s">
        <v>221</v>
      </c>
      <c r="C132" s="5"/>
      <c r="D132" s="65" t="s">
        <v>271</v>
      </c>
    </row>
    <row r="133" spans="1:4">
      <c r="A133" s="14">
        <v>1</v>
      </c>
      <c r="B133" s="67" t="s">
        <v>221</v>
      </c>
      <c r="C133" s="5"/>
      <c r="D133" s="65" t="s">
        <v>272</v>
      </c>
    </row>
    <row r="134" spans="1:4">
      <c r="A134" s="14">
        <v>1</v>
      </c>
      <c r="B134" s="67" t="s">
        <v>221</v>
      </c>
      <c r="C134" s="5"/>
      <c r="D134" s="65" t="s">
        <v>273</v>
      </c>
    </row>
    <row r="135" spans="1:4">
      <c r="A135" s="14">
        <v>2</v>
      </c>
      <c r="B135" s="67" t="s">
        <v>221</v>
      </c>
      <c r="C135" s="5"/>
      <c r="D135" s="65" t="s">
        <v>274</v>
      </c>
    </row>
    <row r="136" spans="1:4">
      <c r="A136" s="14">
        <v>2</v>
      </c>
      <c r="B136" s="67" t="s">
        <v>221</v>
      </c>
      <c r="C136" s="5"/>
      <c r="D136" s="65" t="s">
        <v>275</v>
      </c>
    </row>
    <row r="137" spans="1:4">
      <c r="A137" s="14">
        <v>4</v>
      </c>
      <c r="B137" s="67" t="s">
        <v>221</v>
      </c>
      <c r="C137" s="5"/>
      <c r="D137" s="65" t="s">
        <v>276</v>
      </c>
    </row>
    <row r="138" spans="1:4">
      <c r="A138" s="14">
        <v>1</v>
      </c>
      <c r="B138" s="67" t="s">
        <v>221</v>
      </c>
      <c r="C138" s="5"/>
      <c r="D138" s="65" t="s">
        <v>277</v>
      </c>
    </row>
    <row r="139" spans="1:4">
      <c r="A139" s="14">
        <v>1</v>
      </c>
      <c r="B139" s="67" t="s">
        <v>221</v>
      </c>
      <c r="C139" s="5"/>
      <c r="D139" s="65" t="s">
        <v>280</v>
      </c>
    </row>
    <row r="140" spans="1:4">
      <c r="A140" s="14"/>
      <c r="B140" s="5"/>
      <c r="C140" s="5"/>
      <c r="D140" s="65" t="s">
        <v>281</v>
      </c>
    </row>
    <row r="141" spans="1:4">
      <c r="A141" s="14">
        <v>1</v>
      </c>
      <c r="B141" s="67" t="s">
        <v>221</v>
      </c>
      <c r="C141" s="5"/>
      <c r="D141" s="65" t="s">
        <v>282</v>
      </c>
    </row>
    <row r="142" spans="1:4">
      <c r="A142" s="14">
        <v>1</v>
      </c>
      <c r="B142" s="67" t="s">
        <v>221</v>
      </c>
      <c r="C142" s="5"/>
      <c r="D142" s="65" t="s">
        <v>283</v>
      </c>
    </row>
    <row r="143" spans="1:4">
      <c r="A143" s="17" t="s">
        <v>284</v>
      </c>
      <c r="B143" s="67" t="s">
        <v>221</v>
      </c>
      <c r="C143" s="5"/>
      <c r="D143" s="65" t="s">
        <v>285</v>
      </c>
    </row>
    <row r="144" spans="1:4">
      <c r="A144" s="14">
        <v>1</v>
      </c>
      <c r="B144" s="67" t="s">
        <v>221</v>
      </c>
      <c r="C144" s="5"/>
      <c r="D144" s="65" t="s">
        <v>286</v>
      </c>
    </row>
    <row r="145" spans="1:4">
      <c r="A145" s="14">
        <v>1</v>
      </c>
      <c r="B145" s="67" t="s">
        <v>221</v>
      </c>
      <c r="C145" s="5"/>
      <c r="D145" s="65" t="s">
        <v>287</v>
      </c>
    </row>
    <row r="146" spans="1:4">
      <c r="A146" s="14"/>
      <c r="B146" s="68"/>
      <c r="C146" s="5"/>
      <c r="D146" s="65" t="s">
        <v>288</v>
      </c>
    </row>
    <row r="147" spans="1:4">
      <c r="A147" s="17" t="s">
        <v>289</v>
      </c>
      <c r="B147" s="68" t="s">
        <v>7</v>
      </c>
      <c r="C147" s="5"/>
      <c r="D147" s="65" t="s">
        <v>290</v>
      </c>
    </row>
    <row r="148" spans="1:4">
      <c r="A148" s="14"/>
      <c r="B148" s="68"/>
      <c r="C148" s="5"/>
      <c r="D148" s="65" t="s">
        <v>291</v>
      </c>
    </row>
    <row r="149" spans="1:4">
      <c r="A149" s="17" t="s">
        <v>292</v>
      </c>
      <c r="B149" s="68" t="s">
        <v>7</v>
      </c>
      <c r="C149" s="5"/>
      <c r="D149" s="65" t="s">
        <v>293</v>
      </c>
    </row>
    <row r="150" spans="1:4">
      <c r="A150" s="17" t="s">
        <v>294</v>
      </c>
      <c r="B150" s="68" t="s">
        <v>7</v>
      </c>
      <c r="C150" s="5"/>
      <c r="D150" s="65" t="s">
        <v>295</v>
      </c>
    </row>
    <row r="151" spans="1:4">
      <c r="A151" s="17" t="s">
        <v>294</v>
      </c>
      <c r="B151" s="68" t="s">
        <v>7</v>
      </c>
      <c r="C151" s="5"/>
      <c r="D151" s="65" t="s">
        <v>296</v>
      </c>
    </row>
    <row r="152" spans="1:4">
      <c r="A152" s="17" t="s">
        <v>292</v>
      </c>
      <c r="B152" s="68" t="s">
        <v>7</v>
      </c>
      <c r="C152" s="5"/>
      <c r="D152" s="65" t="s">
        <v>297</v>
      </c>
    </row>
    <row r="153" spans="1:4">
      <c r="A153" s="14"/>
      <c r="B153" s="68" t="s">
        <v>7</v>
      </c>
      <c r="C153" s="5"/>
      <c r="D153" s="65"/>
    </row>
    <row r="154" spans="1:4">
      <c r="A154" s="14"/>
      <c r="B154" s="68" t="s">
        <v>7</v>
      </c>
      <c r="C154" s="5"/>
      <c r="D154" s="65"/>
    </row>
    <row r="155" spans="1:4">
      <c r="A155" s="14"/>
      <c r="B155" s="67"/>
      <c r="C155" s="5"/>
      <c r="D155" s="65"/>
    </row>
  </sheetData>
  <pageMargins left="0.25" right="0.25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90964-57C6-4942-8CED-EA0F93BE7B9F}">
  <dimension ref="A1:L69"/>
  <sheetViews>
    <sheetView zoomScale="70" zoomScaleNormal="70" workbookViewId="0">
      <selection activeCell="E64" sqref="A62:E64"/>
    </sheetView>
  </sheetViews>
  <sheetFormatPr defaultColWidth="8.81640625" defaultRowHeight="14.5"/>
  <cols>
    <col min="1" max="1" width="9.453125" bestFit="1" customWidth="1"/>
    <col min="2" max="2" width="16.453125" bestFit="1" customWidth="1"/>
    <col min="3" max="3" width="99.26953125" bestFit="1" customWidth="1"/>
    <col min="4" max="4" width="20.26953125" style="48" bestFit="1" customWidth="1"/>
    <col min="5" max="5" width="43.81640625" bestFit="1" customWidth="1"/>
    <col min="6" max="6" width="41.7265625" customWidth="1"/>
    <col min="7" max="7" width="89.7265625" bestFit="1" customWidth="1"/>
    <col min="12" max="12" width="255.7265625" bestFit="1" customWidth="1"/>
  </cols>
  <sheetData>
    <row r="1" spans="1:12">
      <c r="A1" t="s">
        <v>0</v>
      </c>
    </row>
    <row r="2" spans="1:12">
      <c r="A2" s="21">
        <v>44298</v>
      </c>
      <c r="B2" t="s">
        <v>1</v>
      </c>
    </row>
    <row r="3" spans="1:12" ht="15.5">
      <c r="A3" s="11" t="s">
        <v>2</v>
      </c>
      <c r="B3" s="12" t="s">
        <v>3</v>
      </c>
      <c r="C3" s="13" t="s">
        <v>4</v>
      </c>
      <c r="D3" s="13" t="s">
        <v>5</v>
      </c>
      <c r="E3" s="13" t="s">
        <v>6</v>
      </c>
    </row>
    <row r="4" spans="1:12">
      <c r="A4" s="31">
        <v>5</v>
      </c>
      <c r="B4" s="32" t="s">
        <v>8</v>
      </c>
      <c r="C4" s="33" t="s">
        <v>9</v>
      </c>
      <c r="D4" s="49" t="s">
        <v>10</v>
      </c>
      <c r="E4" s="20" t="s">
        <v>11</v>
      </c>
      <c r="F4" s="37" t="s">
        <v>12</v>
      </c>
      <c r="G4" s="40" t="s">
        <v>13</v>
      </c>
      <c r="L4" t="s">
        <v>14</v>
      </c>
    </row>
    <row r="5" spans="1:12">
      <c r="A5" s="31">
        <v>4</v>
      </c>
      <c r="B5" s="32" t="s">
        <v>15</v>
      </c>
      <c r="C5" s="33" t="s">
        <v>16</v>
      </c>
      <c r="D5" s="49" t="s">
        <v>10</v>
      </c>
      <c r="E5" s="20" t="s">
        <v>11</v>
      </c>
      <c r="L5" s="43" t="s">
        <v>17</v>
      </c>
    </row>
    <row r="6" spans="1:12">
      <c r="A6" s="31">
        <v>2</v>
      </c>
      <c r="B6" s="32" t="s">
        <v>18</v>
      </c>
      <c r="C6" s="38" t="s">
        <v>19</v>
      </c>
      <c r="D6" s="49" t="s">
        <v>10</v>
      </c>
      <c r="E6" s="20" t="s">
        <v>11</v>
      </c>
      <c r="L6" s="43" t="s">
        <v>20</v>
      </c>
    </row>
    <row r="7" spans="1:12">
      <c r="A7" s="31">
        <v>3</v>
      </c>
      <c r="B7" s="32" t="s">
        <v>21</v>
      </c>
      <c r="C7" s="38" t="s">
        <v>22</v>
      </c>
      <c r="D7" s="49" t="s">
        <v>10</v>
      </c>
      <c r="E7" s="35" t="s">
        <v>23</v>
      </c>
      <c r="L7" s="43" t="s">
        <v>24</v>
      </c>
    </row>
    <row r="8" spans="1:12">
      <c r="A8" s="31">
        <f>5-1</f>
        <v>4</v>
      </c>
      <c r="B8" s="32" t="s">
        <v>25</v>
      </c>
      <c r="C8" s="33" t="s">
        <v>26</v>
      </c>
      <c r="D8" s="49" t="s">
        <v>27</v>
      </c>
      <c r="E8" s="35" t="s">
        <v>28</v>
      </c>
      <c r="F8" s="37" t="s">
        <v>29</v>
      </c>
      <c r="G8" s="40" t="s">
        <v>30</v>
      </c>
      <c r="L8" s="43" t="s">
        <v>31</v>
      </c>
    </row>
    <row r="9" spans="1:12">
      <c r="A9" s="31">
        <v>4</v>
      </c>
      <c r="B9" s="32" t="s">
        <v>32</v>
      </c>
      <c r="C9" s="33" t="s">
        <v>33</v>
      </c>
      <c r="D9" s="49" t="s">
        <v>34</v>
      </c>
      <c r="E9" s="20" t="s">
        <v>11</v>
      </c>
      <c r="F9" s="37" t="s">
        <v>35</v>
      </c>
      <c r="G9" s="40" t="s">
        <v>36</v>
      </c>
      <c r="L9" t="s">
        <v>37</v>
      </c>
    </row>
    <row r="10" spans="1:12">
      <c r="A10" s="31">
        <v>4</v>
      </c>
      <c r="B10" s="32" t="s">
        <v>38</v>
      </c>
      <c r="C10" s="33" t="s">
        <v>39</v>
      </c>
      <c r="D10" s="49" t="s">
        <v>34</v>
      </c>
      <c r="E10" s="20" t="s">
        <v>11</v>
      </c>
      <c r="L10" s="37" t="s">
        <v>40</v>
      </c>
    </row>
    <row r="11" spans="1:12">
      <c r="A11" s="31">
        <v>8</v>
      </c>
      <c r="B11" s="32" t="s">
        <v>41</v>
      </c>
      <c r="C11" s="33" t="s">
        <v>42</v>
      </c>
      <c r="D11" s="49" t="s">
        <v>43</v>
      </c>
      <c r="E11" s="20" t="s">
        <v>11</v>
      </c>
      <c r="F11" s="37" t="s">
        <v>35</v>
      </c>
      <c r="G11" s="40" t="s">
        <v>44</v>
      </c>
    </row>
    <row r="12" spans="1:12">
      <c r="A12" s="31">
        <v>2</v>
      </c>
      <c r="B12" s="32" t="s">
        <v>45</v>
      </c>
      <c r="C12" s="33" t="s">
        <v>46</v>
      </c>
      <c r="D12" s="49" t="s">
        <v>43</v>
      </c>
      <c r="E12" s="20" t="s">
        <v>11</v>
      </c>
      <c r="L12" t="s">
        <v>47</v>
      </c>
    </row>
    <row r="13" spans="1:12">
      <c r="A13" s="31">
        <v>4</v>
      </c>
      <c r="B13" s="32" t="s">
        <v>48</v>
      </c>
      <c r="C13" s="33" t="s">
        <v>49</v>
      </c>
      <c r="D13" s="49" t="s">
        <v>43</v>
      </c>
      <c r="E13" s="20" t="s">
        <v>11</v>
      </c>
      <c r="F13" t="s">
        <v>50</v>
      </c>
      <c r="G13" s="40" t="s">
        <v>51</v>
      </c>
      <c r="L13" t="s">
        <v>52</v>
      </c>
    </row>
    <row r="14" spans="1:12">
      <c r="A14" s="31">
        <v>5</v>
      </c>
      <c r="B14" s="32" t="s">
        <v>53</v>
      </c>
      <c r="C14" s="33" t="s">
        <v>54</v>
      </c>
      <c r="D14" s="49" t="s">
        <v>43</v>
      </c>
      <c r="E14" s="20" t="s">
        <v>11</v>
      </c>
      <c r="L14" t="s">
        <v>55</v>
      </c>
    </row>
    <row r="15" spans="1:12">
      <c r="A15" s="31">
        <v>1</v>
      </c>
      <c r="B15" s="32" t="s">
        <v>56</v>
      </c>
      <c r="C15" s="33" t="s">
        <v>57</v>
      </c>
      <c r="D15" s="49" t="s">
        <v>43</v>
      </c>
      <c r="E15" s="20" t="s">
        <v>11</v>
      </c>
      <c r="L15" t="s">
        <v>58</v>
      </c>
    </row>
    <row r="16" spans="1:12">
      <c r="A16" s="31">
        <v>3</v>
      </c>
      <c r="B16" s="32" t="s">
        <v>59</v>
      </c>
      <c r="C16" s="33" t="s">
        <v>60</v>
      </c>
      <c r="D16" s="49" t="s">
        <v>43</v>
      </c>
      <c r="E16" s="20" t="s">
        <v>11</v>
      </c>
      <c r="L16" t="s">
        <v>61</v>
      </c>
    </row>
    <row r="17" spans="1:12">
      <c r="A17" s="31">
        <v>5</v>
      </c>
      <c r="B17" s="32" t="s">
        <v>62</v>
      </c>
      <c r="C17" s="33" t="s">
        <v>63</v>
      </c>
      <c r="D17" s="49" t="s">
        <v>43</v>
      </c>
      <c r="E17" s="20" t="s">
        <v>11</v>
      </c>
      <c r="L17" t="s">
        <v>64</v>
      </c>
    </row>
    <row r="18" spans="1:12">
      <c r="A18" s="31">
        <v>5</v>
      </c>
      <c r="B18" s="32" t="s">
        <v>65</v>
      </c>
      <c r="C18" s="33" t="s">
        <v>66</v>
      </c>
      <c r="D18" s="49" t="s">
        <v>67</v>
      </c>
      <c r="E18" s="20" t="s">
        <v>11</v>
      </c>
      <c r="L18" t="s">
        <v>68</v>
      </c>
    </row>
    <row r="19" spans="1:12">
      <c r="A19" s="31">
        <v>8</v>
      </c>
      <c r="B19" s="32" t="s">
        <v>69</v>
      </c>
      <c r="C19" s="33" t="s">
        <v>70</v>
      </c>
      <c r="D19" s="49" t="s">
        <v>67</v>
      </c>
      <c r="E19" s="20" t="s">
        <v>11</v>
      </c>
      <c r="L19" t="s">
        <v>71</v>
      </c>
    </row>
    <row r="20" spans="1:12">
      <c r="A20" s="31">
        <v>1</v>
      </c>
      <c r="B20" s="32" t="s">
        <v>72</v>
      </c>
      <c r="C20" s="33" t="s">
        <v>73</v>
      </c>
      <c r="D20" s="49" t="s">
        <v>67</v>
      </c>
      <c r="E20" s="20" t="s">
        <v>11</v>
      </c>
      <c r="L20" t="s">
        <v>74</v>
      </c>
    </row>
    <row r="21" spans="1:12">
      <c r="A21" s="31">
        <v>3</v>
      </c>
      <c r="B21" s="32" t="s">
        <v>75</v>
      </c>
      <c r="C21" s="33" t="s">
        <v>76</v>
      </c>
      <c r="D21" s="49" t="s">
        <v>67</v>
      </c>
      <c r="E21" s="20" t="s">
        <v>11</v>
      </c>
      <c r="L21" t="s">
        <v>77</v>
      </c>
    </row>
    <row r="22" spans="1:12">
      <c r="A22" s="31">
        <v>2</v>
      </c>
      <c r="B22" s="32">
        <v>7320.7929999999997</v>
      </c>
      <c r="C22" s="33" t="s">
        <v>79</v>
      </c>
      <c r="D22" s="49" t="s">
        <v>43</v>
      </c>
      <c r="E22" s="20" t="s">
        <v>11</v>
      </c>
      <c r="L22" t="s">
        <v>80</v>
      </c>
    </row>
    <row r="23" spans="1:12">
      <c r="A23" s="31">
        <v>10</v>
      </c>
      <c r="B23" s="32" t="s">
        <v>81</v>
      </c>
      <c r="C23" s="33" t="s">
        <v>82</v>
      </c>
      <c r="D23" s="49" t="s">
        <v>83</v>
      </c>
      <c r="E23" s="20" t="s">
        <v>84</v>
      </c>
      <c r="L23" t="s">
        <v>85</v>
      </c>
    </row>
    <row r="24" spans="1:12">
      <c r="A24" s="31">
        <v>11</v>
      </c>
      <c r="B24" s="32" t="s">
        <v>81</v>
      </c>
      <c r="C24" s="33" t="s">
        <v>86</v>
      </c>
      <c r="D24" s="49" t="s">
        <v>87</v>
      </c>
      <c r="E24" s="35" t="s">
        <v>88</v>
      </c>
      <c r="L24" t="s">
        <v>89</v>
      </c>
    </row>
    <row r="25" spans="1:12">
      <c r="A25" s="31">
        <v>24</v>
      </c>
      <c r="B25" s="32" t="s">
        <v>90</v>
      </c>
      <c r="C25" s="33" t="s">
        <v>91</v>
      </c>
      <c r="D25" s="49" t="s">
        <v>83</v>
      </c>
      <c r="E25" s="20" t="s">
        <v>11</v>
      </c>
      <c r="L25" t="s">
        <v>92</v>
      </c>
    </row>
    <row r="26" spans="1:12">
      <c r="A26" s="31">
        <v>1</v>
      </c>
      <c r="B26" s="32" t="s">
        <v>93</v>
      </c>
      <c r="C26" s="33" t="s">
        <v>94</v>
      </c>
      <c r="D26" s="49" t="s">
        <v>87</v>
      </c>
      <c r="E26" s="20" t="s">
        <v>11</v>
      </c>
    </row>
    <row r="27" spans="1:12">
      <c r="A27" s="31">
        <v>6</v>
      </c>
      <c r="B27" s="32" t="s">
        <v>95</v>
      </c>
      <c r="C27" s="33" t="s">
        <v>96</v>
      </c>
      <c r="D27" s="49" t="s">
        <v>83</v>
      </c>
      <c r="E27" s="20" t="s">
        <v>11</v>
      </c>
      <c r="L27" t="s">
        <v>97</v>
      </c>
    </row>
    <row r="28" spans="1:12">
      <c r="A28" s="31">
        <v>7</v>
      </c>
      <c r="B28" s="32" t="s">
        <v>98</v>
      </c>
      <c r="C28" s="33" t="s">
        <v>99</v>
      </c>
      <c r="D28" s="49" t="s">
        <v>43</v>
      </c>
      <c r="E28" s="20" t="s">
        <v>100</v>
      </c>
    </row>
    <row r="29" spans="1:12">
      <c r="A29" s="31">
        <v>1</v>
      </c>
      <c r="B29" s="32" t="s">
        <v>101</v>
      </c>
      <c r="C29" s="33" t="s">
        <v>102</v>
      </c>
      <c r="D29" s="49" t="s">
        <v>83</v>
      </c>
      <c r="E29" s="20" t="s">
        <v>100</v>
      </c>
    </row>
    <row r="30" spans="1:12">
      <c r="A30" s="31">
        <v>2</v>
      </c>
      <c r="B30" s="32" t="s">
        <v>103</v>
      </c>
      <c r="C30" s="33" t="s">
        <v>104</v>
      </c>
      <c r="D30" s="49" t="s">
        <v>83</v>
      </c>
      <c r="E30" s="42" t="s">
        <v>105</v>
      </c>
    </row>
    <row r="31" spans="1:12">
      <c r="A31" s="31">
        <v>1</v>
      </c>
      <c r="B31" s="32" t="s">
        <v>106</v>
      </c>
      <c r="C31" s="33" t="s">
        <v>107</v>
      </c>
      <c r="D31" s="49" t="s">
        <v>83</v>
      </c>
      <c r="E31" s="42" t="s">
        <v>105</v>
      </c>
    </row>
    <row r="32" spans="1:12">
      <c r="A32" s="31">
        <v>1</v>
      </c>
      <c r="B32" s="32" t="s">
        <v>108</v>
      </c>
      <c r="C32" s="33" t="s">
        <v>109</v>
      </c>
      <c r="D32" s="49" t="s">
        <v>10</v>
      </c>
      <c r="E32" s="41" t="s">
        <v>105</v>
      </c>
    </row>
    <row r="33" spans="1:12">
      <c r="A33" s="31">
        <v>1</v>
      </c>
      <c r="B33" s="32" t="s">
        <v>110</v>
      </c>
      <c r="C33" s="33" t="s">
        <v>111</v>
      </c>
      <c r="D33" s="49" t="s">
        <v>10</v>
      </c>
      <c r="E33" s="41" t="s">
        <v>105</v>
      </c>
    </row>
    <row r="34" spans="1:12">
      <c r="A34" s="31">
        <v>1</v>
      </c>
      <c r="B34" s="32" t="s">
        <v>113</v>
      </c>
      <c r="C34" s="33" t="s">
        <v>114</v>
      </c>
      <c r="D34" s="49" t="s">
        <v>67</v>
      </c>
      <c r="E34" s="20" t="s">
        <v>100</v>
      </c>
    </row>
    <row r="35" spans="1:12">
      <c r="A35" s="31">
        <v>1</v>
      </c>
      <c r="B35" s="32" t="s">
        <v>116</v>
      </c>
      <c r="C35" s="33" t="s">
        <v>117</v>
      </c>
      <c r="D35" s="49" t="s">
        <v>83</v>
      </c>
      <c r="E35" s="20" t="s">
        <v>118</v>
      </c>
    </row>
    <row r="36" spans="1:12">
      <c r="A36" s="31">
        <v>3</v>
      </c>
      <c r="B36" s="32" t="s">
        <v>120</v>
      </c>
      <c r="C36" s="33" t="s">
        <v>121</v>
      </c>
      <c r="D36" s="49" t="s">
        <v>83</v>
      </c>
      <c r="E36" s="6" t="s">
        <v>122</v>
      </c>
    </row>
    <row r="37" spans="1:12">
      <c r="A37" s="31">
        <v>2</v>
      </c>
      <c r="B37" s="32" t="s">
        <v>124</v>
      </c>
      <c r="C37" s="33" t="s">
        <v>125</v>
      </c>
      <c r="D37" s="49" t="s">
        <v>27</v>
      </c>
      <c r="E37" s="20" t="s">
        <v>11</v>
      </c>
    </row>
    <row r="39" spans="1:12">
      <c r="A39" s="31">
        <v>7</v>
      </c>
      <c r="B39" s="32" t="s">
        <v>133</v>
      </c>
      <c r="C39" s="33" t="s">
        <v>134</v>
      </c>
      <c r="D39" s="33" t="s">
        <v>43</v>
      </c>
      <c r="E39" s="6" t="s">
        <v>11</v>
      </c>
    </row>
    <row r="40" spans="1:12">
      <c r="A40" s="31">
        <v>5</v>
      </c>
      <c r="B40" s="34" t="s">
        <v>135</v>
      </c>
      <c r="C40" s="33" t="s">
        <v>136</v>
      </c>
      <c r="D40" s="49" t="s">
        <v>87</v>
      </c>
      <c r="E40" s="20" t="s">
        <v>11</v>
      </c>
    </row>
    <row r="41" spans="1:12">
      <c r="L41" t="s">
        <v>219</v>
      </c>
    </row>
    <row r="42" spans="1:12">
      <c r="A42" s="31">
        <v>2</v>
      </c>
      <c r="B42" s="32">
        <v>3396.54</v>
      </c>
      <c r="C42" s="33" t="s">
        <v>138</v>
      </c>
      <c r="D42" s="33" t="s">
        <v>67</v>
      </c>
      <c r="E42" s="6" t="s">
        <v>11</v>
      </c>
      <c r="L42" t="s">
        <v>222</v>
      </c>
    </row>
    <row r="43" spans="1:12">
      <c r="A43" s="31">
        <v>3</v>
      </c>
      <c r="B43" s="32">
        <v>3396.5450000000001</v>
      </c>
      <c r="C43" s="33" t="s">
        <v>139</v>
      </c>
      <c r="D43" s="33" t="s">
        <v>43</v>
      </c>
      <c r="E43" s="6" t="s">
        <v>11</v>
      </c>
      <c r="F43" s="37" t="s">
        <v>35</v>
      </c>
      <c r="G43" s="40" t="s">
        <v>140</v>
      </c>
      <c r="L43" t="s">
        <v>227</v>
      </c>
    </row>
    <row r="44" spans="1:12">
      <c r="A44" s="31">
        <v>2</v>
      </c>
      <c r="B44" s="32">
        <v>3397.7979999999998</v>
      </c>
      <c r="C44" s="33" t="s">
        <v>141</v>
      </c>
      <c r="D44" s="33" t="s">
        <v>43</v>
      </c>
      <c r="E44" s="6" t="s">
        <v>11</v>
      </c>
      <c r="L44" t="s">
        <v>229</v>
      </c>
    </row>
    <row r="45" spans="1:12">
      <c r="A45" s="31">
        <v>10</v>
      </c>
      <c r="B45" s="32">
        <v>7955.01</v>
      </c>
      <c r="C45" s="33" t="s">
        <v>143</v>
      </c>
      <c r="D45" s="33" t="s">
        <v>43</v>
      </c>
      <c r="E45" s="6" t="s">
        <v>11</v>
      </c>
    </row>
    <row r="46" spans="1:12">
      <c r="A46" s="31">
        <v>10</v>
      </c>
      <c r="B46" s="32">
        <v>7955.0150000000003</v>
      </c>
      <c r="C46" s="33" t="s">
        <v>144</v>
      </c>
      <c r="D46" s="33" t="s">
        <v>43</v>
      </c>
      <c r="E46" s="6" t="s">
        <v>11</v>
      </c>
      <c r="L46" t="s">
        <v>231</v>
      </c>
    </row>
    <row r="47" spans="1:12">
      <c r="A47" s="31">
        <v>2</v>
      </c>
      <c r="B47" s="32">
        <v>3397.8009999999999</v>
      </c>
      <c r="C47" s="33" t="s">
        <v>145</v>
      </c>
      <c r="D47" s="33" t="s">
        <v>87</v>
      </c>
      <c r="E47" s="6" t="s">
        <v>11</v>
      </c>
      <c r="L47" t="s">
        <v>233</v>
      </c>
    </row>
    <row r="48" spans="1:12">
      <c r="A48" s="31">
        <v>2</v>
      </c>
      <c r="B48" s="32">
        <v>3397.8</v>
      </c>
      <c r="C48" s="33" t="s">
        <v>146</v>
      </c>
      <c r="D48" s="33" t="s">
        <v>87</v>
      </c>
      <c r="E48" s="6" t="s">
        <v>11</v>
      </c>
      <c r="L48" t="s">
        <v>235</v>
      </c>
    </row>
    <row r="49" spans="1:12">
      <c r="A49" s="31">
        <v>2</v>
      </c>
      <c r="B49" s="32">
        <v>3397.7950000000001</v>
      </c>
      <c r="C49" s="33" t="s">
        <v>147</v>
      </c>
      <c r="D49" s="33" t="s">
        <v>87</v>
      </c>
      <c r="E49" s="6" t="s">
        <v>11</v>
      </c>
      <c r="L49" t="s">
        <v>237</v>
      </c>
    </row>
    <row r="50" spans="1:12">
      <c r="A50" s="31">
        <v>2</v>
      </c>
      <c r="B50" s="32">
        <v>3397.8020000000001</v>
      </c>
      <c r="C50" s="33" t="s">
        <v>148</v>
      </c>
      <c r="D50" s="33" t="s">
        <v>87</v>
      </c>
      <c r="E50" s="6" t="s">
        <v>11</v>
      </c>
      <c r="L50" t="s">
        <v>239</v>
      </c>
    </row>
    <row r="51" spans="1:12">
      <c r="A51" s="31">
        <v>2</v>
      </c>
      <c r="B51" s="32">
        <v>3397.8029999999999</v>
      </c>
      <c r="C51" s="33" t="s">
        <v>149</v>
      </c>
      <c r="D51" s="33" t="s">
        <v>87</v>
      </c>
      <c r="E51" s="6" t="s">
        <v>11</v>
      </c>
      <c r="L51" t="s">
        <v>241</v>
      </c>
    </row>
    <row r="52" spans="1:12">
      <c r="A52" s="31">
        <v>2</v>
      </c>
      <c r="B52" s="32">
        <v>3397.799</v>
      </c>
      <c r="C52" s="33" t="s">
        <v>150</v>
      </c>
      <c r="D52" s="33" t="s">
        <v>87</v>
      </c>
      <c r="E52" s="6" t="s">
        <v>11</v>
      </c>
      <c r="L52" t="s">
        <v>243</v>
      </c>
    </row>
    <row r="53" spans="1:12">
      <c r="A53" s="31">
        <v>4</v>
      </c>
      <c r="B53" s="32">
        <v>3397.797</v>
      </c>
      <c r="C53" s="33" t="s">
        <v>26</v>
      </c>
      <c r="D53" s="33" t="s">
        <v>43</v>
      </c>
      <c r="E53" s="6" t="s">
        <v>11</v>
      </c>
      <c r="F53" s="37" t="s">
        <v>35</v>
      </c>
      <c r="G53" s="40" t="s">
        <v>140</v>
      </c>
    </row>
    <row r="54" spans="1:12">
      <c r="A54" s="45">
        <v>6</v>
      </c>
      <c r="B54" s="39">
        <v>7859.12</v>
      </c>
      <c r="C54" s="38" t="s">
        <v>152</v>
      </c>
      <c r="D54" s="33" t="s">
        <v>83</v>
      </c>
      <c r="E54" s="6" t="s">
        <v>11</v>
      </c>
      <c r="F54" s="37" t="s">
        <v>153</v>
      </c>
      <c r="G54" s="40" t="s">
        <v>154</v>
      </c>
    </row>
    <row r="55" spans="1:12">
      <c r="A55" s="45">
        <v>10</v>
      </c>
      <c r="B55" s="39">
        <v>7859.13</v>
      </c>
      <c r="C55" s="38" t="s">
        <v>156</v>
      </c>
      <c r="D55" s="33" t="s">
        <v>83</v>
      </c>
      <c r="E55" s="6" t="s">
        <v>11</v>
      </c>
      <c r="F55" s="37" t="s">
        <v>153</v>
      </c>
      <c r="G55" s="40" t="s">
        <v>154</v>
      </c>
      <c r="L55" t="s">
        <v>244</v>
      </c>
    </row>
    <row r="56" spans="1:12">
      <c r="A56" s="44" t="s">
        <v>157</v>
      </c>
      <c r="B56" s="39">
        <v>7856.201</v>
      </c>
      <c r="C56" s="38" t="s">
        <v>158</v>
      </c>
      <c r="D56" s="33" t="s">
        <v>83</v>
      </c>
      <c r="E56" s="6" t="s">
        <v>11</v>
      </c>
      <c r="F56" s="37" t="s">
        <v>153</v>
      </c>
      <c r="G56" s="40" t="s">
        <v>159</v>
      </c>
      <c r="L56" t="s">
        <v>298</v>
      </c>
    </row>
    <row r="57" spans="1:12">
      <c r="A57" s="31">
        <v>2</v>
      </c>
      <c r="B57" s="32">
        <v>3396.5419999999999</v>
      </c>
      <c r="C57" s="33" t="s">
        <v>160</v>
      </c>
      <c r="D57" s="33" t="s">
        <v>83</v>
      </c>
      <c r="E57" s="6" t="s">
        <v>11</v>
      </c>
    </row>
    <row r="58" spans="1:12">
      <c r="A58" s="31">
        <v>1</v>
      </c>
      <c r="B58" s="32"/>
      <c r="C58" s="33" t="s">
        <v>162</v>
      </c>
      <c r="D58" s="33" t="s">
        <v>34</v>
      </c>
      <c r="E58" s="6" t="s">
        <v>11</v>
      </c>
      <c r="L58" t="s">
        <v>246</v>
      </c>
    </row>
    <row r="59" spans="1:12">
      <c r="A59" s="31">
        <v>4</v>
      </c>
      <c r="B59" s="32"/>
      <c r="C59" s="33" t="s">
        <v>163</v>
      </c>
      <c r="D59" s="33" t="s">
        <v>10</v>
      </c>
      <c r="E59" s="6" t="s">
        <v>11</v>
      </c>
      <c r="L59" t="s">
        <v>247</v>
      </c>
    </row>
    <row r="60" spans="1:12">
      <c r="A60" s="31">
        <v>4</v>
      </c>
      <c r="B60" s="32" t="s">
        <v>164</v>
      </c>
      <c r="C60" s="33" t="s">
        <v>165</v>
      </c>
      <c r="D60" s="31" t="s">
        <v>43</v>
      </c>
      <c r="E60" s="6" t="s">
        <v>11</v>
      </c>
    </row>
    <row r="61" spans="1:12">
      <c r="A61" s="31">
        <v>3</v>
      </c>
      <c r="B61" s="32" t="s">
        <v>166</v>
      </c>
      <c r="C61" s="33" t="s">
        <v>165</v>
      </c>
      <c r="D61" s="31" t="s">
        <v>43</v>
      </c>
      <c r="E61" s="36" t="s">
        <v>167</v>
      </c>
      <c r="L61" t="s">
        <v>248</v>
      </c>
    </row>
    <row r="62" spans="1:12">
      <c r="A62" s="31">
        <v>1</v>
      </c>
      <c r="B62" s="5"/>
      <c r="C62" s="5" t="s">
        <v>177</v>
      </c>
      <c r="D62" s="16" t="s">
        <v>34</v>
      </c>
      <c r="E62" s="6" t="s">
        <v>11</v>
      </c>
      <c r="L62" t="s">
        <v>249</v>
      </c>
    </row>
    <row r="63" spans="1:12">
      <c r="A63" s="31">
        <v>1</v>
      </c>
      <c r="B63" s="5"/>
      <c r="C63" s="5" t="s">
        <v>178</v>
      </c>
      <c r="D63" s="16" t="s">
        <v>34</v>
      </c>
      <c r="E63" s="6" t="s">
        <v>11</v>
      </c>
    </row>
    <row r="64" spans="1:12">
      <c r="A64" s="31">
        <v>1</v>
      </c>
      <c r="B64" s="5"/>
      <c r="C64" s="5" t="s">
        <v>179</v>
      </c>
      <c r="D64" s="16" t="s">
        <v>169</v>
      </c>
      <c r="E64" s="6" t="s">
        <v>11</v>
      </c>
    </row>
    <row r="65" spans="12:12">
      <c r="L65" t="s">
        <v>174</v>
      </c>
    </row>
    <row r="66" spans="12:12">
      <c r="L66" t="s">
        <v>299</v>
      </c>
    </row>
    <row r="68" spans="12:12">
      <c r="L68" t="s">
        <v>250</v>
      </c>
    </row>
    <row r="69" spans="12:12">
      <c r="L69" t="s">
        <v>252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EE71D-B6AA-47F8-9B7A-8CAC8FC71463}">
  <dimension ref="A1:E49"/>
  <sheetViews>
    <sheetView topLeftCell="A4" workbookViewId="0">
      <selection activeCell="C48" sqref="C48"/>
    </sheetView>
  </sheetViews>
  <sheetFormatPr defaultColWidth="8.81640625" defaultRowHeight="14.5"/>
  <cols>
    <col min="1" max="1" width="12.1796875" bestFit="1" customWidth="1"/>
    <col min="2" max="2" width="16.453125" bestFit="1" customWidth="1"/>
    <col min="3" max="3" width="48.453125" bestFit="1" customWidth="1"/>
    <col min="4" max="4" width="19.7265625" bestFit="1" customWidth="1"/>
    <col min="5" max="5" width="11.7265625" bestFit="1" customWidth="1"/>
  </cols>
  <sheetData>
    <row r="1" spans="1:5">
      <c r="A1" t="s">
        <v>0</v>
      </c>
    </row>
    <row r="2" spans="1:5">
      <c r="A2" s="21" t="s">
        <v>300</v>
      </c>
      <c r="B2" t="s">
        <v>1</v>
      </c>
    </row>
    <row r="3" spans="1:5" ht="15.5">
      <c r="A3" s="11" t="s">
        <v>2</v>
      </c>
      <c r="B3" s="12" t="s">
        <v>301</v>
      </c>
      <c r="C3" s="13" t="s">
        <v>4</v>
      </c>
      <c r="D3" s="13" t="s">
        <v>302</v>
      </c>
      <c r="E3" s="13" t="s">
        <v>6</v>
      </c>
    </row>
    <row r="4" spans="1:5">
      <c r="A4" s="17">
        <v>5</v>
      </c>
      <c r="B4" s="18" t="s">
        <v>8</v>
      </c>
      <c r="C4" s="19" t="s">
        <v>9</v>
      </c>
      <c r="D4" s="7" t="s">
        <v>303</v>
      </c>
      <c r="E4" s="20"/>
    </row>
    <row r="5" spans="1:5">
      <c r="A5" s="17">
        <v>4</v>
      </c>
      <c r="B5" s="18" t="s">
        <v>15</v>
      </c>
      <c r="C5" s="19" t="s">
        <v>16</v>
      </c>
      <c r="D5" s="7" t="s">
        <v>303</v>
      </c>
      <c r="E5" s="20"/>
    </row>
    <row r="6" spans="1:5">
      <c r="A6" s="17">
        <v>1</v>
      </c>
      <c r="B6" s="18" t="s">
        <v>18</v>
      </c>
      <c r="C6" s="19" t="s">
        <v>304</v>
      </c>
      <c r="D6" s="7" t="s">
        <v>303</v>
      </c>
      <c r="E6" s="20"/>
    </row>
    <row r="7" spans="1:5">
      <c r="A7" s="17">
        <v>4</v>
      </c>
      <c r="B7" s="18" t="s">
        <v>21</v>
      </c>
      <c r="C7" s="19" t="s">
        <v>305</v>
      </c>
      <c r="D7" s="20" t="s">
        <v>303</v>
      </c>
      <c r="E7" s="20"/>
    </row>
    <row r="8" spans="1:5">
      <c r="A8" s="26">
        <f>5-1</f>
        <v>4</v>
      </c>
      <c r="B8" s="27">
        <v>3397.797</v>
      </c>
      <c r="C8" s="24" t="s">
        <v>306</v>
      </c>
      <c r="D8" s="25" t="s">
        <v>303</v>
      </c>
      <c r="E8" s="20"/>
    </row>
    <row r="9" spans="1:5">
      <c r="A9" s="14">
        <v>2</v>
      </c>
      <c r="B9" s="15" t="s">
        <v>32</v>
      </c>
      <c r="C9" s="16" t="s">
        <v>33</v>
      </c>
      <c r="D9" s="7" t="s">
        <v>303</v>
      </c>
      <c r="E9" s="20"/>
    </row>
    <row r="10" spans="1:5">
      <c r="A10" s="14">
        <v>4</v>
      </c>
      <c r="B10" s="18" t="s">
        <v>38</v>
      </c>
      <c r="C10" s="19" t="s">
        <v>39</v>
      </c>
      <c r="D10" s="7" t="s">
        <v>303</v>
      </c>
      <c r="E10" s="20"/>
    </row>
    <row r="11" spans="1:5">
      <c r="A11" s="14">
        <v>9</v>
      </c>
      <c r="B11" s="18" t="s">
        <v>41</v>
      </c>
      <c r="C11" s="19" t="s">
        <v>42</v>
      </c>
      <c r="D11" s="7" t="s">
        <v>303</v>
      </c>
      <c r="E11" s="20"/>
    </row>
    <row r="12" spans="1:5">
      <c r="A12" s="14">
        <v>2</v>
      </c>
      <c r="B12" s="18" t="s">
        <v>45</v>
      </c>
      <c r="C12" s="19" t="s">
        <v>46</v>
      </c>
      <c r="D12" s="7" t="s">
        <v>303</v>
      </c>
      <c r="E12" s="20"/>
    </row>
    <row r="13" spans="1:5">
      <c r="A13" s="14">
        <v>2</v>
      </c>
      <c r="B13" s="18" t="s">
        <v>48</v>
      </c>
      <c r="C13" s="19" t="s">
        <v>49</v>
      </c>
      <c r="D13" s="7" t="s">
        <v>303</v>
      </c>
      <c r="E13" s="20"/>
    </row>
    <row r="14" spans="1:5">
      <c r="A14" s="14">
        <v>5</v>
      </c>
      <c r="B14" s="18" t="s">
        <v>53</v>
      </c>
      <c r="C14" s="19" t="s">
        <v>54</v>
      </c>
      <c r="D14" s="7" t="s">
        <v>303</v>
      </c>
      <c r="E14" s="20"/>
    </row>
    <row r="15" spans="1:5">
      <c r="A15" s="14">
        <v>1</v>
      </c>
      <c r="B15" s="18" t="s">
        <v>56</v>
      </c>
      <c r="C15" s="19" t="s">
        <v>57</v>
      </c>
      <c r="D15" s="7" t="s">
        <v>303</v>
      </c>
      <c r="E15" s="20"/>
    </row>
    <row r="16" spans="1:5">
      <c r="A16" s="14">
        <v>3</v>
      </c>
      <c r="B16" s="18" t="s">
        <v>59</v>
      </c>
      <c r="C16" s="19" t="s">
        <v>60</v>
      </c>
      <c r="D16" s="7" t="s">
        <v>303</v>
      </c>
      <c r="E16" s="20"/>
    </row>
    <row r="17" spans="1:5">
      <c r="A17" s="14">
        <v>5</v>
      </c>
      <c r="B17" s="18" t="s">
        <v>62</v>
      </c>
      <c r="C17" s="19" t="s">
        <v>63</v>
      </c>
      <c r="D17" s="7" t="s">
        <v>303</v>
      </c>
      <c r="E17" s="20"/>
    </row>
    <row r="18" spans="1:5">
      <c r="A18" s="14">
        <v>5</v>
      </c>
      <c r="B18" s="18" t="s">
        <v>65</v>
      </c>
      <c r="C18" s="19" t="s">
        <v>66</v>
      </c>
      <c r="D18" s="7" t="s">
        <v>303</v>
      </c>
      <c r="E18" s="20"/>
    </row>
    <row r="19" spans="1:5">
      <c r="A19" s="14">
        <v>8</v>
      </c>
      <c r="B19" s="18" t="s">
        <v>69</v>
      </c>
      <c r="C19" s="19" t="s">
        <v>70</v>
      </c>
      <c r="D19" s="7" t="s">
        <v>303</v>
      </c>
      <c r="E19" s="20"/>
    </row>
    <row r="20" spans="1:5">
      <c r="A20" s="14">
        <v>1</v>
      </c>
      <c r="B20" s="18" t="s">
        <v>72</v>
      </c>
      <c r="C20" s="19" t="s">
        <v>73</v>
      </c>
      <c r="D20" s="7" t="s">
        <v>303</v>
      </c>
      <c r="E20" s="20"/>
    </row>
    <row r="21" spans="1:5">
      <c r="A21" s="14">
        <v>3</v>
      </c>
      <c r="B21" s="18" t="s">
        <v>75</v>
      </c>
      <c r="C21" s="19" t="s">
        <v>76</v>
      </c>
      <c r="D21" s="20" t="s">
        <v>303</v>
      </c>
      <c r="E21" s="20"/>
    </row>
    <row r="22" spans="1:5">
      <c r="A22" s="26">
        <v>2</v>
      </c>
      <c r="B22" s="23">
        <v>7320.7929999999997</v>
      </c>
      <c r="C22" s="24" t="s">
        <v>79</v>
      </c>
      <c r="D22" s="25" t="s">
        <v>303</v>
      </c>
      <c r="E22" s="20" t="s">
        <v>307</v>
      </c>
    </row>
    <row r="23" spans="1:5">
      <c r="A23" s="14">
        <v>7</v>
      </c>
      <c r="B23" s="15" t="s">
        <v>81</v>
      </c>
      <c r="C23" s="5" t="s">
        <v>82</v>
      </c>
      <c r="D23" s="7" t="s">
        <v>303</v>
      </c>
      <c r="E23" s="20"/>
    </row>
    <row r="24" spans="1:5">
      <c r="A24" s="14" t="s">
        <v>308</v>
      </c>
      <c r="B24" s="15"/>
      <c r="C24" s="16" t="s">
        <v>86</v>
      </c>
      <c r="D24" s="7" t="s">
        <v>303</v>
      </c>
      <c r="E24" s="20"/>
    </row>
    <row r="25" spans="1:5">
      <c r="A25" s="14">
        <v>24</v>
      </c>
      <c r="B25" s="18" t="s">
        <v>90</v>
      </c>
      <c r="C25" s="19" t="s">
        <v>309</v>
      </c>
      <c r="D25" s="7" t="s">
        <v>303</v>
      </c>
      <c r="E25" s="20"/>
    </row>
    <row r="26" spans="1:5">
      <c r="A26" s="14">
        <v>1</v>
      </c>
      <c r="B26" s="15"/>
      <c r="C26" s="19" t="s">
        <v>94</v>
      </c>
      <c r="D26" s="7" t="s">
        <v>303</v>
      </c>
      <c r="E26" s="20"/>
    </row>
    <row r="27" spans="1:5">
      <c r="A27" s="14">
        <v>6</v>
      </c>
      <c r="B27" s="18" t="s">
        <v>95</v>
      </c>
      <c r="C27" s="19" t="s">
        <v>310</v>
      </c>
      <c r="D27" s="7"/>
      <c r="E27" s="20"/>
    </row>
    <row r="28" spans="1:5">
      <c r="A28" s="14">
        <v>2</v>
      </c>
      <c r="B28" s="18" t="s">
        <v>124</v>
      </c>
      <c r="C28" s="19" t="s">
        <v>125</v>
      </c>
      <c r="D28" s="7" t="s">
        <v>303</v>
      </c>
      <c r="E28" s="20"/>
    </row>
    <row r="30" spans="1:5">
      <c r="A30" t="s">
        <v>311</v>
      </c>
      <c r="B30" s="15" t="s">
        <v>312</v>
      </c>
      <c r="C30" s="5" t="s">
        <v>134</v>
      </c>
    </row>
    <row r="31" spans="1:5">
      <c r="A31" s="5" t="s">
        <v>313</v>
      </c>
      <c r="B31" s="15" t="s">
        <v>135</v>
      </c>
      <c r="C31" s="5" t="s">
        <v>136</v>
      </c>
    </row>
    <row r="33" spans="1:4">
      <c r="A33" s="5">
        <v>2</v>
      </c>
      <c r="B33" s="29">
        <v>3396.54</v>
      </c>
      <c r="C33" s="5" t="s">
        <v>314</v>
      </c>
      <c r="D33" s="10" t="s">
        <v>303</v>
      </c>
    </row>
    <row r="34" spans="1:4">
      <c r="A34" s="5">
        <v>1</v>
      </c>
      <c r="B34" s="16">
        <v>3396.5450000000001</v>
      </c>
      <c r="C34" s="5" t="s">
        <v>139</v>
      </c>
      <c r="D34" s="10" t="s">
        <v>303</v>
      </c>
    </row>
    <row r="35" spans="1:4">
      <c r="A35" s="5">
        <v>2</v>
      </c>
      <c r="B35" s="16">
        <v>3397.7979999999998</v>
      </c>
      <c r="C35" s="5" t="s">
        <v>315</v>
      </c>
      <c r="D35" s="10" t="s">
        <v>303</v>
      </c>
    </row>
    <row r="36" spans="1:4">
      <c r="A36" s="5">
        <v>10</v>
      </c>
      <c r="B36" s="30">
        <v>7955.01</v>
      </c>
      <c r="C36" t="s">
        <v>316</v>
      </c>
      <c r="D36" s="10" t="s">
        <v>303</v>
      </c>
    </row>
    <row r="37" spans="1:4">
      <c r="A37" s="5">
        <v>10</v>
      </c>
      <c r="B37" s="16">
        <v>7955.0150000000003</v>
      </c>
      <c r="C37" t="s">
        <v>317</v>
      </c>
      <c r="D37" s="10" t="s">
        <v>303</v>
      </c>
    </row>
    <row r="38" spans="1:4">
      <c r="A38" s="5">
        <v>2</v>
      </c>
      <c r="B38" s="16">
        <v>3397.8009999999999</v>
      </c>
      <c r="C38" s="5" t="s">
        <v>318</v>
      </c>
      <c r="D38" s="10" t="s">
        <v>303</v>
      </c>
    </row>
    <row r="39" spans="1:4">
      <c r="A39" s="5">
        <v>2</v>
      </c>
      <c r="B39" s="16">
        <v>3397.8</v>
      </c>
      <c r="C39" s="5" t="s">
        <v>319</v>
      </c>
      <c r="D39" s="10" t="s">
        <v>303</v>
      </c>
    </row>
    <row r="40" spans="1:4">
      <c r="A40" s="5">
        <v>2</v>
      </c>
      <c r="B40" s="16">
        <v>3397.7550000000001</v>
      </c>
      <c r="C40" s="5" t="s">
        <v>320</v>
      </c>
      <c r="D40" s="10" t="s">
        <v>303</v>
      </c>
    </row>
    <row r="41" spans="1:4">
      <c r="A41" s="5">
        <v>4</v>
      </c>
      <c r="B41" s="16">
        <v>3397.8029999999999</v>
      </c>
      <c r="C41" s="5" t="s">
        <v>319</v>
      </c>
      <c r="D41" s="10" t="s">
        <v>303</v>
      </c>
    </row>
    <row r="42" spans="1:4">
      <c r="A42" s="5">
        <v>2</v>
      </c>
      <c r="B42" s="16">
        <v>3397.799</v>
      </c>
      <c r="C42" s="5" t="s">
        <v>319</v>
      </c>
      <c r="D42" s="10" t="s">
        <v>303</v>
      </c>
    </row>
    <row r="43" spans="1:4">
      <c r="A43" s="5">
        <v>4</v>
      </c>
      <c r="B43" s="16">
        <v>3397.797</v>
      </c>
      <c r="C43" t="s">
        <v>321</v>
      </c>
      <c r="D43" s="10" t="s">
        <v>303</v>
      </c>
    </row>
    <row r="44" spans="1:4">
      <c r="A44" s="5">
        <v>10</v>
      </c>
      <c r="B44" s="16">
        <v>7859.12</v>
      </c>
      <c r="C44" s="5" t="s">
        <v>309</v>
      </c>
      <c r="D44" s="10" t="s">
        <v>303</v>
      </c>
    </row>
    <row r="45" spans="1:4">
      <c r="A45" s="5">
        <v>10</v>
      </c>
      <c r="B45" s="16">
        <v>7859.13</v>
      </c>
      <c r="C45" s="5" t="s">
        <v>309</v>
      </c>
      <c r="D45" s="10" t="s">
        <v>303</v>
      </c>
    </row>
    <row r="46" spans="1:4">
      <c r="A46" s="5">
        <v>5</v>
      </c>
      <c r="B46" s="16">
        <v>7856.201</v>
      </c>
      <c r="C46" s="5" t="s">
        <v>309</v>
      </c>
      <c r="D46" s="10" t="s">
        <v>303</v>
      </c>
    </row>
    <row r="47" spans="1:4">
      <c r="A47" s="5">
        <v>2</v>
      </c>
      <c r="B47" s="16">
        <v>3396.5419999999999</v>
      </c>
      <c r="C47" s="5" t="s">
        <v>322</v>
      </c>
      <c r="D47" s="10" t="s">
        <v>303</v>
      </c>
    </row>
    <row r="48" spans="1:4">
      <c r="A48" s="5">
        <v>1</v>
      </c>
      <c r="B48" s="16"/>
      <c r="C48" s="5" t="s">
        <v>162</v>
      </c>
      <c r="D48" s="10" t="s">
        <v>303</v>
      </c>
    </row>
    <row r="49" spans="1:4">
      <c r="A49" s="5">
        <v>4</v>
      </c>
      <c r="B49" s="16"/>
      <c r="C49" s="5" t="s">
        <v>163</v>
      </c>
      <c r="D49" s="10" t="s">
        <v>303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66106-7031-44B1-8CFA-FF868C4DE5AB}">
  <dimension ref="A1:H48"/>
  <sheetViews>
    <sheetView topLeftCell="A4" workbookViewId="0">
      <selection activeCell="F39" sqref="F39"/>
    </sheetView>
  </sheetViews>
  <sheetFormatPr defaultColWidth="11.453125" defaultRowHeight="14.5"/>
  <cols>
    <col min="2" max="2" width="16.453125" bestFit="1" customWidth="1"/>
    <col min="3" max="3" width="48.453125" bestFit="1" customWidth="1"/>
    <col min="4" max="4" width="19.7265625" bestFit="1" customWidth="1"/>
    <col min="8" max="8" width="49.7265625" customWidth="1"/>
  </cols>
  <sheetData>
    <row r="1" spans="1:8">
      <c r="A1" t="s">
        <v>0</v>
      </c>
    </row>
    <row r="2" spans="1:8">
      <c r="A2" s="21" t="s">
        <v>300</v>
      </c>
      <c r="B2" t="s">
        <v>1</v>
      </c>
    </row>
    <row r="3" spans="1:8" ht="15.5">
      <c r="A3" s="11" t="s">
        <v>2</v>
      </c>
      <c r="B3" s="12" t="s">
        <v>301</v>
      </c>
      <c r="C3" s="13" t="s">
        <v>4</v>
      </c>
      <c r="D3" s="7"/>
    </row>
    <row r="4" spans="1:8">
      <c r="A4" s="17">
        <v>5</v>
      </c>
      <c r="B4" s="18" t="s">
        <v>8</v>
      </c>
      <c r="C4" s="19" t="s">
        <v>9</v>
      </c>
      <c r="D4" s="7" t="s">
        <v>303</v>
      </c>
      <c r="H4" s="28" t="s">
        <v>323</v>
      </c>
    </row>
    <row r="5" spans="1:8">
      <c r="A5" s="17">
        <v>4</v>
      </c>
      <c r="B5" s="18" t="s">
        <v>15</v>
      </c>
      <c r="C5" s="19" t="s">
        <v>16</v>
      </c>
      <c r="D5" s="7" t="s">
        <v>303</v>
      </c>
      <c r="H5" t="s">
        <v>324</v>
      </c>
    </row>
    <row r="6" spans="1:8">
      <c r="A6" s="17">
        <v>1</v>
      </c>
      <c r="B6" s="18" t="s">
        <v>18</v>
      </c>
      <c r="C6" s="19" t="s">
        <v>304</v>
      </c>
      <c r="D6" s="7" t="s">
        <v>303</v>
      </c>
    </row>
    <row r="7" spans="1:8">
      <c r="A7" s="17">
        <v>4</v>
      </c>
      <c r="B7" s="18" t="s">
        <v>21</v>
      </c>
      <c r="C7" s="19" t="s">
        <v>305</v>
      </c>
      <c r="D7" s="20" t="s">
        <v>303</v>
      </c>
    </row>
    <row r="8" spans="1:8">
      <c r="A8" s="26">
        <f>5-1</f>
        <v>4</v>
      </c>
      <c r="B8" s="27">
        <v>3397.797</v>
      </c>
      <c r="C8" s="24" t="s">
        <v>306</v>
      </c>
      <c r="D8" s="25" t="s">
        <v>303</v>
      </c>
    </row>
    <row r="9" spans="1:8">
      <c r="A9" s="14">
        <v>2</v>
      </c>
      <c r="B9" s="15" t="s">
        <v>32</v>
      </c>
      <c r="C9" s="16" t="s">
        <v>33</v>
      </c>
      <c r="D9" s="7" t="s">
        <v>303</v>
      </c>
    </row>
    <row r="10" spans="1:8">
      <c r="A10" s="14">
        <v>4</v>
      </c>
      <c r="B10" s="18" t="s">
        <v>38</v>
      </c>
      <c r="C10" s="19" t="s">
        <v>39</v>
      </c>
      <c r="D10" s="7" t="s">
        <v>303</v>
      </c>
    </row>
    <row r="11" spans="1:8">
      <c r="A11" s="14">
        <v>9</v>
      </c>
      <c r="B11" s="18" t="s">
        <v>41</v>
      </c>
      <c r="C11" s="19" t="s">
        <v>42</v>
      </c>
      <c r="D11" s="7" t="s">
        <v>303</v>
      </c>
      <c r="E11" t="s">
        <v>325</v>
      </c>
    </row>
    <row r="12" spans="1:8">
      <c r="A12" s="14">
        <v>2</v>
      </c>
      <c r="B12" s="18" t="s">
        <v>45</v>
      </c>
      <c r="C12" s="19" t="s">
        <v>46</v>
      </c>
      <c r="D12" s="7" t="s">
        <v>303</v>
      </c>
      <c r="E12" t="s">
        <v>325</v>
      </c>
    </row>
    <row r="13" spans="1:8">
      <c r="A13" s="14">
        <v>2</v>
      </c>
      <c r="B13" s="18" t="s">
        <v>48</v>
      </c>
      <c r="C13" s="19" t="s">
        <v>49</v>
      </c>
      <c r="D13" s="7" t="s">
        <v>303</v>
      </c>
    </row>
    <row r="14" spans="1:8">
      <c r="A14" s="14">
        <v>5</v>
      </c>
      <c r="B14" s="18" t="s">
        <v>53</v>
      </c>
      <c r="C14" s="19" t="s">
        <v>54</v>
      </c>
      <c r="D14" s="7" t="s">
        <v>303</v>
      </c>
    </row>
    <row r="15" spans="1:8">
      <c r="A15" s="14">
        <v>1</v>
      </c>
      <c r="B15" s="18" t="s">
        <v>56</v>
      </c>
      <c r="C15" s="19" t="s">
        <v>57</v>
      </c>
      <c r="D15" s="7" t="s">
        <v>303</v>
      </c>
    </row>
    <row r="16" spans="1:8">
      <c r="A16" s="14">
        <v>3</v>
      </c>
      <c r="B16" s="18" t="s">
        <v>59</v>
      </c>
      <c r="C16" s="19" t="s">
        <v>60</v>
      </c>
      <c r="D16" s="7" t="s">
        <v>303</v>
      </c>
    </row>
    <row r="17" spans="1:8">
      <c r="A17" s="14">
        <v>5</v>
      </c>
      <c r="B17" s="18" t="s">
        <v>62</v>
      </c>
      <c r="C17" s="19" t="s">
        <v>63</v>
      </c>
      <c r="D17" s="7" t="s">
        <v>303</v>
      </c>
    </row>
    <row r="18" spans="1:8">
      <c r="A18" s="14">
        <v>5</v>
      </c>
      <c r="B18" s="18" t="s">
        <v>65</v>
      </c>
      <c r="C18" s="19" t="s">
        <v>66</v>
      </c>
      <c r="D18" s="7" t="s">
        <v>303</v>
      </c>
      <c r="E18" t="s">
        <v>326</v>
      </c>
    </row>
    <row r="19" spans="1:8">
      <c r="A19" s="14">
        <v>8</v>
      </c>
      <c r="B19" s="18" t="s">
        <v>69</v>
      </c>
      <c r="C19" s="19" t="s">
        <v>70</v>
      </c>
      <c r="D19" s="7" t="s">
        <v>303</v>
      </c>
    </row>
    <row r="20" spans="1:8">
      <c r="A20" s="14">
        <v>1</v>
      </c>
      <c r="B20" s="18" t="s">
        <v>72</v>
      </c>
      <c r="C20" s="19" t="s">
        <v>73</v>
      </c>
      <c r="D20" s="7" t="s">
        <v>303</v>
      </c>
    </row>
    <row r="21" spans="1:8">
      <c r="A21" s="14">
        <v>3</v>
      </c>
      <c r="B21" s="18" t="s">
        <v>75</v>
      </c>
      <c r="C21" s="19" t="s">
        <v>76</v>
      </c>
      <c r="D21" s="20" t="s">
        <v>303</v>
      </c>
      <c r="E21" t="s">
        <v>327</v>
      </c>
    </row>
    <row r="22" spans="1:8">
      <c r="A22" s="26">
        <v>1</v>
      </c>
      <c r="B22" s="23">
        <v>7320.7929999999997</v>
      </c>
      <c r="C22" s="24" t="s">
        <v>79</v>
      </c>
      <c r="D22" s="25" t="s">
        <v>303</v>
      </c>
    </row>
    <row r="23" spans="1:8">
      <c r="A23" s="14">
        <v>7</v>
      </c>
      <c r="B23" s="15" t="s">
        <v>81</v>
      </c>
      <c r="C23" s="5" t="s">
        <v>82</v>
      </c>
      <c r="D23" s="7" t="s">
        <v>303</v>
      </c>
    </row>
    <row r="24" spans="1:8">
      <c r="A24" s="14" t="s">
        <v>308</v>
      </c>
      <c r="B24" s="15"/>
      <c r="C24" s="16" t="s">
        <v>86</v>
      </c>
      <c r="D24" s="7" t="s">
        <v>303</v>
      </c>
    </row>
    <row r="25" spans="1:8">
      <c r="A25" s="14">
        <v>24</v>
      </c>
      <c r="B25" s="18" t="s">
        <v>90</v>
      </c>
      <c r="C25" s="19" t="s">
        <v>309</v>
      </c>
      <c r="D25" s="7" t="s">
        <v>303</v>
      </c>
    </row>
    <row r="26" spans="1:8">
      <c r="A26" s="14">
        <v>1</v>
      </c>
      <c r="B26" s="15"/>
      <c r="C26" s="19" t="s">
        <v>94</v>
      </c>
      <c r="D26" s="7" t="s">
        <v>303</v>
      </c>
    </row>
    <row r="27" spans="1:8">
      <c r="A27" s="14">
        <v>2</v>
      </c>
      <c r="B27" s="18" t="s">
        <v>124</v>
      </c>
      <c r="C27" s="19" t="s">
        <v>125</v>
      </c>
      <c r="D27" s="7" t="s">
        <v>303</v>
      </c>
    </row>
    <row r="29" spans="1:8">
      <c r="A29" t="s">
        <v>311</v>
      </c>
      <c r="B29" s="15" t="s">
        <v>312</v>
      </c>
      <c r="C29" s="5" t="s">
        <v>134</v>
      </c>
    </row>
    <row r="30" spans="1:8">
      <c r="A30" s="5" t="s">
        <v>313</v>
      </c>
      <c r="B30" s="15" t="s">
        <v>135</v>
      </c>
      <c r="C30" s="5" t="s">
        <v>136</v>
      </c>
    </row>
    <row r="31" spans="1:8">
      <c r="H31" t="s">
        <v>328</v>
      </c>
    </row>
    <row r="32" spans="1:8">
      <c r="A32" s="5">
        <v>2</v>
      </c>
      <c r="B32" s="29">
        <v>3396.54</v>
      </c>
      <c r="C32" s="5" t="s">
        <v>314</v>
      </c>
      <c r="D32" s="10" t="s">
        <v>303</v>
      </c>
    </row>
    <row r="33" spans="1:4">
      <c r="A33" s="5">
        <v>1</v>
      </c>
      <c r="B33" s="16">
        <v>3396.5450000000001</v>
      </c>
      <c r="C33" s="5" t="s">
        <v>139</v>
      </c>
      <c r="D33" s="10" t="s">
        <v>303</v>
      </c>
    </row>
    <row r="34" spans="1:4">
      <c r="A34" s="5">
        <v>2</v>
      </c>
      <c r="B34" s="16">
        <v>3397.7979999999998</v>
      </c>
      <c r="C34" s="5" t="s">
        <v>315</v>
      </c>
      <c r="D34" s="10" t="s">
        <v>303</v>
      </c>
    </row>
    <row r="35" spans="1:4">
      <c r="A35" s="5">
        <v>10</v>
      </c>
      <c r="B35" s="30">
        <v>7955.01</v>
      </c>
      <c r="C35" t="s">
        <v>316</v>
      </c>
      <c r="D35" s="10" t="s">
        <v>303</v>
      </c>
    </row>
    <row r="36" spans="1:4">
      <c r="A36" s="5">
        <v>10</v>
      </c>
      <c r="B36" s="16">
        <v>7955.0150000000003</v>
      </c>
      <c r="C36" t="s">
        <v>317</v>
      </c>
      <c r="D36" s="10" t="s">
        <v>303</v>
      </c>
    </row>
    <row r="37" spans="1:4">
      <c r="A37" s="5">
        <v>2</v>
      </c>
      <c r="B37" s="16">
        <v>3397.8009999999999</v>
      </c>
      <c r="C37" s="5" t="s">
        <v>318</v>
      </c>
      <c r="D37" s="10" t="s">
        <v>303</v>
      </c>
    </row>
    <row r="38" spans="1:4">
      <c r="A38" s="5">
        <v>2</v>
      </c>
      <c r="B38" s="16">
        <v>3397.8</v>
      </c>
      <c r="C38" s="5" t="s">
        <v>319</v>
      </c>
      <c r="D38" s="10" t="s">
        <v>303</v>
      </c>
    </row>
    <row r="39" spans="1:4">
      <c r="A39" s="5">
        <v>2</v>
      </c>
      <c r="B39" s="16">
        <v>3397.7550000000001</v>
      </c>
      <c r="C39" s="5" t="s">
        <v>320</v>
      </c>
      <c r="D39" s="10" t="s">
        <v>303</v>
      </c>
    </row>
    <row r="40" spans="1:4">
      <c r="A40" s="5">
        <v>4</v>
      </c>
      <c r="B40" s="16">
        <v>3397.8029999999999</v>
      </c>
      <c r="C40" s="5" t="s">
        <v>319</v>
      </c>
      <c r="D40" s="10" t="s">
        <v>303</v>
      </c>
    </row>
    <row r="41" spans="1:4">
      <c r="A41" s="5">
        <v>2</v>
      </c>
      <c r="B41" s="16">
        <v>3397.799</v>
      </c>
      <c r="C41" s="5" t="s">
        <v>319</v>
      </c>
      <c r="D41" s="10" t="s">
        <v>303</v>
      </c>
    </row>
    <row r="42" spans="1:4">
      <c r="A42" s="5">
        <v>4</v>
      </c>
      <c r="B42" s="16">
        <v>3397.797</v>
      </c>
      <c r="C42" t="s">
        <v>321</v>
      </c>
      <c r="D42" s="10" t="s">
        <v>303</v>
      </c>
    </row>
    <row r="43" spans="1:4">
      <c r="A43" s="5">
        <v>10</v>
      </c>
      <c r="B43" s="16">
        <v>7859.12</v>
      </c>
      <c r="C43" s="5" t="s">
        <v>309</v>
      </c>
      <c r="D43" s="10" t="s">
        <v>303</v>
      </c>
    </row>
    <row r="44" spans="1:4">
      <c r="A44" s="5">
        <v>10</v>
      </c>
      <c r="B44" s="16">
        <v>7859.13</v>
      </c>
      <c r="C44" s="5" t="s">
        <v>309</v>
      </c>
      <c r="D44" s="10" t="s">
        <v>303</v>
      </c>
    </row>
    <row r="45" spans="1:4">
      <c r="A45" s="5">
        <v>5</v>
      </c>
      <c r="B45" s="16">
        <v>7856.201</v>
      </c>
      <c r="C45" s="5" t="s">
        <v>309</v>
      </c>
      <c r="D45" s="10" t="s">
        <v>303</v>
      </c>
    </row>
    <row r="46" spans="1:4">
      <c r="A46" s="5">
        <v>2</v>
      </c>
      <c r="B46" s="16">
        <v>3396.5419999999999</v>
      </c>
      <c r="C46" s="5" t="s">
        <v>322</v>
      </c>
      <c r="D46" s="10" t="s">
        <v>303</v>
      </c>
    </row>
    <row r="47" spans="1:4">
      <c r="A47" s="5">
        <v>1</v>
      </c>
      <c r="B47" s="16"/>
      <c r="C47" s="5" t="s">
        <v>162</v>
      </c>
      <c r="D47" s="10" t="s">
        <v>303</v>
      </c>
    </row>
    <row r="48" spans="1:4">
      <c r="A48" s="5">
        <v>4</v>
      </c>
      <c r="B48" s="16"/>
      <c r="C48" s="5" t="s">
        <v>163</v>
      </c>
      <c r="D48" s="10" t="s">
        <v>303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AE603-607A-1448-B3C1-907DB821991F}">
  <dimension ref="A1:E30"/>
  <sheetViews>
    <sheetView workbookViewId="0">
      <selection activeCell="B29" sqref="B29"/>
    </sheetView>
  </sheetViews>
  <sheetFormatPr defaultColWidth="11.453125" defaultRowHeight="14.5"/>
  <cols>
    <col min="2" max="2" width="17" customWidth="1"/>
    <col min="3" max="3" width="35.81640625" customWidth="1"/>
    <col min="4" max="4" width="16.7265625" customWidth="1"/>
    <col min="8" max="8" width="49.7265625" customWidth="1"/>
  </cols>
  <sheetData>
    <row r="1" spans="1:5">
      <c r="A1" t="s">
        <v>0</v>
      </c>
    </row>
    <row r="2" spans="1:5">
      <c r="A2" s="21" t="s">
        <v>300</v>
      </c>
      <c r="B2" t="s">
        <v>1</v>
      </c>
    </row>
    <row r="3" spans="1:5" ht="15.5">
      <c r="A3" s="11" t="s">
        <v>2</v>
      </c>
      <c r="B3" s="12" t="s">
        <v>301</v>
      </c>
      <c r="C3" s="13" t="s">
        <v>4</v>
      </c>
      <c r="D3" s="7" t="s">
        <v>303</v>
      </c>
    </row>
    <row r="4" spans="1:5">
      <c r="A4" s="17">
        <v>5</v>
      </c>
      <c r="B4" s="18" t="s">
        <v>8</v>
      </c>
      <c r="C4" s="19" t="s">
        <v>9</v>
      </c>
      <c r="D4" s="7" t="s">
        <v>303</v>
      </c>
    </row>
    <row r="5" spans="1:5">
      <c r="A5" s="17">
        <v>4</v>
      </c>
      <c r="B5" s="18" t="s">
        <v>15</v>
      </c>
      <c r="C5" s="19" t="s">
        <v>16</v>
      </c>
      <c r="D5" s="7" t="s">
        <v>303</v>
      </c>
    </row>
    <row r="6" spans="1:5">
      <c r="A6" s="17">
        <v>1</v>
      </c>
      <c r="B6" s="18" t="s">
        <v>18</v>
      </c>
      <c r="C6" s="19" t="s">
        <v>304</v>
      </c>
      <c r="D6" s="7" t="s">
        <v>303</v>
      </c>
    </row>
    <row r="7" spans="1:5">
      <c r="A7" s="17">
        <v>4</v>
      </c>
      <c r="B7" s="18" t="s">
        <v>21</v>
      </c>
      <c r="C7" s="19" t="s">
        <v>305</v>
      </c>
      <c r="D7" s="20" t="s">
        <v>303</v>
      </c>
    </row>
    <row r="8" spans="1:5">
      <c r="A8" s="14">
        <f>5-1</f>
        <v>4</v>
      </c>
      <c r="B8" s="2">
        <v>3397.797</v>
      </c>
      <c r="C8" s="19" t="s">
        <v>306</v>
      </c>
      <c r="D8" s="7" t="s">
        <v>303</v>
      </c>
      <c r="E8" t="s">
        <v>329</v>
      </c>
    </row>
    <row r="9" spans="1:5">
      <c r="A9" s="14">
        <v>2</v>
      </c>
      <c r="B9" s="15" t="s">
        <v>32</v>
      </c>
      <c r="C9" s="16" t="s">
        <v>33</v>
      </c>
      <c r="D9" s="7" t="s">
        <v>303</v>
      </c>
    </row>
    <row r="10" spans="1:5">
      <c r="A10" s="14">
        <v>4</v>
      </c>
      <c r="B10" s="18" t="s">
        <v>38</v>
      </c>
      <c r="C10" s="19" t="s">
        <v>39</v>
      </c>
      <c r="D10" s="7" t="s">
        <v>303</v>
      </c>
    </row>
    <row r="11" spans="1:5">
      <c r="A11" s="14">
        <f>4-1</f>
        <v>3</v>
      </c>
      <c r="B11" s="18" t="s">
        <v>41</v>
      </c>
      <c r="C11" s="19" t="s">
        <v>42</v>
      </c>
      <c r="D11" s="7" t="s">
        <v>303</v>
      </c>
      <c r="E11" t="s">
        <v>330</v>
      </c>
    </row>
    <row r="12" spans="1:5">
      <c r="A12" s="14">
        <v>1</v>
      </c>
      <c r="B12" s="18" t="s">
        <v>45</v>
      </c>
      <c r="C12" s="19" t="s">
        <v>46</v>
      </c>
      <c r="D12" s="7" t="s">
        <v>303</v>
      </c>
    </row>
    <row r="13" spans="1:5">
      <c r="A13" s="14">
        <v>2</v>
      </c>
      <c r="B13" s="18" t="s">
        <v>48</v>
      </c>
      <c r="C13" s="19" t="s">
        <v>49</v>
      </c>
      <c r="D13" s="7" t="s">
        <v>303</v>
      </c>
    </row>
    <row r="14" spans="1:5">
      <c r="A14" s="14">
        <v>5</v>
      </c>
      <c r="B14" s="18" t="s">
        <v>53</v>
      </c>
      <c r="C14" s="19" t="s">
        <v>54</v>
      </c>
      <c r="D14" s="7" t="s">
        <v>303</v>
      </c>
    </row>
    <row r="15" spans="1:5">
      <c r="A15" s="14">
        <v>1</v>
      </c>
      <c r="B15" s="18" t="s">
        <v>56</v>
      </c>
      <c r="C15" s="19" t="s">
        <v>57</v>
      </c>
      <c r="D15" s="7" t="s">
        <v>303</v>
      </c>
    </row>
    <row r="16" spans="1:5">
      <c r="A16" s="14">
        <v>3</v>
      </c>
      <c r="B16" s="18" t="s">
        <v>59</v>
      </c>
      <c r="C16" s="19" t="s">
        <v>60</v>
      </c>
      <c r="D16" s="7" t="s">
        <v>303</v>
      </c>
    </row>
    <row r="17" spans="1:4">
      <c r="A17" s="14">
        <v>5</v>
      </c>
      <c r="B17" s="18" t="s">
        <v>62</v>
      </c>
      <c r="C17" s="19" t="s">
        <v>63</v>
      </c>
      <c r="D17" s="7" t="s">
        <v>303</v>
      </c>
    </row>
    <row r="18" spans="1:4">
      <c r="A18" s="17">
        <v>7</v>
      </c>
      <c r="B18" s="18" t="s">
        <v>65</v>
      </c>
      <c r="C18" s="19" t="s">
        <v>66</v>
      </c>
      <c r="D18" s="7" t="s">
        <v>303</v>
      </c>
    </row>
    <row r="19" spans="1:4">
      <c r="A19" s="14">
        <v>8</v>
      </c>
      <c r="B19" s="18" t="s">
        <v>69</v>
      </c>
      <c r="C19" s="19" t="s">
        <v>70</v>
      </c>
      <c r="D19" s="7" t="s">
        <v>303</v>
      </c>
    </row>
    <row r="20" spans="1:4">
      <c r="A20" s="14">
        <v>1</v>
      </c>
      <c r="B20" s="18" t="s">
        <v>72</v>
      </c>
      <c r="C20" s="19" t="s">
        <v>73</v>
      </c>
      <c r="D20" s="7" t="s">
        <v>303</v>
      </c>
    </row>
    <row r="21" spans="1:4">
      <c r="A21" s="14">
        <v>3</v>
      </c>
      <c r="B21" s="18" t="s">
        <v>75</v>
      </c>
      <c r="C21" s="19" t="s">
        <v>76</v>
      </c>
      <c r="D21" s="20" t="s">
        <v>303</v>
      </c>
    </row>
    <row r="22" spans="1:4">
      <c r="A22" s="14">
        <v>1</v>
      </c>
      <c r="B22" s="18">
        <v>7320.7929999999997</v>
      </c>
      <c r="C22" s="19" t="s">
        <v>79</v>
      </c>
      <c r="D22" s="7" t="s">
        <v>303</v>
      </c>
    </row>
    <row r="23" spans="1:4">
      <c r="A23" s="14">
        <v>7</v>
      </c>
      <c r="B23" s="15" t="s">
        <v>81</v>
      </c>
      <c r="C23" s="5" t="s">
        <v>82</v>
      </c>
      <c r="D23" s="7" t="s">
        <v>303</v>
      </c>
    </row>
    <row r="24" spans="1:4">
      <c r="A24" s="14" t="s">
        <v>308</v>
      </c>
      <c r="B24" s="15"/>
      <c r="C24" s="16" t="s">
        <v>86</v>
      </c>
      <c r="D24" s="7" t="s">
        <v>303</v>
      </c>
    </row>
    <row r="25" spans="1:4">
      <c r="A25" s="14">
        <v>24</v>
      </c>
      <c r="B25" s="18" t="s">
        <v>90</v>
      </c>
      <c r="C25" s="19" t="s">
        <v>309</v>
      </c>
      <c r="D25" s="7" t="s">
        <v>303</v>
      </c>
    </row>
    <row r="26" spans="1:4">
      <c r="A26" s="14">
        <v>1</v>
      </c>
      <c r="B26" s="15"/>
      <c r="C26" s="19" t="s">
        <v>94</v>
      </c>
      <c r="D26" s="7" t="s">
        <v>303</v>
      </c>
    </row>
    <row r="27" spans="1:4">
      <c r="A27" s="14">
        <v>2</v>
      </c>
      <c r="B27" s="18" t="s">
        <v>124</v>
      </c>
      <c r="C27" s="19" t="s">
        <v>125</v>
      </c>
      <c r="D27" s="7" t="s">
        <v>303</v>
      </c>
    </row>
    <row r="29" spans="1:4">
      <c r="A29" t="s">
        <v>311</v>
      </c>
      <c r="B29" s="4" t="s">
        <v>312</v>
      </c>
      <c r="C29" s="5" t="s">
        <v>134</v>
      </c>
    </row>
    <row r="30" spans="1:4">
      <c r="A30" s="5" t="s">
        <v>313</v>
      </c>
      <c r="B30" s="4" t="s">
        <v>135</v>
      </c>
      <c r="C30" s="5" t="s">
        <v>136</v>
      </c>
    </row>
  </sheetData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3F3A3-EBA7-DC43-BE66-46398E26C7BD}">
  <dimension ref="A1:D30"/>
  <sheetViews>
    <sheetView workbookViewId="0">
      <selection activeCell="C25" sqref="C25"/>
    </sheetView>
  </sheetViews>
  <sheetFormatPr defaultColWidth="11.453125" defaultRowHeight="14.5"/>
  <cols>
    <col min="2" max="2" width="17" customWidth="1"/>
    <col min="3" max="3" width="35.81640625" customWidth="1"/>
    <col min="4" max="4" width="16.7265625" customWidth="1"/>
    <col min="8" max="8" width="49.7265625" customWidth="1"/>
  </cols>
  <sheetData>
    <row r="1" spans="1:4">
      <c r="A1" t="s">
        <v>0</v>
      </c>
    </row>
    <row r="2" spans="1:4">
      <c r="A2" s="21">
        <v>43836</v>
      </c>
    </row>
    <row r="3" spans="1:4" ht="15.5">
      <c r="A3" s="11" t="s">
        <v>2</v>
      </c>
      <c r="B3" s="12" t="s">
        <v>301</v>
      </c>
      <c r="C3" s="13" t="s">
        <v>4</v>
      </c>
      <c r="D3" s="7" t="s">
        <v>303</v>
      </c>
    </row>
    <row r="4" spans="1:4">
      <c r="A4" s="17">
        <v>5</v>
      </c>
      <c r="B4" s="18" t="s">
        <v>8</v>
      </c>
      <c r="C4" s="19" t="s">
        <v>9</v>
      </c>
      <c r="D4" s="7" t="s">
        <v>303</v>
      </c>
    </row>
    <row r="5" spans="1:4">
      <c r="A5" s="17">
        <v>4</v>
      </c>
      <c r="B5" s="18" t="s">
        <v>15</v>
      </c>
      <c r="C5" s="19" t="s">
        <v>16</v>
      </c>
      <c r="D5" s="7" t="s">
        <v>303</v>
      </c>
    </row>
    <row r="6" spans="1:4">
      <c r="A6" s="17">
        <v>1</v>
      </c>
      <c r="B6" s="18" t="s">
        <v>18</v>
      </c>
      <c r="C6" s="19" t="s">
        <v>304</v>
      </c>
      <c r="D6" s="7" t="s">
        <v>303</v>
      </c>
    </row>
    <row r="7" spans="1:4">
      <c r="A7" s="17">
        <v>4</v>
      </c>
      <c r="B7" s="18" t="s">
        <v>21</v>
      </c>
      <c r="C7" s="19" t="s">
        <v>305</v>
      </c>
      <c r="D7" s="20" t="s">
        <v>303</v>
      </c>
    </row>
    <row r="8" spans="1:4">
      <c r="A8" s="14">
        <v>5</v>
      </c>
      <c r="B8" s="2">
        <v>3397.797</v>
      </c>
      <c r="C8" s="19" t="s">
        <v>306</v>
      </c>
      <c r="D8" s="7" t="s">
        <v>303</v>
      </c>
    </row>
    <row r="9" spans="1:4">
      <c r="A9" s="14">
        <v>2</v>
      </c>
      <c r="B9" s="15" t="s">
        <v>32</v>
      </c>
      <c r="C9" s="16" t="s">
        <v>33</v>
      </c>
      <c r="D9" s="7" t="s">
        <v>303</v>
      </c>
    </row>
    <row r="10" spans="1:4">
      <c r="A10" s="14">
        <v>4</v>
      </c>
      <c r="B10" s="18" t="s">
        <v>38</v>
      </c>
      <c r="C10" s="19" t="s">
        <v>39</v>
      </c>
      <c r="D10" s="7" t="s">
        <v>303</v>
      </c>
    </row>
    <row r="11" spans="1:4">
      <c r="A11" s="14">
        <v>4</v>
      </c>
      <c r="B11" s="18" t="s">
        <v>41</v>
      </c>
      <c r="C11" s="19" t="s">
        <v>42</v>
      </c>
      <c r="D11" s="7" t="s">
        <v>303</v>
      </c>
    </row>
    <row r="12" spans="1:4">
      <c r="A12" s="14">
        <v>1</v>
      </c>
      <c r="B12" s="18" t="s">
        <v>45</v>
      </c>
      <c r="C12" s="19" t="s">
        <v>46</v>
      </c>
      <c r="D12" s="7" t="s">
        <v>303</v>
      </c>
    </row>
    <row r="13" spans="1:4">
      <c r="A13" s="14">
        <v>2</v>
      </c>
      <c r="B13" s="18" t="s">
        <v>48</v>
      </c>
      <c r="C13" s="19" t="s">
        <v>49</v>
      </c>
      <c r="D13" s="7" t="s">
        <v>303</v>
      </c>
    </row>
    <row r="14" spans="1:4">
      <c r="A14" s="14">
        <v>5</v>
      </c>
      <c r="B14" s="18" t="s">
        <v>53</v>
      </c>
      <c r="C14" s="19" t="s">
        <v>54</v>
      </c>
      <c r="D14" s="7" t="s">
        <v>303</v>
      </c>
    </row>
    <row r="15" spans="1:4">
      <c r="A15" s="14">
        <v>1</v>
      </c>
      <c r="B15" s="18" t="s">
        <v>56</v>
      </c>
      <c r="C15" s="19" t="s">
        <v>57</v>
      </c>
      <c r="D15" s="7" t="s">
        <v>303</v>
      </c>
    </row>
    <row r="16" spans="1:4">
      <c r="A16" s="14">
        <v>3</v>
      </c>
      <c r="B16" s="18" t="s">
        <v>59</v>
      </c>
      <c r="C16" s="19" t="s">
        <v>60</v>
      </c>
      <c r="D16" s="7" t="s">
        <v>303</v>
      </c>
    </row>
    <row r="17" spans="1:4">
      <c r="A17" s="14">
        <v>5</v>
      </c>
      <c r="B17" s="18" t="s">
        <v>62</v>
      </c>
      <c r="C17" s="19" t="s">
        <v>63</v>
      </c>
      <c r="D17" s="7" t="s">
        <v>303</v>
      </c>
    </row>
    <row r="18" spans="1:4">
      <c r="A18" s="17">
        <v>7</v>
      </c>
      <c r="B18" s="18" t="s">
        <v>65</v>
      </c>
      <c r="C18" s="19" t="s">
        <v>66</v>
      </c>
      <c r="D18" s="7" t="s">
        <v>303</v>
      </c>
    </row>
    <row r="19" spans="1:4">
      <c r="A19" s="14">
        <v>8</v>
      </c>
      <c r="B19" s="18" t="s">
        <v>69</v>
      </c>
      <c r="C19" s="19" t="s">
        <v>70</v>
      </c>
      <c r="D19" s="7" t="s">
        <v>303</v>
      </c>
    </row>
    <row r="20" spans="1:4">
      <c r="A20" s="14">
        <v>1</v>
      </c>
      <c r="B20" s="18" t="s">
        <v>72</v>
      </c>
      <c r="C20" s="19" t="s">
        <v>73</v>
      </c>
      <c r="D20" s="7" t="s">
        <v>303</v>
      </c>
    </row>
    <row r="21" spans="1:4">
      <c r="A21" s="14">
        <v>3</v>
      </c>
      <c r="B21" s="18" t="s">
        <v>75</v>
      </c>
      <c r="C21" s="19" t="s">
        <v>76</v>
      </c>
      <c r="D21" s="20" t="s">
        <v>303</v>
      </c>
    </row>
    <row r="22" spans="1:4">
      <c r="A22" s="14">
        <v>1</v>
      </c>
      <c r="B22" s="18">
        <v>7320.7929999999997</v>
      </c>
      <c r="C22" s="19" t="s">
        <v>79</v>
      </c>
      <c r="D22" s="7" t="s">
        <v>303</v>
      </c>
    </row>
    <row r="23" spans="1:4">
      <c r="A23" s="14">
        <v>7</v>
      </c>
      <c r="B23" s="15" t="s">
        <v>81</v>
      </c>
      <c r="C23" s="5" t="s">
        <v>82</v>
      </c>
      <c r="D23" s="7" t="s">
        <v>303</v>
      </c>
    </row>
    <row r="24" spans="1:4">
      <c r="A24" s="14" t="s">
        <v>308</v>
      </c>
      <c r="B24" s="15"/>
      <c r="C24" s="16" t="s">
        <v>86</v>
      </c>
      <c r="D24" s="7" t="s">
        <v>303</v>
      </c>
    </row>
    <row r="25" spans="1:4">
      <c r="A25" s="14">
        <v>24</v>
      </c>
      <c r="B25" s="18" t="s">
        <v>90</v>
      </c>
      <c r="C25" s="19" t="s">
        <v>309</v>
      </c>
      <c r="D25" s="7" t="s">
        <v>303</v>
      </c>
    </row>
    <row r="26" spans="1:4">
      <c r="A26" s="14">
        <v>1</v>
      </c>
      <c r="B26" s="15"/>
      <c r="C26" s="19" t="s">
        <v>94</v>
      </c>
      <c r="D26" s="7" t="s">
        <v>303</v>
      </c>
    </row>
    <row r="27" spans="1:4">
      <c r="A27" s="14">
        <v>2</v>
      </c>
      <c r="B27" s="18" t="s">
        <v>124</v>
      </c>
      <c r="C27" s="19" t="s">
        <v>125</v>
      </c>
      <c r="D27" s="7" t="s">
        <v>303</v>
      </c>
    </row>
    <row r="29" spans="1:4">
      <c r="A29" t="s">
        <v>311</v>
      </c>
      <c r="B29" s="4" t="s">
        <v>312</v>
      </c>
      <c r="C29" s="5" t="s">
        <v>134</v>
      </c>
    </row>
    <row r="30" spans="1:4">
      <c r="A30" s="5" t="s">
        <v>313</v>
      </c>
      <c r="B30" s="4" t="s">
        <v>135</v>
      </c>
      <c r="C30" s="5" t="s">
        <v>136</v>
      </c>
    </row>
  </sheetData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67094-83EB-484E-B083-DD41EA041EEC}">
  <dimension ref="A3:E39"/>
  <sheetViews>
    <sheetView workbookViewId="0">
      <selection activeCell="E23" sqref="E23"/>
    </sheetView>
  </sheetViews>
  <sheetFormatPr defaultColWidth="11.453125" defaultRowHeight="14.5"/>
  <cols>
    <col min="2" max="2" width="45.1796875" customWidth="1"/>
  </cols>
  <sheetData>
    <row r="3" spans="1:5">
      <c r="A3" s="5" t="s">
        <v>331</v>
      </c>
      <c r="B3" s="5" t="s">
        <v>332</v>
      </c>
      <c r="C3" s="5" t="s">
        <v>333</v>
      </c>
      <c r="D3" s="5" t="s">
        <v>334</v>
      </c>
      <c r="E3" s="5" t="s">
        <v>335</v>
      </c>
    </row>
    <row r="4" spans="1:5">
      <c r="A4" s="5">
        <v>7856100</v>
      </c>
      <c r="B4" s="5" t="s">
        <v>336</v>
      </c>
      <c r="C4" s="5">
        <v>8</v>
      </c>
      <c r="D4" s="5" t="s">
        <v>337</v>
      </c>
      <c r="E4" s="5" t="s">
        <v>338</v>
      </c>
    </row>
    <row r="5" spans="1:5">
      <c r="A5" s="5">
        <v>7856230</v>
      </c>
      <c r="B5" s="5" t="s">
        <v>339</v>
      </c>
      <c r="C5" s="5">
        <v>12</v>
      </c>
      <c r="D5" s="5" t="s">
        <v>337</v>
      </c>
      <c r="E5" s="5" t="s">
        <v>338</v>
      </c>
    </row>
    <row r="6" spans="1:5">
      <c r="A6" s="5">
        <v>7856080</v>
      </c>
      <c r="B6" s="5" t="s">
        <v>340</v>
      </c>
      <c r="C6" s="5">
        <v>10</v>
      </c>
      <c r="D6" s="5" t="s">
        <v>337</v>
      </c>
      <c r="E6" s="5" t="s">
        <v>338</v>
      </c>
    </row>
    <row r="13" spans="1:5">
      <c r="B13" s="22"/>
    </row>
    <row r="14" spans="1:5">
      <c r="B14" s="22"/>
    </row>
    <row r="15" spans="1:5">
      <c r="B15" s="22"/>
    </row>
    <row r="16" spans="1:5">
      <c r="B16" s="22"/>
    </row>
    <row r="17" spans="2:2">
      <c r="B17" s="22"/>
    </row>
    <row r="18" spans="2:2">
      <c r="B18" s="22"/>
    </row>
    <row r="19" spans="2:2">
      <c r="B19" s="22"/>
    </row>
    <row r="20" spans="2:2">
      <c r="B20" s="22"/>
    </row>
    <row r="21" spans="2:2">
      <c r="B21" s="22"/>
    </row>
    <row r="22" spans="2:2">
      <c r="B22" s="22"/>
    </row>
    <row r="23" spans="2:2">
      <c r="B23" s="22"/>
    </row>
    <row r="24" spans="2:2">
      <c r="B24" s="22"/>
    </row>
    <row r="25" spans="2:2">
      <c r="B25" s="22"/>
    </row>
    <row r="26" spans="2:2">
      <c r="B26" s="22"/>
    </row>
    <row r="27" spans="2:2">
      <c r="B27" s="22"/>
    </row>
    <row r="28" spans="2:2">
      <c r="B28" s="22"/>
    </row>
    <row r="29" spans="2:2">
      <c r="B29" s="22"/>
    </row>
    <row r="30" spans="2:2">
      <c r="B30" s="22"/>
    </row>
    <row r="31" spans="2:2">
      <c r="B31" s="22"/>
    </row>
    <row r="32" spans="2:2">
      <c r="B32" s="22"/>
    </row>
    <row r="33" spans="2:2">
      <c r="B33" s="22"/>
    </row>
    <row r="34" spans="2:2">
      <c r="B34" s="22"/>
    </row>
    <row r="35" spans="2:2">
      <c r="B35" s="22"/>
    </row>
    <row r="36" spans="2:2">
      <c r="B36" s="22"/>
    </row>
    <row r="37" spans="2:2">
      <c r="B37" s="22"/>
    </row>
    <row r="38" spans="2:2">
      <c r="B38" s="22"/>
    </row>
    <row r="39" spans="2:2">
      <c r="B39" s="22"/>
    </row>
  </sheetData>
  <pageMargins left="0.7" right="0.7" top="0.75" bottom="0.75" header="0.3" footer="0.3"/>
  <pageSetup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2"/>
  <sheetViews>
    <sheetView zoomScaleNormal="60" zoomScaleSheetLayoutView="100" workbookViewId="0">
      <selection activeCell="C2" sqref="C2:C4"/>
    </sheetView>
  </sheetViews>
  <sheetFormatPr defaultColWidth="8.81640625" defaultRowHeight="14.5"/>
  <cols>
    <col min="1" max="1" width="13.7265625" style="1" bestFit="1" customWidth="1"/>
    <col min="2" max="2" width="28.7265625" customWidth="1"/>
    <col min="3" max="3" width="93.1796875" customWidth="1"/>
    <col min="4" max="4" width="10.1796875" customWidth="1"/>
    <col min="5" max="5" width="19.7265625" bestFit="1" customWidth="1"/>
  </cols>
  <sheetData>
    <row r="1" spans="1:5">
      <c r="A1" s="2" t="s">
        <v>341</v>
      </c>
      <c r="B1" s="3" t="s">
        <v>342</v>
      </c>
      <c r="C1" s="3" t="s">
        <v>343</v>
      </c>
      <c r="D1" s="3" t="s">
        <v>334</v>
      </c>
      <c r="E1" s="6" t="s">
        <v>335</v>
      </c>
    </row>
    <row r="2" spans="1:5">
      <c r="A2" s="4" t="s">
        <v>95</v>
      </c>
      <c r="B2" s="5">
        <v>20</v>
      </c>
      <c r="C2" s="5" t="s">
        <v>344</v>
      </c>
      <c r="D2" s="5" t="s">
        <v>0</v>
      </c>
      <c r="E2" s="7" t="s">
        <v>303</v>
      </c>
    </row>
    <row r="3" spans="1:5">
      <c r="A3" s="4" t="s">
        <v>90</v>
      </c>
      <c r="B3" s="5">
        <v>14</v>
      </c>
      <c r="C3" s="5" t="s">
        <v>345</v>
      </c>
      <c r="D3" s="5" t="s">
        <v>0</v>
      </c>
      <c r="E3" s="7" t="s">
        <v>303</v>
      </c>
    </row>
    <row r="4" spans="1:5">
      <c r="A4" s="4" t="s">
        <v>120</v>
      </c>
      <c r="B4" s="5">
        <v>1</v>
      </c>
      <c r="C4" s="5" t="s">
        <v>346</v>
      </c>
      <c r="D4" s="5" t="s">
        <v>0</v>
      </c>
      <c r="E4" s="7" t="s">
        <v>303</v>
      </c>
    </row>
    <row r="5" spans="1:5">
      <c r="A5" s="4" t="s">
        <v>135</v>
      </c>
      <c r="B5" s="5">
        <v>8</v>
      </c>
      <c r="C5" s="5" t="s">
        <v>136</v>
      </c>
      <c r="D5" s="5" t="s">
        <v>0</v>
      </c>
      <c r="E5" s="7" t="s">
        <v>303</v>
      </c>
    </row>
    <row r="6" spans="1:5">
      <c r="A6" s="4" t="s">
        <v>347</v>
      </c>
      <c r="B6" s="5">
        <v>2</v>
      </c>
      <c r="C6" s="5" t="s">
        <v>82</v>
      </c>
      <c r="D6" s="5" t="s">
        <v>0</v>
      </c>
      <c r="E6" s="7" t="s">
        <v>303</v>
      </c>
    </row>
    <row r="7" spans="1:5">
      <c r="A7" s="4" t="s">
        <v>348</v>
      </c>
      <c r="B7" s="5">
        <v>4</v>
      </c>
      <c r="C7" s="5" t="s">
        <v>349</v>
      </c>
      <c r="D7" s="5" t="s">
        <v>0</v>
      </c>
      <c r="E7" s="7" t="s">
        <v>303</v>
      </c>
    </row>
    <row r="8" spans="1:5">
      <c r="A8" s="4" t="s">
        <v>15</v>
      </c>
      <c r="B8" s="5">
        <v>4</v>
      </c>
      <c r="C8" s="5" t="s">
        <v>350</v>
      </c>
      <c r="D8" s="5" t="s">
        <v>0</v>
      </c>
      <c r="E8" s="7" t="s">
        <v>303</v>
      </c>
    </row>
    <row r="9" spans="1:5">
      <c r="A9" s="4">
        <v>3396.5390000000002</v>
      </c>
      <c r="B9" s="5">
        <v>5</v>
      </c>
      <c r="C9" s="5" t="s">
        <v>351</v>
      </c>
      <c r="D9" s="5" t="s">
        <v>0</v>
      </c>
      <c r="E9" s="7" t="s">
        <v>303</v>
      </c>
    </row>
    <row r="10" spans="1:5">
      <c r="A10" s="4" t="s">
        <v>18</v>
      </c>
      <c r="B10" s="5">
        <v>1</v>
      </c>
      <c r="C10" s="5" t="s">
        <v>352</v>
      </c>
      <c r="D10" s="5" t="s">
        <v>0</v>
      </c>
      <c r="E10" s="7" t="s">
        <v>303</v>
      </c>
    </row>
    <row r="11" spans="1:5">
      <c r="A11" s="4" t="s">
        <v>21</v>
      </c>
      <c r="B11" s="5">
        <v>4</v>
      </c>
      <c r="C11" s="5" t="s">
        <v>353</v>
      </c>
      <c r="D11" s="5" t="s">
        <v>0</v>
      </c>
      <c r="E11" s="7" t="s">
        <v>303</v>
      </c>
    </row>
    <row r="12" spans="1:5">
      <c r="A12" s="4">
        <v>3397.797</v>
      </c>
      <c r="B12" s="5">
        <v>2</v>
      </c>
      <c r="C12" s="5" t="s">
        <v>354</v>
      </c>
      <c r="D12" s="5" t="s">
        <v>0</v>
      </c>
      <c r="E12" s="7" t="s">
        <v>303</v>
      </c>
    </row>
    <row r="13" spans="1:5">
      <c r="A13" s="4">
        <v>5050306</v>
      </c>
      <c r="B13" s="5">
        <v>1</v>
      </c>
      <c r="C13" s="5" t="s">
        <v>355</v>
      </c>
      <c r="D13" s="5" t="s">
        <v>0</v>
      </c>
      <c r="E13" s="7" t="s">
        <v>303</v>
      </c>
    </row>
    <row r="14" spans="1:5">
      <c r="A14" s="4" t="s">
        <v>48</v>
      </c>
      <c r="B14" s="5">
        <v>2</v>
      </c>
      <c r="C14" s="5" t="s">
        <v>49</v>
      </c>
      <c r="D14" s="5" t="s">
        <v>0</v>
      </c>
      <c r="E14" s="7" t="s">
        <v>303</v>
      </c>
    </row>
    <row r="15" spans="1:5">
      <c r="A15" s="4">
        <v>7320.4250000000002</v>
      </c>
      <c r="B15" s="5">
        <v>1</v>
      </c>
      <c r="C15" s="5" t="s">
        <v>57</v>
      </c>
      <c r="D15" s="5" t="s">
        <v>0</v>
      </c>
      <c r="E15" s="7" t="s">
        <v>303</v>
      </c>
    </row>
    <row r="16" spans="1:5">
      <c r="A16" s="4" t="s">
        <v>53</v>
      </c>
      <c r="B16" s="5">
        <v>5</v>
      </c>
      <c r="C16" s="5" t="s">
        <v>54</v>
      </c>
      <c r="D16" s="5" t="s">
        <v>0</v>
      </c>
      <c r="E16" s="7" t="s">
        <v>303</v>
      </c>
    </row>
    <row r="17" spans="1:5">
      <c r="A17" s="4" t="s">
        <v>59</v>
      </c>
      <c r="B17" s="5">
        <v>3</v>
      </c>
      <c r="C17" s="5" t="s">
        <v>60</v>
      </c>
      <c r="D17" s="5" t="s">
        <v>0</v>
      </c>
      <c r="E17" s="7" t="s">
        <v>303</v>
      </c>
    </row>
    <row r="18" spans="1:5">
      <c r="A18" s="4">
        <v>8811.07</v>
      </c>
      <c r="B18" s="5">
        <v>5</v>
      </c>
      <c r="C18" s="5" t="s">
        <v>356</v>
      </c>
      <c r="D18" s="5" t="s">
        <v>0</v>
      </c>
      <c r="E18" s="7" t="s">
        <v>303</v>
      </c>
    </row>
    <row r="19" spans="1:5">
      <c r="A19" s="4" t="s">
        <v>312</v>
      </c>
      <c r="B19" s="5">
        <v>7</v>
      </c>
      <c r="C19" s="5" t="s">
        <v>134</v>
      </c>
      <c r="D19" s="5" t="s">
        <v>0</v>
      </c>
      <c r="E19" s="7" t="s">
        <v>303</v>
      </c>
    </row>
    <row r="20" spans="1:5">
      <c r="A20" s="4" t="s">
        <v>357</v>
      </c>
      <c r="B20" s="5">
        <v>6</v>
      </c>
      <c r="C20" s="5" t="s">
        <v>358</v>
      </c>
      <c r="D20" s="5" t="s">
        <v>0</v>
      </c>
      <c r="E20" s="7" t="s">
        <v>303</v>
      </c>
    </row>
    <row r="21" spans="1:5">
      <c r="A21" s="4">
        <v>7166.0349999999999</v>
      </c>
      <c r="B21" s="5">
        <v>8</v>
      </c>
      <c r="C21" s="5" t="s">
        <v>359</v>
      </c>
      <c r="D21" s="5" t="s">
        <v>0</v>
      </c>
      <c r="E21" s="7" t="s">
        <v>303</v>
      </c>
    </row>
    <row r="22" spans="1:5">
      <c r="A22" s="4">
        <v>7063883</v>
      </c>
      <c r="B22" s="5">
        <v>1</v>
      </c>
      <c r="C22" s="5" t="s">
        <v>360</v>
      </c>
      <c r="D22" s="5" t="s">
        <v>0</v>
      </c>
      <c r="E22" s="7" t="s">
        <v>303</v>
      </c>
    </row>
    <row r="23" spans="1:5">
      <c r="A23" s="4">
        <v>7320.44</v>
      </c>
      <c r="B23" s="5">
        <v>3</v>
      </c>
      <c r="C23" s="5" t="s">
        <v>361</v>
      </c>
      <c r="D23" s="5" t="s">
        <v>0</v>
      </c>
      <c r="E23" s="7" t="s">
        <v>303</v>
      </c>
    </row>
    <row r="24" spans="1:5">
      <c r="A24" s="4">
        <v>7320.7929999999997</v>
      </c>
      <c r="B24" s="5">
        <v>10</v>
      </c>
      <c r="C24" s="5" t="s">
        <v>362</v>
      </c>
      <c r="D24" s="5" t="s">
        <v>0</v>
      </c>
      <c r="E24" s="7" t="s">
        <v>303</v>
      </c>
    </row>
    <row r="25" spans="1:5">
      <c r="A25" s="4">
        <v>7507.2</v>
      </c>
      <c r="B25" s="5">
        <v>2</v>
      </c>
      <c r="C25" s="5" t="s">
        <v>363</v>
      </c>
      <c r="D25" s="5" t="s">
        <v>0</v>
      </c>
      <c r="E25" s="7" t="s">
        <v>303</v>
      </c>
    </row>
    <row r="26" spans="1:5">
      <c r="A26" s="4"/>
      <c r="B26" s="5">
        <v>1</v>
      </c>
      <c r="C26" s="5" t="s">
        <v>364</v>
      </c>
      <c r="D26" s="5" t="s">
        <v>0</v>
      </c>
      <c r="E26" s="7" t="s">
        <v>303</v>
      </c>
    </row>
    <row r="27" spans="1:5">
      <c r="A27" s="4" t="s">
        <v>365</v>
      </c>
      <c r="B27" s="5">
        <v>0</v>
      </c>
      <c r="C27" s="5" t="s">
        <v>366</v>
      </c>
      <c r="D27" s="5" t="s">
        <v>0</v>
      </c>
      <c r="E27" s="7" t="s">
        <v>303</v>
      </c>
    </row>
    <row r="28" spans="1:5">
      <c r="A28" s="4"/>
      <c r="B28" s="5">
        <v>23</v>
      </c>
      <c r="C28" s="5" t="s">
        <v>367</v>
      </c>
      <c r="D28" s="5" t="s">
        <v>0</v>
      </c>
      <c r="E28" s="7" t="s">
        <v>303</v>
      </c>
    </row>
    <row r="29" spans="1:5">
      <c r="A29" s="4"/>
      <c r="B29" s="5">
        <v>4</v>
      </c>
      <c r="C29" s="5" t="s">
        <v>368</v>
      </c>
      <c r="D29" s="5" t="s">
        <v>0</v>
      </c>
      <c r="E29" s="7" t="s">
        <v>303</v>
      </c>
    </row>
    <row r="30" spans="1:5">
      <c r="A30" s="4"/>
      <c r="B30" s="5">
        <v>2</v>
      </c>
      <c r="C30" s="5" t="s">
        <v>369</v>
      </c>
      <c r="D30" s="5" t="s">
        <v>0</v>
      </c>
      <c r="E30" s="7" t="s">
        <v>303</v>
      </c>
    </row>
    <row r="31" spans="1:5">
      <c r="A31" s="4"/>
      <c r="B31" s="5">
        <v>4</v>
      </c>
      <c r="C31" s="5" t="s">
        <v>370</v>
      </c>
      <c r="D31" s="5" t="s">
        <v>0</v>
      </c>
      <c r="E31" s="7" t="s">
        <v>303</v>
      </c>
    </row>
    <row r="32" spans="1:5">
      <c r="A32" s="4"/>
      <c r="B32" s="5">
        <v>1</v>
      </c>
      <c r="C32" s="5" t="s">
        <v>371</v>
      </c>
      <c r="D32" s="5" t="s">
        <v>0</v>
      </c>
      <c r="E32" s="7" t="s">
        <v>303</v>
      </c>
    </row>
    <row r="33" spans="1:5">
      <c r="A33" s="4"/>
      <c r="B33" s="5">
        <v>2</v>
      </c>
      <c r="C33" s="5" t="s">
        <v>372</v>
      </c>
      <c r="D33" s="5" t="s">
        <v>0</v>
      </c>
      <c r="E33" s="7" t="s">
        <v>303</v>
      </c>
    </row>
    <row r="34" spans="1:5">
      <c r="A34" s="4"/>
      <c r="B34" s="5">
        <v>1</v>
      </c>
      <c r="C34" s="5" t="s">
        <v>373</v>
      </c>
      <c r="D34" s="5" t="s">
        <v>0</v>
      </c>
      <c r="E34" s="7" t="s">
        <v>303</v>
      </c>
    </row>
    <row r="35" spans="1:5">
      <c r="A35" s="4"/>
      <c r="B35" s="5">
        <v>1</v>
      </c>
      <c r="C35" s="5" t="s">
        <v>374</v>
      </c>
      <c r="D35" s="5" t="s">
        <v>0</v>
      </c>
      <c r="E35" s="7" t="s">
        <v>303</v>
      </c>
    </row>
    <row r="36" spans="1:5">
      <c r="A36" s="4"/>
      <c r="B36" s="5">
        <v>1</v>
      </c>
      <c r="C36" s="5" t="s">
        <v>375</v>
      </c>
      <c r="D36" s="5" t="s">
        <v>0</v>
      </c>
      <c r="E36" s="7" t="s">
        <v>303</v>
      </c>
    </row>
    <row r="37" spans="1:5">
      <c r="A37" s="4"/>
      <c r="B37" s="5">
        <v>4</v>
      </c>
      <c r="C37" s="5" t="s">
        <v>376</v>
      </c>
      <c r="D37" s="5" t="s">
        <v>0</v>
      </c>
      <c r="E37" s="7" t="s">
        <v>303</v>
      </c>
    </row>
    <row r="38" spans="1:5">
      <c r="A38" s="4"/>
      <c r="B38" s="5">
        <v>2</v>
      </c>
      <c r="C38" s="5" t="s">
        <v>377</v>
      </c>
      <c r="D38" s="5" t="s">
        <v>0</v>
      </c>
      <c r="E38" s="7" t="s">
        <v>303</v>
      </c>
    </row>
    <row r="39" spans="1:5">
      <c r="A39" s="8">
        <v>7859.41</v>
      </c>
      <c r="B39" s="5">
        <v>5</v>
      </c>
      <c r="C39" s="9" t="s">
        <v>378</v>
      </c>
      <c r="D39" s="5" t="s">
        <v>337</v>
      </c>
      <c r="E39" s="10" t="s">
        <v>379</v>
      </c>
    </row>
    <row r="40" spans="1:5">
      <c r="A40" s="5">
        <v>7856.201</v>
      </c>
      <c r="B40" s="5">
        <v>5</v>
      </c>
      <c r="C40" s="9" t="s">
        <v>380</v>
      </c>
      <c r="D40" s="5" t="s">
        <v>337</v>
      </c>
      <c r="E40" s="10" t="s">
        <v>379</v>
      </c>
    </row>
    <row r="41" spans="1:5">
      <c r="A41" s="8">
        <v>7856.23</v>
      </c>
      <c r="B41" s="5">
        <v>2</v>
      </c>
      <c r="C41" s="5" t="s">
        <v>344</v>
      </c>
      <c r="D41" s="5" t="s">
        <v>337</v>
      </c>
      <c r="E41" s="10" t="s">
        <v>379</v>
      </c>
    </row>
    <row r="42" spans="1:5">
      <c r="A42" s="8">
        <v>7856.09</v>
      </c>
      <c r="B42" s="5">
        <v>4</v>
      </c>
      <c r="C42" s="9" t="s">
        <v>381</v>
      </c>
      <c r="D42" s="5" t="s">
        <v>337</v>
      </c>
      <c r="E42" s="10" t="s">
        <v>379</v>
      </c>
    </row>
  </sheetData>
  <pageMargins left="0.7" right="0.7" top="0.75" bottom="0.75" header="0.3" footer="0.3"/>
  <pageSetup orientation="portrait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EFE2EB77907804798B6A03F45087F23" ma:contentTypeVersion="2" ma:contentTypeDescription="Create a new document." ma:contentTypeScope="" ma:versionID="c412efffa9a2321163690a6bd4afa899">
  <xsd:schema xmlns:xsd="http://www.w3.org/2001/XMLSchema" xmlns:xs="http://www.w3.org/2001/XMLSchema" xmlns:p="http://schemas.microsoft.com/office/2006/metadata/properties" xmlns:ns3="5825110c-a068-4894-bf77-a829dad20b24" targetNamespace="http://schemas.microsoft.com/office/2006/metadata/properties" ma:root="true" ma:fieldsID="9aba835bc2ca091eca752f172d9e5a9f" ns3:_="">
    <xsd:import namespace="5825110c-a068-4894-bf77-a829dad20b2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25110c-a068-4894-bf77-a829dad20b2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69FEA58-8DFC-4136-B479-A99D808432DC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999DFFC5-5669-4BC8-8889-DE078A66820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20C05DF-3C36-4E8B-B395-0F808BBAA23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825110c-a068-4894-bf77-a829dad20b2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SCO 28 March 2024</vt:lpstr>
      <vt:lpstr>SCO 3 Jun 2021</vt:lpstr>
      <vt:lpstr>SCO 13 Apr 2021</vt:lpstr>
      <vt:lpstr>SCO 15 Jan 2021</vt:lpstr>
      <vt:lpstr>SCO 8 Jan 2021</vt:lpstr>
      <vt:lpstr>SCO 13 Aug 2020</vt:lpstr>
      <vt:lpstr>SCO 6 jan 2020</vt:lpstr>
      <vt:lpstr>OSF 7 jan 2020</vt:lpstr>
      <vt:lpstr>summary 2 Apr 2019</vt:lpstr>
      <vt:lpstr>OSF 1 apr 2019</vt:lpstr>
      <vt:lpstr>OSF 8 AGO 2020</vt:lpstr>
      <vt:lpstr>OSF 30 Mar 2021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Felipe Arellano León</dc:creator>
  <cp:keywords/>
  <dc:description/>
  <cp:lastModifiedBy>Sebastian Salgado</cp:lastModifiedBy>
  <cp:revision/>
  <dcterms:created xsi:type="dcterms:W3CDTF">2019-03-15T10:04:25Z</dcterms:created>
  <dcterms:modified xsi:type="dcterms:W3CDTF">2025-01-17T15:22:07Z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0x0101004EFE2EB77907804798B6A03F45087F23</vt:lpwstr>
  </property>
</Properties>
</file>