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ne Ablage\Dokumente\SS 2022\Masterarbeit\VarCorCVarSpecs\Evaluation\"/>
    </mc:Choice>
  </mc:AlternateContent>
  <xr:revisionPtr revIDLastSave="0" documentId="13_ncr:1_{393E827F-1A35-4219-85D6-9DED2809A9CE}" xr6:coauthVersionLast="47" xr6:coauthVersionMax="47" xr10:uidLastSave="{00000000-0000-0000-0000-000000000000}"/>
  <bookViews>
    <workbookView xWindow="-108" yWindow="-108" windowWidth="23256" windowHeight="12576" xr2:uid="{AF1F342D-7E10-4479-847D-D9BFE11C2C14}"/>
  </bookViews>
  <sheets>
    <sheet name="Evaluation" sheetId="10" r:id="rId1"/>
    <sheet name="BankAccount" sheetId="1" r:id="rId2"/>
    <sheet name="Limit" sheetId="7" r:id="rId3"/>
    <sheet name="DailyLimit" sheetId="11" r:id="rId4"/>
    <sheet name="HourlyLimit" sheetId="12" r:id="rId5"/>
    <sheet name="Interest" sheetId="8" r:id="rId6"/>
    <sheet name="Transaction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0" l="1"/>
  <c r="E44" i="10"/>
  <c r="E42" i="10"/>
  <c r="D42" i="10"/>
  <c r="D43" i="10"/>
  <c r="M245" i="7"/>
  <c r="I36" i="7"/>
  <c r="G127" i="9"/>
  <c r="G129" i="9"/>
  <c r="N90" i="8" l="1"/>
  <c r="N93" i="8" s="1"/>
  <c r="N92" i="8"/>
  <c r="H37" i="8"/>
  <c r="I23" i="12"/>
  <c r="J21" i="12"/>
  <c r="J23" i="12"/>
  <c r="E115" i="1"/>
  <c r="H49" i="1"/>
  <c r="H52" i="1" s="1"/>
  <c r="L23" i="1"/>
  <c r="N157" i="9"/>
  <c r="M157" i="9"/>
  <c r="L157" i="9"/>
  <c r="K157" i="9"/>
  <c r="J157" i="9"/>
  <c r="I157" i="9"/>
  <c r="H157" i="9"/>
  <c r="G157" i="9"/>
  <c r="F157" i="9"/>
  <c r="E157" i="9"/>
  <c r="E155" i="9"/>
  <c r="N153" i="9"/>
  <c r="N156" i="9" s="1"/>
  <c r="M153" i="9"/>
  <c r="M156" i="9" s="1"/>
  <c r="L153" i="9"/>
  <c r="L156" i="9" s="1"/>
  <c r="K153" i="9"/>
  <c r="K156" i="9" s="1"/>
  <c r="J153" i="9"/>
  <c r="J156" i="9" s="1"/>
  <c r="I153" i="9"/>
  <c r="I156" i="9" s="1"/>
  <c r="H153" i="9"/>
  <c r="H156" i="9" s="1"/>
  <c r="G153" i="9"/>
  <c r="G156" i="9" s="1"/>
  <c r="F153" i="9"/>
  <c r="F156" i="9" s="1"/>
  <c r="E153" i="9"/>
  <c r="E156" i="9" s="1"/>
  <c r="F151" i="9"/>
  <c r="G151" i="9" s="1"/>
  <c r="H151" i="9" s="1"/>
  <c r="I151" i="9" s="1"/>
  <c r="J151" i="9" s="1"/>
  <c r="K151" i="9" s="1"/>
  <c r="L151" i="9" s="1"/>
  <c r="M151" i="9" s="1"/>
  <c r="N151" i="9" s="1"/>
  <c r="F148" i="9"/>
  <c r="G148" i="9" s="1"/>
  <c r="F145" i="9"/>
  <c r="G145" i="9" s="1"/>
  <c r="H145" i="9" s="1"/>
  <c r="I145" i="9" s="1"/>
  <c r="J145" i="9" s="1"/>
  <c r="K145" i="9" s="1"/>
  <c r="L145" i="9" s="1"/>
  <c r="M145" i="9" s="1"/>
  <c r="N145" i="9" s="1"/>
  <c r="N144" i="9"/>
  <c r="M144" i="9"/>
  <c r="L144" i="9"/>
  <c r="K144" i="9"/>
  <c r="J144" i="9"/>
  <c r="I144" i="9"/>
  <c r="H144" i="9"/>
  <c r="G144" i="9"/>
  <c r="F144" i="9"/>
  <c r="E144" i="9"/>
  <c r="E142" i="9"/>
  <c r="N140" i="9"/>
  <c r="N143" i="9" s="1"/>
  <c r="M140" i="9"/>
  <c r="M143" i="9" s="1"/>
  <c r="L140" i="9"/>
  <c r="L143" i="9" s="1"/>
  <c r="K140" i="9"/>
  <c r="K143" i="9" s="1"/>
  <c r="J140" i="9"/>
  <c r="J143" i="9" s="1"/>
  <c r="I140" i="9"/>
  <c r="I143" i="9" s="1"/>
  <c r="H140" i="9"/>
  <c r="H143" i="9" s="1"/>
  <c r="G140" i="9"/>
  <c r="G143" i="9" s="1"/>
  <c r="F140" i="9"/>
  <c r="F143" i="9" s="1"/>
  <c r="E140" i="9"/>
  <c r="E143" i="9" s="1"/>
  <c r="F138" i="9"/>
  <c r="G138" i="9" s="1"/>
  <c r="H138" i="9" s="1"/>
  <c r="I138" i="9" s="1"/>
  <c r="J138" i="9" s="1"/>
  <c r="K138" i="9" s="1"/>
  <c r="L138" i="9" s="1"/>
  <c r="M138" i="9" s="1"/>
  <c r="N138" i="9" s="1"/>
  <c r="F135" i="9"/>
  <c r="G135" i="9" s="1"/>
  <c r="F132" i="9"/>
  <c r="G132" i="9" s="1"/>
  <c r="H132" i="9" s="1"/>
  <c r="I132" i="9" s="1"/>
  <c r="J132" i="9" s="1"/>
  <c r="K132" i="9" s="1"/>
  <c r="L132" i="9" s="1"/>
  <c r="M132" i="9" s="1"/>
  <c r="N132" i="9" s="1"/>
  <c r="N131" i="9"/>
  <c r="M131" i="9"/>
  <c r="L131" i="9"/>
  <c r="K131" i="9"/>
  <c r="J131" i="9"/>
  <c r="I131" i="9"/>
  <c r="H131" i="9"/>
  <c r="G131" i="9"/>
  <c r="F131" i="9"/>
  <c r="E131" i="9"/>
  <c r="E129" i="9"/>
  <c r="N127" i="9"/>
  <c r="N130" i="9" s="1"/>
  <c r="M127" i="9"/>
  <c r="M130" i="9" s="1"/>
  <c r="L127" i="9"/>
  <c r="L130" i="9" s="1"/>
  <c r="K127" i="9"/>
  <c r="K130" i="9" s="1"/>
  <c r="J127" i="9"/>
  <c r="J130" i="9" s="1"/>
  <c r="I127" i="9"/>
  <c r="I130" i="9" s="1"/>
  <c r="H127" i="9"/>
  <c r="H130" i="9" s="1"/>
  <c r="G130" i="9"/>
  <c r="F127" i="9"/>
  <c r="F130" i="9" s="1"/>
  <c r="E127" i="9"/>
  <c r="E130" i="9" s="1"/>
  <c r="G125" i="9"/>
  <c r="H125" i="9" s="1"/>
  <c r="I125" i="9" s="1"/>
  <c r="J125" i="9" s="1"/>
  <c r="K125" i="9" s="1"/>
  <c r="L125" i="9" s="1"/>
  <c r="M125" i="9" s="1"/>
  <c r="N125" i="9" s="1"/>
  <c r="F125" i="9"/>
  <c r="F122" i="9"/>
  <c r="G122" i="9" s="1"/>
  <c r="G119" i="9"/>
  <c r="H119" i="9" s="1"/>
  <c r="I119" i="9" s="1"/>
  <c r="J119" i="9" s="1"/>
  <c r="K119" i="9" s="1"/>
  <c r="L119" i="9" s="1"/>
  <c r="M119" i="9" s="1"/>
  <c r="N119" i="9" s="1"/>
  <c r="F119" i="9"/>
  <c r="N118" i="9"/>
  <c r="M118" i="9"/>
  <c r="L118" i="9"/>
  <c r="K118" i="9"/>
  <c r="J118" i="9"/>
  <c r="I118" i="9"/>
  <c r="H118" i="9"/>
  <c r="G118" i="9"/>
  <c r="F118" i="9"/>
  <c r="E118" i="9"/>
  <c r="E116" i="9"/>
  <c r="N114" i="9"/>
  <c r="N117" i="9" s="1"/>
  <c r="M114" i="9"/>
  <c r="M117" i="9" s="1"/>
  <c r="L114" i="9"/>
  <c r="L117" i="9" s="1"/>
  <c r="K114" i="9"/>
  <c r="K117" i="9" s="1"/>
  <c r="J114" i="9"/>
  <c r="J117" i="9" s="1"/>
  <c r="I114" i="9"/>
  <c r="I117" i="9" s="1"/>
  <c r="H114" i="9"/>
  <c r="H117" i="9" s="1"/>
  <c r="G114" i="9"/>
  <c r="G117" i="9" s="1"/>
  <c r="F114" i="9"/>
  <c r="F117" i="9" s="1"/>
  <c r="E114" i="9"/>
  <c r="E117" i="9" s="1"/>
  <c r="F112" i="9"/>
  <c r="G112" i="9" s="1"/>
  <c r="H112" i="9" s="1"/>
  <c r="I112" i="9" s="1"/>
  <c r="J112" i="9" s="1"/>
  <c r="K112" i="9" s="1"/>
  <c r="L112" i="9" s="1"/>
  <c r="M112" i="9" s="1"/>
  <c r="N112" i="9" s="1"/>
  <c r="F109" i="9"/>
  <c r="G109" i="9" s="1"/>
  <c r="F106" i="9"/>
  <c r="G106" i="9" s="1"/>
  <c r="H106" i="9" s="1"/>
  <c r="I106" i="9" s="1"/>
  <c r="J106" i="9" s="1"/>
  <c r="K106" i="9" s="1"/>
  <c r="L106" i="9" s="1"/>
  <c r="M106" i="9" s="1"/>
  <c r="N106" i="9" s="1"/>
  <c r="N105" i="9"/>
  <c r="M105" i="9"/>
  <c r="L105" i="9"/>
  <c r="K105" i="9"/>
  <c r="J105" i="9"/>
  <c r="I105" i="9"/>
  <c r="H105" i="9"/>
  <c r="G105" i="9"/>
  <c r="F105" i="9"/>
  <c r="E105" i="9"/>
  <c r="E103" i="9"/>
  <c r="N101" i="9"/>
  <c r="N104" i="9" s="1"/>
  <c r="M101" i="9"/>
  <c r="M104" i="9" s="1"/>
  <c r="L101" i="9"/>
  <c r="L104" i="9" s="1"/>
  <c r="K101" i="9"/>
  <c r="K104" i="9" s="1"/>
  <c r="J101" i="9"/>
  <c r="J104" i="9" s="1"/>
  <c r="I101" i="9"/>
  <c r="I104" i="9" s="1"/>
  <c r="H101" i="9"/>
  <c r="H104" i="9" s="1"/>
  <c r="G101" i="9"/>
  <c r="G104" i="9" s="1"/>
  <c r="F101" i="9"/>
  <c r="F104" i="9" s="1"/>
  <c r="E101" i="9"/>
  <c r="E104" i="9" s="1"/>
  <c r="G99" i="9"/>
  <c r="H99" i="9" s="1"/>
  <c r="I99" i="9" s="1"/>
  <c r="J99" i="9" s="1"/>
  <c r="K99" i="9" s="1"/>
  <c r="L99" i="9" s="1"/>
  <c r="M99" i="9" s="1"/>
  <c r="N99" i="9" s="1"/>
  <c r="F99" i="9"/>
  <c r="F96" i="9"/>
  <c r="G96" i="9" s="1"/>
  <c r="F93" i="9"/>
  <c r="G93" i="9" s="1"/>
  <c r="H93" i="9" s="1"/>
  <c r="I93" i="9" s="1"/>
  <c r="J93" i="9" s="1"/>
  <c r="K93" i="9" s="1"/>
  <c r="L93" i="9" s="1"/>
  <c r="M93" i="9" s="1"/>
  <c r="N93" i="9" s="1"/>
  <c r="N92" i="9"/>
  <c r="M92" i="9"/>
  <c r="L92" i="9"/>
  <c r="K92" i="9"/>
  <c r="J92" i="9"/>
  <c r="I92" i="9"/>
  <c r="H92" i="9"/>
  <c r="G92" i="9"/>
  <c r="F92" i="9"/>
  <c r="E92" i="9"/>
  <c r="E90" i="9"/>
  <c r="N88" i="9"/>
  <c r="N91" i="9" s="1"/>
  <c r="M88" i="9"/>
  <c r="M91" i="9" s="1"/>
  <c r="L88" i="9"/>
  <c r="L91" i="9" s="1"/>
  <c r="K88" i="9"/>
  <c r="K91" i="9" s="1"/>
  <c r="J88" i="9"/>
  <c r="J91" i="9" s="1"/>
  <c r="I88" i="9"/>
  <c r="I91" i="9" s="1"/>
  <c r="H88" i="9"/>
  <c r="H91" i="9" s="1"/>
  <c r="G88" i="9"/>
  <c r="G91" i="9" s="1"/>
  <c r="F88" i="9"/>
  <c r="F91" i="9" s="1"/>
  <c r="E88" i="9"/>
  <c r="E91" i="9" s="1"/>
  <c r="F86" i="9"/>
  <c r="G86" i="9" s="1"/>
  <c r="H86" i="9" s="1"/>
  <c r="I86" i="9" s="1"/>
  <c r="J86" i="9" s="1"/>
  <c r="K86" i="9" s="1"/>
  <c r="L86" i="9" s="1"/>
  <c r="M86" i="9" s="1"/>
  <c r="N86" i="9" s="1"/>
  <c r="F83" i="9"/>
  <c r="G83" i="9" s="1"/>
  <c r="F80" i="9"/>
  <c r="G80" i="9" s="1"/>
  <c r="H80" i="9" s="1"/>
  <c r="I80" i="9" s="1"/>
  <c r="J80" i="9" s="1"/>
  <c r="K80" i="9" s="1"/>
  <c r="L80" i="9" s="1"/>
  <c r="M80" i="9" s="1"/>
  <c r="N80" i="9" s="1"/>
  <c r="N79" i="9"/>
  <c r="M79" i="9"/>
  <c r="L79" i="9"/>
  <c r="K79" i="9"/>
  <c r="J79" i="9"/>
  <c r="I79" i="9"/>
  <c r="H79" i="9"/>
  <c r="G79" i="9"/>
  <c r="F79" i="9"/>
  <c r="E79" i="9"/>
  <c r="E77" i="9"/>
  <c r="N75" i="9"/>
  <c r="N78" i="9" s="1"/>
  <c r="M75" i="9"/>
  <c r="M78" i="9" s="1"/>
  <c r="L75" i="9"/>
  <c r="L78" i="9" s="1"/>
  <c r="K75" i="9"/>
  <c r="K78" i="9" s="1"/>
  <c r="J75" i="9"/>
  <c r="J78" i="9" s="1"/>
  <c r="I75" i="9"/>
  <c r="I78" i="9" s="1"/>
  <c r="H75" i="9"/>
  <c r="H78" i="9" s="1"/>
  <c r="G75" i="9"/>
  <c r="G78" i="9" s="1"/>
  <c r="F75" i="9"/>
  <c r="F78" i="9" s="1"/>
  <c r="E75" i="9"/>
  <c r="E78" i="9" s="1"/>
  <c r="G73" i="9"/>
  <c r="H73" i="9" s="1"/>
  <c r="I73" i="9" s="1"/>
  <c r="J73" i="9" s="1"/>
  <c r="K73" i="9" s="1"/>
  <c r="L73" i="9" s="1"/>
  <c r="M73" i="9" s="1"/>
  <c r="N73" i="9" s="1"/>
  <c r="F73" i="9"/>
  <c r="F70" i="9"/>
  <c r="F67" i="9"/>
  <c r="G67" i="9" s="1"/>
  <c r="H67" i="9" s="1"/>
  <c r="I67" i="9" s="1"/>
  <c r="J67" i="9" s="1"/>
  <c r="K67" i="9" s="1"/>
  <c r="L67" i="9" s="1"/>
  <c r="M67" i="9" s="1"/>
  <c r="N67" i="9" s="1"/>
  <c r="N66" i="9"/>
  <c r="M66" i="9"/>
  <c r="L66" i="9"/>
  <c r="K66" i="9"/>
  <c r="J66" i="9"/>
  <c r="I66" i="9"/>
  <c r="H66" i="9"/>
  <c r="G66" i="9"/>
  <c r="F66" i="9"/>
  <c r="E66" i="9"/>
  <c r="E64" i="9"/>
  <c r="N62" i="9"/>
  <c r="N65" i="9" s="1"/>
  <c r="M62" i="9"/>
  <c r="M65" i="9" s="1"/>
  <c r="L62" i="9"/>
  <c r="L65" i="9" s="1"/>
  <c r="K62" i="9"/>
  <c r="K65" i="9" s="1"/>
  <c r="J62" i="9"/>
  <c r="J65" i="9" s="1"/>
  <c r="I62" i="9"/>
  <c r="I65" i="9" s="1"/>
  <c r="H62" i="9"/>
  <c r="H65" i="9" s="1"/>
  <c r="G62" i="9"/>
  <c r="G65" i="9" s="1"/>
  <c r="F62" i="9"/>
  <c r="F65" i="9" s="1"/>
  <c r="E62" i="9"/>
  <c r="E65" i="9" s="1"/>
  <c r="F60" i="9"/>
  <c r="G60" i="9" s="1"/>
  <c r="H60" i="9" s="1"/>
  <c r="I60" i="9" s="1"/>
  <c r="J60" i="9" s="1"/>
  <c r="K60" i="9" s="1"/>
  <c r="L60" i="9" s="1"/>
  <c r="M60" i="9" s="1"/>
  <c r="N60" i="9" s="1"/>
  <c r="F57" i="9"/>
  <c r="G57" i="9" s="1"/>
  <c r="F54" i="9"/>
  <c r="G54" i="9" s="1"/>
  <c r="H54" i="9" s="1"/>
  <c r="I54" i="9" s="1"/>
  <c r="J54" i="9" s="1"/>
  <c r="K54" i="9" s="1"/>
  <c r="L54" i="9" s="1"/>
  <c r="M54" i="9" s="1"/>
  <c r="N54" i="9" s="1"/>
  <c r="N53" i="9"/>
  <c r="M53" i="9"/>
  <c r="L53" i="9"/>
  <c r="K53" i="9"/>
  <c r="J53" i="9"/>
  <c r="I53" i="9"/>
  <c r="H53" i="9"/>
  <c r="G53" i="9"/>
  <c r="F53" i="9"/>
  <c r="E53" i="9"/>
  <c r="E51" i="9"/>
  <c r="N49" i="9"/>
  <c r="N52" i="9" s="1"/>
  <c r="M49" i="9"/>
  <c r="M52" i="9" s="1"/>
  <c r="L49" i="9"/>
  <c r="L52" i="9" s="1"/>
  <c r="K49" i="9"/>
  <c r="K52" i="9" s="1"/>
  <c r="J49" i="9"/>
  <c r="J52" i="9" s="1"/>
  <c r="I49" i="9"/>
  <c r="I52" i="9" s="1"/>
  <c r="H49" i="9"/>
  <c r="H52" i="9" s="1"/>
  <c r="G49" i="9"/>
  <c r="G52" i="9" s="1"/>
  <c r="F49" i="9"/>
  <c r="F52" i="9" s="1"/>
  <c r="E49" i="9"/>
  <c r="E52" i="9" s="1"/>
  <c r="F47" i="9"/>
  <c r="G47" i="9" s="1"/>
  <c r="H47" i="9" s="1"/>
  <c r="I47" i="9" s="1"/>
  <c r="J47" i="9" s="1"/>
  <c r="K47" i="9" s="1"/>
  <c r="L47" i="9" s="1"/>
  <c r="M47" i="9" s="1"/>
  <c r="N47" i="9" s="1"/>
  <c r="F44" i="9"/>
  <c r="G44" i="9" s="1"/>
  <c r="F41" i="9"/>
  <c r="G41" i="9" s="1"/>
  <c r="H41" i="9" s="1"/>
  <c r="I41" i="9" s="1"/>
  <c r="J41" i="9" s="1"/>
  <c r="K41" i="9" s="1"/>
  <c r="L41" i="9" s="1"/>
  <c r="M41" i="9" s="1"/>
  <c r="N41" i="9" s="1"/>
  <c r="N40" i="9"/>
  <c r="M40" i="9"/>
  <c r="L40" i="9"/>
  <c r="K40" i="9"/>
  <c r="J40" i="9"/>
  <c r="I40" i="9"/>
  <c r="H40" i="9"/>
  <c r="G40" i="9"/>
  <c r="F40" i="9"/>
  <c r="E40" i="9"/>
  <c r="E38" i="9"/>
  <c r="N36" i="9"/>
  <c r="N39" i="9" s="1"/>
  <c r="M36" i="9"/>
  <c r="M39" i="9" s="1"/>
  <c r="L36" i="9"/>
  <c r="L39" i="9" s="1"/>
  <c r="K36" i="9"/>
  <c r="K39" i="9" s="1"/>
  <c r="J36" i="9"/>
  <c r="J39" i="9" s="1"/>
  <c r="I36" i="9"/>
  <c r="I39" i="9" s="1"/>
  <c r="H36" i="9"/>
  <c r="H39" i="9" s="1"/>
  <c r="G36" i="9"/>
  <c r="G39" i="9" s="1"/>
  <c r="F36" i="9"/>
  <c r="F39" i="9" s="1"/>
  <c r="E36" i="9"/>
  <c r="E39" i="9" s="1"/>
  <c r="F34" i="9"/>
  <c r="F38" i="9" s="1"/>
  <c r="G31" i="9"/>
  <c r="F31" i="9"/>
  <c r="G28" i="9"/>
  <c r="H28" i="9" s="1"/>
  <c r="I28" i="9" s="1"/>
  <c r="J28" i="9" s="1"/>
  <c r="K28" i="9" s="1"/>
  <c r="L28" i="9" s="1"/>
  <c r="M28" i="9" s="1"/>
  <c r="N28" i="9" s="1"/>
  <c r="F28" i="9"/>
  <c r="N27" i="9"/>
  <c r="M27" i="9"/>
  <c r="L27" i="9"/>
  <c r="K27" i="9"/>
  <c r="J27" i="9"/>
  <c r="I27" i="9"/>
  <c r="H27" i="9"/>
  <c r="G27" i="9"/>
  <c r="F27" i="9"/>
  <c r="E27" i="9"/>
  <c r="E25" i="9"/>
  <c r="N23" i="9"/>
  <c r="N26" i="9" s="1"/>
  <c r="M23" i="9"/>
  <c r="M26" i="9" s="1"/>
  <c r="L23" i="9"/>
  <c r="L26" i="9" s="1"/>
  <c r="K23" i="9"/>
  <c r="K26" i="9" s="1"/>
  <c r="J23" i="9"/>
  <c r="J26" i="9" s="1"/>
  <c r="I23" i="9"/>
  <c r="I26" i="9" s="1"/>
  <c r="H23" i="9"/>
  <c r="H26" i="9" s="1"/>
  <c r="G23" i="9"/>
  <c r="G26" i="9" s="1"/>
  <c r="F23" i="9"/>
  <c r="F26" i="9" s="1"/>
  <c r="E23" i="9"/>
  <c r="E26" i="9" s="1"/>
  <c r="F21" i="9"/>
  <c r="G21" i="9" s="1"/>
  <c r="H21" i="9" s="1"/>
  <c r="I21" i="9" s="1"/>
  <c r="J21" i="9" s="1"/>
  <c r="K21" i="9" s="1"/>
  <c r="L21" i="9" s="1"/>
  <c r="M21" i="9" s="1"/>
  <c r="N21" i="9" s="1"/>
  <c r="F18" i="9"/>
  <c r="G18" i="9" s="1"/>
  <c r="F15" i="9"/>
  <c r="G15" i="9" s="1"/>
  <c r="H15" i="9" s="1"/>
  <c r="I15" i="9" s="1"/>
  <c r="J15" i="9" s="1"/>
  <c r="K15" i="9" s="1"/>
  <c r="L15" i="9" s="1"/>
  <c r="M15" i="9" s="1"/>
  <c r="N15" i="9" s="1"/>
  <c r="N14" i="9"/>
  <c r="M14" i="9"/>
  <c r="L14" i="9"/>
  <c r="K14" i="9"/>
  <c r="J14" i="9"/>
  <c r="I14" i="9"/>
  <c r="H14" i="9"/>
  <c r="G14" i="9"/>
  <c r="F14" i="9"/>
  <c r="E14" i="9"/>
  <c r="E12" i="9"/>
  <c r="N10" i="9"/>
  <c r="N13" i="9" s="1"/>
  <c r="M10" i="9"/>
  <c r="M13" i="9" s="1"/>
  <c r="L10" i="9"/>
  <c r="L13" i="9" s="1"/>
  <c r="K10" i="9"/>
  <c r="K13" i="9" s="1"/>
  <c r="J10" i="9"/>
  <c r="J13" i="9" s="1"/>
  <c r="I10" i="9"/>
  <c r="I13" i="9" s="1"/>
  <c r="H10" i="9"/>
  <c r="H13" i="9" s="1"/>
  <c r="G10" i="9"/>
  <c r="G13" i="9" s="1"/>
  <c r="F10" i="9"/>
  <c r="F13" i="9" s="1"/>
  <c r="E10" i="9"/>
  <c r="E13" i="9" s="1"/>
  <c r="F8" i="9"/>
  <c r="G8" i="9" s="1"/>
  <c r="H8" i="9" s="1"/>
  <c r="I8" i="9" s="1"/>
  <c r="J8" i="9" s="1"/>
  <c r="K8" i="9" s="1"/>
  <c r="L8" i="9" s="1"/>
  <c r="M8" i="9" s="1"/>
  <c r="N8" i="9" s="1"/>
  <c r="F5" i="9"/>
  <c r="G5" i="9" s="1"/>
  <c r="G2" i="9"/>
  <c r="H2" i="9" s="1"/>
  <c r="I2" i="9" s="1"/>
  <c r="J2" i="9" s="1"/>
  <c r="K2" i="9" s="1"/>
  <c r="L2" i="9" s="1"/>
  <c r="M2" i="9" s="1"/>
  <c r="N2" i="9" s="1"/>
  <c r="F2" i="9"/>
  <c r="N94" i="8"/>
  <c r="M94" i="8"/>
  <c r="L94" i="8"/>
  <c r="K94" i="8"/>
  <c r="J94" i="8"/>
  <c r="I94" i="8"/>
  <c r="H94" i="8"/>
  <c r="G94" i="8"/>
  <c r="F94" i="8"/>
  <c r="E94" i="8"/>
  <c r="E92" i="8"/>
  <c r="M90" i="8"/>
  <c r="M93" i="8" s="1"/>
  <c r="L90" i="8"/>
  <c r="L93" i="8" s="1"/>
  <c r="K90" i="8"/>
  <c r="K93" i="8" s="1"/>
  <c r="J90" i="8"/>
  <c r="J93" i="8" s="1"/>
  <c r="I90" i="8"/>
  <c r="I93" i="8" s="1"/>
  <c r="H90" i="8"/>
  <c r="H93" i="8" s="1"/>
  <c r="G90" i="8"/>
  <c r="G93" i="8" s="1"/>
  <c r="F90" i="8"/>
  <c r="F93" i="8" s="1"/>
  <c r="E90" i="8"/>
  <c r="E93" i="8" s="1"/>
  <c r="G88" i="8"/>
  <c r="H88" i="8" s="1"/>
  <c r="I88" i="8" s="1"/>
  <c r="J88" i="8" s="1"/>
  <c r="K88" i="8" s="1"/>
  <c r="L88" i="8" s="1"/>
  <c r="M88" i="8" s="1"/>
  <c r="N88" i="8" s="1"/>
  <c r="F88" i="8"/>
  <c r="G85" i="8"/>
  <c r="F85" i="8"/>
  <c r="F82" i="8"/>
  <c r="G82" i="8" s="1"/>
  <c r="H82" i="8" s="1"/>
  <c r="I82" i="8" s="1"/>
  <c r="J82" i="8" s="1"/>
  <c r="K82" i="8" s="1"/>
  <c r="L82" i="8" s="1"/>
  <c r="M82" i="8" s="1"/>
  <c r="N82" i="8" s="1"/>
  <c r="N81" i="8"/>
  <c r="M81" i="8"/>
  <c r="L81" i="8"/>
  <c r="K81" i="8"/>
  <c r="J81" i="8"/>
  <c r="I81" i="8"/>
  <c r="H81" i="8"/>
  <c r="G81" i="8"/>
  <c r="F81" i="8"/>
  <c r="E81" i="8"/>
  <c r="E79" i="8"/>
  <c r="N77" i="8"/>
  <c r="N80" i="8" s="1"/>
  <c r="M77" i="8"/>
  <c r="M80" i="8" s="1"/>
  <c r="L77" i="8"/>
  <c r="L80" i="8" s="1"/>
  <c r="K77" i="8"/>
  <c r="K80" i="8" s="1"/>
  <c r="J77" i="8"/>
  <c r="J80" i="8" s="1"/>
  <c r="I77" i="8"/>
  <c r="I80" i="8" s="1"/>
  <c r="H77" i="8"/>
  <c r="H80" i="8" s="1"/>
  <c r="G77" i="8"/>
  <c r="G80" i="8" s="1"/>
  <c r="F77" i="8"/>
  <c r="F80" i="8" s="1"/>
  <c r="E77" i="8"/>
  <c r="E80" i="8" s="1"/>
  <c r="F75" i="8"/>
  <c r="G75" i="8" s="1"/>
  <c r="H75" i="8" s="1"/>
  <c r="I75" i="8" s="1"/>
  <c r="J75" i="8" s="1"/>
  <c r="K75" i="8" s="1"/>
  <c r="L75" i="8" s="1"/>
  <c r="M75" i="8" s="1"/>
  <c r="N75" i="8" s="1"/>
  <c r="F72" i="8"/>
  <c r="G72" i="8" s="1"/>
  <c r="F69" i="8"/>
  <c r="G69" i="8" s="1"/>
  <c r="H69" i="8" s="1"/>
  <c r="I69" i="8" s="1"/>
  <c r="J69" i="8" s="1"/>
  <c r="K69" i="8" s="1"/>
  <c r="L69" i="8" s="1"/>
  <c r="M69" i="8" s="1"/>
  <c r="N69" i="8" s="1"/>
  <c r="N68" i="8"/>
  <c r="M68" i="8"/>
  <c r="L68" i="8"/>
  <c r="K68" i="8"/>
  <c r="J68" i="8"/>
  <c r="I68" i="8"/>
  <c r="H68" i="8"/>
  <c r="G68" i="8"/>
  <c r="F68" i="8"/>
  <c r="E68" i="8"/>
  <c r="E66" i="8"/>
  <c r="N64" i="8"/>
  <c r="N67" i="8" s="1"/>
  <c r="M64" i="8"/>
  <c r="M67" i="8" s="1"/>
  <c r="L64" i="8"/>
  <c r="L67" i="8" s="1"/>
  <c r="K64" i="8"/>
  <c r="K67" i="8" s="1"/>
  <c r="J64" i="8"/>
  <c r="J67" i="8" s="1"/>
  <c r="I64" i="8"/>
  <c r="I67" i="8" s="1"/>
  <c r="H64" i="8"/>
  <c r="H67" i="8" s="1"/>
  <c r="G64" i="8"/>
  <c r="G67" i="8" s="1"/>
  <c r="F64" i="8"/>
  <c r="F67" i="8" s="1"/>
  <c r="E64" i="8"/>
  <c r="E67" i="8" s="1"/>
  <c r="G62" i="8"/>
  <c r="H62" i="8" s="1"/>
  <c r="I62" i="8" s="1"/>
  <c r="J62" i="8" s="1"/>
  <c r="K62" i="8" s="1"/>
  <c r="L62" i="8" s="1"/>
  <c r="M62" i="8" s="1"/>
  <c r="N62" i="8" s="1"/>
  <c r="F62" i="8"/>
  <c r="F59" i="8"/>
  <c r="G59" i="8" s="1"/>
  <c r="F56" i="8"/>
  <c r="G56" i="8" s="1"/>
  <c r="H56" i="8" s="1"/>
  <c r="I56" i="8" s="1"/>
  <c r="J56" i="8" s="1"/>
  <c r="K56" i="8" s="1"/>
  <c r="L56" i="8" s="1"/>
  <c r="M56" i="8" s="1"/>
  <c r="N56" i="8" s="1"/>
  <c r="N54" i="8"/>
  <c r="M54" i="8"/>
  <c r="L54" i="8"/>
  <c r="K54" i="8"/>
  <c r="J54" i="8"/>
  <c r="I54" i="8"/>
  <c r="H54" i="8"/>
  <c r="G54" i="8"/>
  <c r="F54" i="8"/>
  <c r="E54" i="8"/>
  <c r="E52" i="8"/>
  <c r="N50" i="8"/>
  <c r="N53" i="8" s="1"/>
  <c r="M50" i="8"/>
  <c r="M53" i="8" s="1"/>
  <c r="L50" i="8"/>
  <c r="L53" i="8" s="1"/>
  <c r="K50" i="8"/>
  <c r="K53" i="8" s="1"/>
  <c r="J50" i="8"/>
  <c r="J53" i="8" s="1"/>
  <c r="I50" i="8"/>
  <c r="I53" i="8" s="1"/>
  <c r="H50" i="8"/>
  <c r="H53" i="8" s="1"/>
  <c r="G50" i="8"/>
  <c r="G53" i="8" s="1"/>
  <c r="F50" i="8"/>
  <c r="F53" i="8" s="1"/>
  <c r="E50" i="8"/>
  <c r="E53" i="8" s="1"/>
  <c r="F48" i="8"/>
  <c r="G48" i="8" s="1"/>
  <c r="H48" i="8" s="1"/>
  <c r="I48" i="8" s="1"/>
  <c r="J48" i="8" s="1"/>
  <c r="K48" i="8" s="1"/>
  <c r="L48" i="8" s="1"/>
  <c r="M48" i="8" s="1"/>
  <c r="N48" i="8" s="1"/>
  <c r="F45" i="8"/>
  <c r="G45" i="8" s="1"/>
  <c r="F42" i="8"/>
  <c r="G42" i="8" s="1"/>
  <c r="H42" i="8" s="1"/>
  <c r="I42" i="8" s="1"/>
  <c r="J42" i="8" s="1"/>
  <c r="K42" i="8" s="1"/>
  <c r="L42" i="8" s="1"/>
  <c r="M42" i="8" s="1"/>
  <c r="N42" i="8" s="1"/>
  <c r="N41" i="8"/>
  <c r="M41" i="8"/>
  <c r="L41" i="8"/>
  <c r="K41" i="8"/>
  <c r="J41" i="8"/>
  <c r="I41" i="8"/>
  <c r="H41" i="8"/>
  <c r="G41" i="8"/>
  <c r="F41" i="8"/>
  <c r="E41" i="8"/>
  <c r="E39" i="8"/>
  <c r="N37" i="8"/>
  <c r="N40" i="8" s="1"/>
  <c r="M37" i="8"/>
  <c r="M40" i="8" s="1"/>
  <c r="L37" i="8"/>
  <c r="L40" i="8" s="1"/>
  <c r="K37" i="8"/>
  <c r="K40" i="8" s="1"/>
  <c r="J37" i="8"/>
  <c r="J40" i="8" s="1"/>
  <c r="I37" i="8"/>
  <c r="I40" i="8" s="1"/>
  <c r="H40" i="8"/>
  <c r="G37" i="8"/>
  <c r="G40" i="8" s="1"/>
  <c r="F37" i="8"/>
  <c r="F40" i="8" s="1"/>
  <c r="E37" i="8"/>
  <c r="E40" i="8" s="1"/>
  <c r="F35" i="8"/>
  <c r="G35" i="8" s="1"/>
  <c r="H35" i="8" s="1"/>
  <c r="I35" i="8" s="1"/>
  <c r="J35" i="8" s="1"/>
  <c r="K35" i="8" s="1"/>
  <c r="L35" i="8" s="1"/>
  <c r="M35" i="8" s="1"/>
  <c r="N35" i="8" s="1"/>
  <c r="G32" i="8"/>
  <c r="F32" i="8"/>
  <c r="F39" i="8" s="1"/>
  <c r="F29" i="8"/>
  <c r="G29" i="8" s="1"/>
  <c r="H29" i="8" s="1"/>
  <c r="I29" i="8" s="1"/>
  <c r="J29" i="8" s="1"/>
  <c r="K29" i="8" s="1"/>
  <c r="L29" i="8" s="1"/>
  <c r="M29" i="8" s="1"/>
  <c r="N29" i="8" s="1"/>
  <c r="N27" i="8"/>
  <c r="M27" i="8"/>
  <c r="L27" i="8"/>
  <c r="K27" i="8"/>
  <c r="J27" i="8"/>
  <c r="I27" i="8"/>
  <c r="H27" i="8"/>
  <c r="G27" i="8"/>
  <c r="F27" i="8"/>
  <c r="E27" i="8"/>
  <c r="E25" i="8"/>
  <c r="N23" i="8"/>
  <c r="N26" i="8" s="1"/>
  <c r="M23" i="8"/>
  <c r="M26" i="8" s="1"/>
  <c r="L23" i="8"/>
  <c r="L26" i="8" s="1"/>
  <c r="K23" i="8"/>
  <c r="K26" i="8" s="1"/>
  <c r="J23" i="8"/>
  <c r="J26" i="8" s="1"/>
  <c r="I23" i="8"/>
  <c r="I26" i="8" s="1"/>
  <c r="H23" i="8"/>
  <c r="H26" i="8" s="1"/>
  <c r="G23" i="8"/>
  <c r="G26" i="8" s="1"/>
  <c r="F23" i="8"/>
  <c r="F26" i="8" s="1"/>
  <c r="E23" i="8"/>
  <c r="E26" i="8" s="1"/>
  <c r="F21" i="8"/>
  <c r="F25" i="8" s="1"/>
  <c r="F18" i="8"/>
  <c r="G18" i="8" s="1"/>
  <c r="F15" i="8"/>
  <c r="G15" i="8" s="1"/>
  <c r="H15" i="8" s="1"/>
  <c r="I15" i="8" s="1"/>
  <c r="J15" i="8" s="1"/>
  <c r="K15" i="8" s="1"/>
  <c r="L15" i="8" s="1"/>
  <c r="M15" i="8" s="1"/>
  <c r="N15" i="8" s="1"/>
  <c r="N14" i="8"/>
  <c r="M14" i="8"/>
  <c r="L14" i="8"/>
  <c r="K14" i="8"/>
  <c r="J14" i="8"/>
  <c r="I14" i="8"/>
  <c r="H14" i="8"/>
  <c r="G14" i="8"/>
  <c r="F14" i="8"/>
  <c r="E14" i="8"/>
  <c r="E12" i="8"/>
  <c r="N10" i="8"/>
  <c r="N13" i="8" s="1"/>
  <c r="M10" i="8"/>
  <c r="M13" i="8" s="1"/>
  <c r="L10" i="8"/>
  <c r="L13" i="8" s="1"/>
  <c r="K10" i="8"/>
  <c r="K13" i="8" s="1"/>
  <c r="J10" i="8"/>
  <c r="J13" i="8" s="1"/>
  <c r="I10" i="8"/>
  <c r="I13" i="8" s="1"/>
  <c r="H10" i="8"/>
  <c r="H13" i="8" s="1"/>
  <c r="G10" i="8"/>
  <c r="G13" i="8" s="1"/>
  <c r="F10" i="8"/>
  <c r="F13" i="8" s="1"/>
  <c r="E10" i="8"/>
  <c r="E13" i="8" s="1"/>
  <c r="F8" i="8"/>
  <c r="G8" i="8" s="1"/>
  <c r="H8" i="8" s="1"/>
  <c r="I8" i="8" s="1"/>
  <c r="J8" i="8" s="1"/>
  <c r="K8" i="8" s="1"/>
  <c r="L8" i="8" s="1"/>
  <c r="M8" i="8" s="1"/>
  <c r="N8" i="8" s="1"/>
  <c r="F5" i="8"/>
  <c r="G5" i="8" s="1"/>
  <c r="F2" i="8"/>
  <c r="G2" i="8" s="1"/>
  <c r="H2" i="8" s="1"/>
  <c r="I2" i="8" s="1"/>
  <c r="J2" i="8" s="1"/>
  <c r="K2" i="8" s="1"/>
  <c r="L2" i="8" s="1"/>
  <c r="M2" i="8" s="1"/>
  <c r="N2" i="8" s="1"/>
  <c r="N27" i="12"/>
  <c r="M27" i="12"/>
  <c r="L27" i="12"/>
  <c r="K27" i="12"/>
  <c r="J27" i="12"/>
  <c r="I27" i="12"/>
  <c r="H27" i="12"/>
  <c r="G27" i="12"/>
  <c r="F27" i="12"/>
  <c r="E27" i="12"/>
  <c r="E25" i="12"/>
  <c r="N23" i="12"/>
  <c r="N26" i="12" s="1"/>
  <c r="M23" i="12"/>
  <c r="M26" i="12" s="1"/>
  <c r="L23" i="12"/>
  <c r="L26" i="12" s="1"/>
  <c r="K23" i="12"/>
  <c r="K26" i="12" s="1"/>
  <c r="J26" i="12"/>
  <c r="I26" i="12"/>
  <c r="H23" i="12"/>
  <c r="H26" i="12" s="1"/>
  <c r="G23" i="12"/>
  <c r="G26" i="12" s="1"/>
  <c r="F23" i="12"/>
  <c r="F26" i="12" s="1"/>
  <c r="E23" i="12"/>
  <c r="E26" i="12" s="1"/>
  <c r="F21" i="12"/>
  <c r="G21" i="12" s="1"/>
  <c r="H21" i="12" s="1"/>
  <c r="I21" i="12" s="1"/>
  <c r="K21" i="12" s="1"/>
  <c r="L21" i="12" s="1"/>
  <c r="M21" i="12" s="1"/>
  <c r="N21" i="12" s="1"/>
  <c r="F18" i="12"/>
  <c r="F25" i="12" s="1"/>
  <c r="F15" i="12"/>
  <c r="G15" i="12" s="1"/>
  <c r="H15" i="12" s="1"/>
  <c r="I15" i="12" s="1"/>
  <c r="J15" i="12" s="1"/>
  <c r="K15" i="12" s="1"/>
  <c r="L15" i="12" s="1"/>
  <c r="M15" i="12" s="1"/>
  <c r="N15" i="12" s="1"/>
  <c r="N14" i="12"/>
  <c r="M14" i="12"/>
  <c r="L14" i="12"/>
  <c r="K14" i="12"/>
  <c r="J14" i="12"/>
  <c r="I14" i="12"/>
  <c r="H14" i="12"/>
  <c r="G14" i="12"/>
  <c r="F14" i="12"/>
  <c r="E14" i="12"/>
  <c r="E12" i="12"/>
  <c r="N10" i="12"/>
  <c r="N13" i="12" s="1"/>
  <c r="M10" i="12"/>
  <c r="M13" i="12" s="1"/>
  <c r="L10" i="12"/>
  <c r="L13" i="12" s="1"/>
  <c r="K10" i="12"/>
  <c r="K13" i="12" s="1"/>
  <c r="J10" i="12"/>
  <c r="J13" i="12" s="1"/>
  <c r="I10" i="12"/>
  <c r="I13" i="12" s="1"/>
  <c r="H10" i="12"/>
  <c r="H13" i="12" s="1"/>
  <c r="G10" i="12"/>
  <c r="G13" i="12" s="1"/>
  <c r="F10" i="12"/>
  <c r="F13" i="12" s="1"/>
  <c r="E10" i="12"/>
  <c r="E13" i="12" s="1"/>
  <c r="F8" i="12"/>
  <c r="G8" i="12" s="1"/>
  <c r="H8" i="12" s="1"/>
  <c r="I8" i="12" s="1"/>
  <c r="J8" i="12" s="1"/>
  <c r="K8" i="12" s="1"/>
  <c r="L8" i="12" s="1"/>
  <c r="M8" i="12" s="1"/>
  <c r="N8" i="12" s="1"/>
  <c r="F5" i="12"/>
  <c r="F12" i="12" s="1"/>
  <c r="G2" i="12"/>
  <c r="H2" i="12" s="1"/>
  <c r="I2" i="12" s="1"/>
  <c r="J2" i="12" s="1"/>
  <c r="K2" i="12" s="1"/>
  <c r="L2" i="12" s="1"/>
  <c r="M2" i="12" s="1"/>
  <c r="N2" i="12" s="1"/>
  <c r="F2" i="12"/>
  <c r="N27" i="11"/>
  <c r="M27" i="11"/>
  <c r="L27" i="11"/>
  <c r="K27" i="11"/>
  <c r="J27" i="11"/>
  <c r="I27" i="11"/>
  <c r="H27" i="11"/>
  <c r="G27" i="11"/>
  <c r="F27" i="11"/>
  <c r="E27" i="11"/>
  <c r="E25" i="11"/>
  <c r="N23" i="11"/>
  <c r="N26" i="11" s="1"/>
  <c r="M23" i="11"/>
  <c r="M26" i="11" s="1"/>
  <c r="L23" i="11"/>
  <c r="L26" i="11" s="1"/>
  <c r="K23" i="11"/>
  <c r="K26" i="11" s="1"/>
  <c r="J23" i="11"/>
  <c r="J26" i="11" s="1"/>
  <c r="I23" i="11"/>
  <c r="I26" i="11" s="1"/>
  <c r="H23" i="11"/>
  <c r="H26" i="11" s="1"/>
  <c r="G23" i="11"/>
  <c r="G26" i="11" s="1"/>
  <c r="F23" i="11"/>
  <c r="F26" i="11" s="1"/>
  <c r="E23" i="11"/>
  <c r="E26" i="11" s="1"/>
  <c r="F21" i="11"/>
  <c r="G21" i="11" s="1"/>
  <c r="H21" i="11" s="1"/>
  <c r="I21" i="11" s="1"/>
  <c r="J21" i="11" s="1"/>
  <c r="K21" i="11" s="1"/>
  <c r="L21" i="11" s="1"/>
  <c r="M21" i="11" s="1"/>
  <c r="N21" i="11" s="1"/>
  <c r="F18" i="11"/>
  <c r="G18" i="11" s="1"/>
  <c r="F15" i="11"/>
  <c r="G15" i="11" s="1"/>
  <c r="H15" i="11" s="1"/>
  <c r="I15" i="11" s="1"/>
  <c r="J15" i="11" s="1"/>
  <c r="K15" i="11" s="1"/>
  <c r="L15" i="11" s="1"/>
  <c r="M15" i="11" s="1"/>
  <c r="N15" i="11" s="1"/>
  <c r="N14" i="11"/>
  <c r="M14" i="11"/>
  <c r="L14" i="11"/>
  <c r="K14" i="11"/>
  <c r="J14" i="11"/>
  <c r="I14" i="11"/>
  <c r="H14" i="11"/>
  <c r="G14" i="11"/>
  <c r="F14" i="11"/>
  <c r="E14" i="11"/>
  <c r="E12" i="11"/>
  <c r="N10" i="11"/>
  <c r="N13" i="11" s="1"/>
  <c r="M10" i="11"/>
  <c r="M13" i="11" s="1"/>
  <c r="L10" i="11"/>
  <c r="L13" i="11" s="1"/>
  <c r="K10" i="11"/>
  <c r="K13" i="11" s="1"/>
  <c r="J10" i="11"/>
  <c r="J13" i="11" s="1"/>
  <c r="I10" i="11"/>
  <c r="I13" i="11" s="1"/>
  <c r="H10" i="11"/>
  <c r="H13" i="11" s="1"/>
  <c r="G10" i="11"/>
  <c r="G13" i="11" s="1"/>
  <c r="F10" i="11"/>
  <c r="F13" i="11" s="1"/>
  <c r="E10" i="11"/>
  <c r="E13" i="11" s="1"/>
  <c r="F8" i="11"/>
  <c r="G8" i="11" s="1"/>
  <c r="H8" i="11" s="1"/>
  <c r="I8" i="11" s="1"/>
  <c r="J8" i="11" s="1"/>
  <c r="K8" i="11" s="1"/>
  <c r="L8" i="11" s="1"/>
  <c r="M8" i="11" s="1"/>
  <c r="N8" i="11" s="1"/>
  <c r="F5" i="11"/>
  <c r="G5" i="11" s="1"/>
  <c r="G2" i="11"/>
  <c r="H2" i="11" s="1"/>
  <c r="I2" i="11" s="1"/>
  <c r="J2" i="11" s="1"/>
  <c r="K2" i="11" s="1"/>
  <c r="L2" i="11" s="1"/>
  <c r="M2" i="11" s="1"/>
  <c r="N2" i="11" s="1"/>
  <c r="F2" i="11"/>
  <c r="N314" i="7"/>
  <c r="M314" i="7"/>
  <c r="L314" i="7"/>
  <c r="K314" i="7"/>
  <c r="J314" i="7"/>
  <c r="I314" i="7"/>
  <c r="H314" i="7"/>
  <c r="G314" i="7"/>
  <c r="F314" i="7"/>
  <c r="E314" i="7"/>
  <c r="G313" i="7"/>
  <c r="E312" i="7"/>
  <c r="N310" i="7"/>
  <c r="N313" i="7" s="1"/>
  <c r="M310" i="7"/>
  <c r="M313" i="7" s="1"/>
  <c r="L310" i="7"/>
  <c r="L313" i="7" s="1"/>
  <c r="K310" i="7"/>
  <c r="K313" i="7" s="1"/>
  <c r="J310" i="7"/>
  <c r="J313" i="7" s="1"/>
  <c r="I310" i="7"/>
  <c r="I313" i="7" s="1"/>
  <c r="H310" i="7"/>
  <c r="H313" i="7" s="1"/>
  <c r="G310" i="7"/>
  <c r="F310" i="7"/>
  <c r="F313" i="7" s="1"/>
  <c r="E310" i="7"/>
  <c r="E313" i="7" s="1"/>
  <c r="F308" i="7"/>
  <c r="G308" i="7" s="1"/>
  <c r="H308" i="7" s="1"/>
  <c r="I308" i="7" s="1"/>
  <c r="J308" i="7" s="1"/>
  <c r="K308" i="7" s="1"/>
  <c r="L308" i="7" s="1"/>
  <c r="M308" i="7" s="1"/>
  <c r="N308" i="7" s="1"/>
  <c r="F305" i="7"/>
  <c r="G305" i="7" s="1"/>
  <c r="F302" i="7"/>
  <c r="G302" i="7" s="1"/>
  <c r="H302" i="7" s="1"/>
  <c r="I302" i="7" s="1"/>
  <c r="J302" i="7" s="1"/>
  <c r="K302" i="7" s="1"/>
  <c r="L302" i="7" s="1"/>
  <c r="M302" i="7" s="1"/>
  <c r="N302" i="7" s="1"/>
  <c r="N301" i="7"/>
  <c r="M301" i="7"/>
  <c r="L301" i="7"/>
  <c r="K301" i="7"/>
  <c r="J301" i="7"/>
  <c r="I301" i="7"/>
  <c r="H301" i="7"/>
  <c r="G301" i="7"/>
  <c r="F301" i="7"/>
  <c r="E301" i="7"/>
  <c r="E299" i="7"/>
  <c r="N297" i="7"/>
  <c r="N300" i="7" s="1"/>
  <c r="M297" i="7"/>
  <c r="M300" i="7" s="1"/>
  <c r="L297" i="7"/>
  <c r="L300" i="7" s="1"/>
  <c r="K297" i="7"/>
  <c r="K300" i="7" s="1"/>
  <c r="J297" i="7"/>
  <c r="J300" i="7" s="1"/>
  <c r="I297" i="7"/>
  <c r="I300" i="7" s="1"/>
  <c r="H297" i="7"/>
  <c r="H300" i="7" s="1"/>
  <c r="G297" i="7"/>
  <c r="G300" i="7" s="1"/>
  <c r="F297" i="7"/>
  <c r="F300" i="7" s="1"/>
  <c r="E297" i="7"/>
  <c r="E300" i="7" s="1"/>
  <c r="F295" i="7"/>
  <c r="G295" i="7" s="1"/>
  <c r="H295" i="7" s="1"/>
  <c r="I295" i="7" s="1"/>
  <c r="J295" i="7" s="1"/>
  <c r="K295" i="7" s="1"/>
  <c r="L295" i="7" s="1"/>
  <c r="M295" i="7" s="1"/>
  <c r="N295" i="7" s="1"/>
  <c r="F292" i="7"/>
  <c r="G292" i="7" s="1"/>
  <c r="F289" i="7"/>
  <c r="G289" i="7" s="1"/>
  <c r="H289" i="7" s="1"/>
  <c r="I289" i="7" s="1"/>
  <c r="J289" i="7" s="1"/>
  <c r="K289" i="7" s="1"/>
  <c r="L289" i="7" s="1"/>
  <c r="M289" i="7" s="1"/>
  <c r="N289" i="7" s="1"/>
  <c r="N288" i="7"/>
  <c r="M288" i="7"/>
  <c r="L288" i="7"/>
  <c r="K288" i="7"/>
  <c r="J288" i="7"/>
  <c r="I288" i="7"/>
  <c r="H288" i="7"/>
  <c r="G288" i="7"/>
  <c r="F288" i="7"/>
  <c r="E288" i="7"/>
  <c r="E286" i="7"/>
  <c r="N284" i="7"/>
  <c r="N287" i="7" s="1"/>
  <c r="M284" i="7"/>
  <c r="M287" i="7" s="1"/>
  <c r="L284" i="7"/>
  <c r="L287" i="7" s="1"/>
  <c r="K284" i="7"/>
  <c r="K287" i="7" s="1"/>
  <c r="J284" i="7"/>
  <c r="J287" i="7" s="1"/>
  <c r="I284" i="7"/>
  <c r="I287" i="7" s="1"/>
  <c r="H284" i="7"/>
  <c r="H287" i="7" s="1"/>
  <c r="G284" i="7"/>
  <c r="G287" i="7" s="1"/>
  <c r="F284" i="7"/>
  <c r="F287" i="7" s="1"/>
  <c r="E284" i="7"/>
  <c r="E287" i="7" s="1"/>
  <c r="G282" i="7"/>
  <c r="H282" i="7" s="1"/>
  <c r="I282" i="7" s="1"/>
  <c r="J282" i="7" s="1"/>
  <c r="K282" i="7" s="1"/>
  <c r="L282" i="7" s="1"/>
  <c r="M282" i="7" s="1"/>
  <c r="N282" i="7" s="1"/>
  <c r="F282" i="7"/>
  <c r="F286" i="7" s="1"/>
  <c r="G279" i="7"/>
  <c r="F279" i="7"/>
  <c r="F276" i="7"/>
  <c r="G276" i="7" s="1"/>
  <c r="H276" i="7" s="1"/>
  <c r="I276" i="7" s="1"/>
  <c r="J276" i="7" s="1"/>
  <c r="K276" i="7" s="1"/>
  <c r="L276" i="7" s="1"/>
  <c r="M276" i="7" s="1"/>
  <c r="N276" i="7" s="1"/>
  <c r="N275" i="7"/>
  <c r="M275" i="7"/>
  <c r="L275" i="7"/>
  <c r="K275" i="7"/>
  <c r="J275" i="7"/>
  <c r="I275" i="7"/>
  <c r="H275" i="7"/>
  <c r="G275" i="7"/>
  <c r="F275" i="7"/>
  <c r="E275" i="7"/>
  <c r="E273" i="7"/>
  <c r="N271" i="7"/>
  <c r="N274" i="7" s="1"/>
  <c r="M271" i="7"/>
  <c r="M274" i="7" s="1"/>
  <c r="L271" i="7"/>
  <c r="L274" i="7" s="1"/>
  <c r="K271" i="7"/>
  <c r="K274" i="7" s="1"/>
  <c r="J271" i="7"/>
  <c r="J274" i="7" s="1"/>
  <c r="I271" i="7"/>
  <c r="I274" i="7" s="1"/>
  <c r="H271" i="7"/>
  <c r="H274" i="7" s="1"/>
  <c r="G271" i="7"/>
  <c r="G274" i="7" s="1"/>
  <c r="F271" i="7"/>
  <c r="F274" i="7" s="1"/>
  <c r="E271" i="7"/>
  <c r="E274" i="7" s="1"/>
  <c r="F269" i="7"/>
  <c r="G269" i="7" s="1"/>
  <c r="H269" i="7" s="1"/>
  <c r="I269" i="7" s="1"/>
  <c r="J269" i="7" s="1"/>
  <c r="K269" i="7" s="1"/>
  <c r="L269" i="7" s="1"/>
  <c r="M269" i="7" s="1"/>
  <c r="N269" i="7" s="1"/>
  <c r="F273" i="7"/>
  <c r="F263" i="7"/>
  <c r="G263" i="7" s="1"/>
  <c r="H263" i="7" s="1"/>
  <c r="I263" i="7" s="1"/>
  <c r="J263" i="7" s="1"/>
  <c r="K263" i="7" s="1"/>
  <c r="L263" i="7" s="1"/>
  <c r="M263" i="7" s="1"/>
  <c r="N263" i="7" s="1"/>
  <c r="N262" i="7"/>
  <c r="M262" i="7"/>
  <c r="L262" i="7"/>
  <c r="K262" i="7"/>
  <c r="J262" i="7"/>
  <c r="I262" i="7"/>
  <c r="H262" i="7"/>
  <c r="G262" i="7"/>
  <c r="F262" i="7"/>
  <c r="E262" i="7"/>
  <c r="E260" i="7"/>
  <c r="N258" i="7"/>
  <c r="N261" i="7" s="1"/>
  <c r="M258" i="7"/>
  <c r="M261" i="7" s="1"/>
  <c r="L258" i="7"/>
  <c r="L261" i="7" s="1"/>
  <c r="K258" i="7"/>
  <c r="K261" i="7" s="1"/>
  <c r="J258" i="7"/>
  <c r="J261" i="7" s="1"/>
  <c r="I258" i="7"/>
  <c r="I261" i="7" s="1"/>
  <c r="H258" i="7"/>
  <c r="H261" i="7" s="1"/>
  <c r="G258" i="7"/>
  <c r="G261" i="7" s="1"/>
  <c r="F258" i="7"/>
  <c r="F261" i="7" s="1"/>
  <c r="E258" i="7"/>
  <c r="E261" i="7" s="1"/>
  <c r="F256" i="7"/>
  <c r="G256" i="7" s="1"/>
  <c r="H256" i="7" s="1"/>
  <c r="I256" i="7" s="1"/>
  <c r="J256" i="7" s="1"/>
  <c r="K256" i="7" s="1"/>
  <c r="L256" i="7" s="1"/>
  <c r="M256" i="7" s="1"/>
  <c r="N256" i="7" s="1"/>
  <c r="F253" i="7"/>
  <c r="G253" i="7" s="1"/>
  <c r="F250" i="7"/>
  <c r="G250" i="7" s="1"/>
  <c r="H250" i="7" s="1"/>
  <c r="I250" i="7" s="1"/>
  <c r="J250" i="7" s="1"/>
  <c r="K250" i="7" s="1"/>
  <c r="L250" i="7" s="1"/>
  <c r="M250" i="7" s="1"/>
  <c r="N250" i="7" s="1"/>
  <c r="N249" i="7"/>
  <c r="M249" i="7"/>
  <c r="L249" i="7"/>
  <c r="K249" i="7"/>
  <c r="J249" i="7"/>
  <c r="I249" i="7"/>
  <c r="H249" i="7"/>
  <c r="G249" i="7"/>
  <c r="F249" i="7"/>
  <c r="E249" i="7"/>
  <c r="E247" i="7"/>
  <c r="N245" i="7"/>
  <c r="N248" i="7" s="1"/>
  <c r="M248" i="7"/>
  <c r="L245" i="7"/>
  <c r="L248" i="7" s="1"/>
  <c r="K245" i="7"/>
  <c r="K248" i="7" s="1"/>
  <c r="J245" i="7"/>
  <c r="J248" i="7" s="1"/>
  <c r="I245" i="7"/>
  <c r="I248" i="7" s="1"/>
  <c r="H245" i="7"/>
  <c r="H248" i="7" s="1"/>
  <c r="G245" i="7"/>
  <c r="G248" i="7" s="1"/>
  <c r="F245" i="7"/>
  <c r="F248" i="7" s="1"/>
  <c r="E245" i="7"/>
  <c r="E248" i="7" s="1"/>
  <c r="F243" i="7"/>
  <c r="G243" i="7" s="1"/>
  <c r="H243" i="7" s="1"/>
  <c r="I243" i="7" s="1"/>
  <c r="J243" i="7" s="1"/>
  <c r="K243" i="7" s="1"/>
  <c r="L243" i="7" s="1"/>
  <c r="M243" i="7" s="1"/>
  <c r="N243" i="7" s="1"/>
  <c r="F240" i="7"/>
  <c r="G240" i="7" s="1"/>
  <c r="F237" i="7"/>
  <c r="G237" i="7" s="1"/>
  <c r="H237" i="7" s="1"/>
  <c r="I237" i="7" s="1"/>
  <c r="J237" i="7" s="1"/>
  <c r="K237" i="7" s="1"/>
  <c r="L237" i="7" s="1"/>
  <c r="M237" i="7" s="1"/>
  <c r="N237" i="7" s="1"/>
  <c r="N236" i="7"/>
  <c r="M236" i="7"/>
  <c r="L236" i="7"/>
  <c r="K236" i="7"/>
  <c r="J236" i="7"/>
  <c r="I236" i="7"/>
  <c r="H236" i="7"/>
  <c r="G236" i="7"/>
  <c r="F236" i="7"/>
  <c r="E236" i="7"/>
  <c r="E234" i="7"/>
  <c r="N232" i="7"/>
  <c r="N235" i="7" s="1"/>
  <c r="M232" i="7"/>
  <c r="M235" i="7" s="1"/>
  <c r="L232" i="7"/>
  <c r="L235" i="7" s="1"/>
  <c r="K232" i="7"/>
  <c r="K235" i="7" s="1"/>
  <c r="J232" i="7"/>
  <c r="J235" i="7" s="1"/>
  <c r="I232" i="7"/>
  <c r="I235" i="7" s="1"/>
  <c r="H232" i="7"/>
  <c r="H235" i="7" s="1"/>
  <c r="G232" i="7"/>
  <c r="G235" i="7" s="1"/>
  <c r="F232" i="7"/>
  <c r="F235" i="7" s="1"/>
  <c r="E232" i="7"/>
  <c r="E235" i="7" s="1"/>
  <c r="F230" i="7"/>
  <c r="G230" i="7" s="1"/>
  <c r="H230" i="7" s="1"/>
  <c r="I230" i="7" s="1"/>
  <c r="J230" i="7" s="1"/>
  <c r="K230" i="7" s="1"/>
  <c r="L230" i="7" s="1"/>
  <c r="M230" i="7" s="1"/>
  <c r="N230" i="7" s="1"/>
  <c r="G227" i="7"/>
  <c r="F227" i="7"/>
  <c r="F234" i="7" s="1"/>
  <c r="F224" i="7"/>
  <c r="G224" i="7" s="1"/>
  <c r="H224" i="7" s="1"/>
  <c r="I224" i="7" s="1"/>
  <c r="J224" i="7" s="1"/>
  <c r="K224" i="7" s="1"/>
  <c r="L224" i="7" s="1"/>
  <c r="M224" i="7" s="1"/>
  <c r="N224" i="7" s="1"/>
  <c r="N223" i="7"/>
  <c r="M223" i="7"/>
  <c r="L223" i="7"/>
  <c r="K223" i="7"/>
  <c r="J223" i="7"/>
  <c r="I223" i="7"/>
  <c r="H223" i="7"/>
  <c r="G223" i="7"/>
  <c r="F223" i="7"/>
  <c r="E223" i="7"/>
  <c r="E221" i="7"/>
  <c r="N219" i="7"/>
  <c r="N222" i="7" s="1"/>
  <c r="M219" i="7"/>
  <c r="M222" i="7" s="1"/>
  <c r="L219" i="7"/>
  <c r="L222" i="7" s="1"/>
  <c r="K219" i="7"/>
  <c r="K222" i="7" s="1"/>
  <c r="J219" i="7"/>
  <c r="J222" i="7" s="1"/>
  <c r="I219" i="7"/>
  <c r="I222" i="7" s="1"/>
  <c r="H219" i="7"/>
  <c r="H222" i="7" s="1"/>
  <c r="G219" i="7"/>
  <c r="G222" i="7" s="1"/>
  <c r="F219" i="7"/>
  <c r="F222" i="7" s="1"/>
  <c r="E219" i="7"/>
  <c r="E222" i="7" s="1"/>
  <c r="F217" i="7"/>
  <c r="G217" i="7" s="1"/>
  <c r="H217" i="7" s="1"/>
  <c r="I217" i="7" s="1"/>
  <c r="J217" i="7" s="1"/>
  <c r="K217" i="7" s="1"/>
  <c r="L217" i="7" s="1"/>
  <c r="M217" i="7" s="1"/>
  <c r="N217" i="7" s="1"/>
  <c r="F214" i="7"/>
  <c r="F211" i="7"/>
  <c r="G211" i="7" s="1"/>
  <c r="H211" i="7" s="1"/>
  <c r="I211" i="7" s="1"/>
  <c r="J211" i="7" s="1"/>
  <c r="K211" i="7" s="1"/>
  <c r="L211" i="7" s="1"/>
  <c r="M211" i="7" s="1"/>
  <c r="N211" i="7" s="1"/>
  <c r="N210" i="7"/>
  <c r="M210" i="7"/>
  <c r="L210" i="7"/>
  <c r="K210" i="7"/>
  <c r="J210" i="7"/>
  <c r="I210" i="7"/>
  <c r="H210" i="7"/>
  <c r="G210" i="7"/>
  <c r="F210" i="7"/>
  <c r="E210" i="7"/>
  <c r="E208" i="7"/>
  <c r="N206" i="7"/>
  <c r="N209" i="7" s="1"/>
  <c r="M206" i="7"/>
  <c r="M209" i="7" s="1"/>
  <c r="L206" i="7"/>
  <c r="L209" i="7" s="1"/>
  <c r="K206" i="7"/>
  <c r="K209" i="7" s="1"/>
  <c r="J206" i="7"/>
  <c r="J209" i="7" s="1"/>
  <c r="I206" i="7"/>
  <c r="I209" i="7" s="1"/>
  <c r="H206" i="7"/>
  <c r="H209" i="7" s="1"/>
  <c r="G206" i="7"/>
  <c r="G209" i="7" s="1"/>
  <c r="F206" i="7"/>
  <c r="F209" i="7" s="1"/>
  <c r="E206" i="7"/>
  <c r="E209" i="7" s="1"/>
  <c r="G204" i="7"/>
  <c r="H204" i="7" s="1"/>
  <c r="I204" i="7" s="1"/>
  <c r="J204" i="7" s="1"/>
  <c r="K204" i="7" s="1"/>
  <c r="L204" i="7" s="1"/>
  <c r="M204" i="7" s="1"/>
  <c r="N204" i="7" s="1"/>
  <c r="F204" i="7"/>
  <c r="F201" i="7"/>
  <c r="G201" i="7" s="1"/>
  <c r="F198" i="7"/>
  <c r="G198" i="7" s="1"/>
  <c r="H198" i="7" s="1"/>
  <c r="I198" i="7" s="1"/>
  <c r="J198" i="7" s="1"/>
  <c r="K198" i="7" s="1"/>
  <c r="L198" i="7" s="1"/>
  <c r="M198" i="7" s="1"/>
  <c r="N198" i="7" s="1"/>
  <c r="N197" i="7"/>
  <c r="M197" i="7"/>
  <c r="L197" i="7"/>
  <c r="K197" i="7"/>
  <c r="J197" i="7"/>
  <c r="I197" i="7"/>
  <c r="H197" i="7"/>
  <c r="G197" i="7"/>
  <c r="F197" i="7"/>
  <c r="E197" i="7"/>
  <c r="E195" i="7"/>
  <c r="N193" i="7"/>
  <c r="N196" i="7" s="1"/>
  <c r="M193" i="7"/>
  <c r="M196" i="7" s="1"/>
  <c r="L193" i="7"/>
  <c r="L196" i="7" s="1"/>
  <c r="K193" i="7"/>
  <c r="K196" i="7" s="1"/>
  <c r="J193" i="7"/>
  <c r="J196" i="7" s="1"/>
  <c r="I193" i="7"/>
  <c r="I196" i="7" s="1"/>
  <c r="H193" i="7"/>
  <c r="H196" i="7" s="1"/>
  <c r="G193" i="7"/>
  <c r="G196" i="7" s="1"/>
  <c r="F193" i="7"/>
  <c r="F196" i="7" s="1"/>
  <c r="E193" i="7"/>
  <c r="E196" i="7" s="1"/>
  <c r="G191" i="7"/>
  <c r="H191" i="7" s="1"/>
  <c r="I191" i="7" s="1"/>
  <c r="J191" i="7" s="1"/>
  <c r="K191" i="7" s="1"/>
  <c r="L191" i="7" s="1"/>
  <c r="M191" i="7" s="1"/>
  <c r="N191" i="7" s="1"/>
  <c r="F191" i="7"/>
  <c r="F188" i="7"/>
  <c r="F195" i="7" s="1"/>
  <c r="F185" i="7"/>
  <c r="G185" i="7" s="1"/>
  <c r="H185" i="7" s="1"/>
  <c r="I185" i="7" s="1"/>
  <c r="J185" i="7" s="1"/>
  <c r="K185" i="7" s="1"/>
  <c r="L185" i="7" s="1"/>
  <c r="M185" i="7" s="1"/>
  <c r="N185" i="7" s="1"/>
  <c r="N184" i="7"/>
  <c r="M184" i="7"/>
  <c r="L184" i="7"/>
  <c r="K184" i="7"/>
  <c r="J184" i="7"/>
  <c r="I184" i="7"/>
  <c r="H184" i="7"/>
  <c r="G184" i="7"/>
  <c r="F184" i="7"/>
  <c r="E184" i="7"/>
  <c r="E182" i="7"/>
  <c r="N180" i="7"/>
  <c r="N183" i="7" s="1"/>
  <c r="M180" i="7"/>
  <c r="M183" i="7" s="1"/>
  <c r="L180" i="7"/>
  <c r="L183" i="7" s="1"/>
  <c r="K180" i="7"/>
  <c r="K183" i="7" s="1"/>
  <c r="J180" i="7"/>
  <c r="J183" i="7" s="1"/>
  <c r="I180" i="7"/>
  <c r="I183" i="7" s="1"/>
  <c r="H180" i="7"/>
  <c r="H183" i="7" s="1"/>
  <c r="G180" i="7"/>
  <c r="G183" i="7" s="1"/>
  <c r="F180" i="7"/>
  <c r="F183" i="7" s="1"/>
  <c r="E180" i="7"/>
  <c r="E183" i="7" s="1"/>
  <c r="F178" i="7"/>
  <c r="G178" i="7" s="1"/>
  <c r="H178" i="7" s="1"/>
  <c r="I178" i="7" s="1"/>
  <c r="J178" i="7" s="1"/>
  <c r="K178" i="7" s="1"/>
  <c r="L178" i="7" s="1"/>
  <c r="M178" i="7" s="1"/>
  <c r="N178" i="7" s="1"/>
  <c r="F175" i="7"/>
  <c r="F172" i="7"/>
  <c r="G172" i="7" s="1"/>
  <c r="H172" i="7" s="1"/>
  <c r="I172" i="7" s="1"/>
  <c r="J172" i="7" s="1"/>
  <c r="K172" i="7" s="1"/>
  <c r="L172" i="7" s="1"/>
  <c r="M172" i="7" s="1"/>
  <c r="N172" i="7" s="1"/>
  <c r="N171" i="7"/>
  <c r="M171" i="7"/>
  <c r="L171" i="7"/>
  <c r="K171" i="7"/>
  <c r="J171" i="7"/>
  <c r="I171" i="7"/>
  <c r="H171" i="7"/>
  <c r="G171" i="7"/>
  <c r="F171" i="7"/>
  <c r="E171" i="7"/>
  <c r="E169" i="7"/>
  <c r="N167" i="7"/>
  <c r="N170" i="7" s="1"/>
  <c r="M167" i="7"/>
  <c r="M170" i="7" s="1"/>
  <c r="L167" i="7"/>
  <c r="L170" i="7" s="1"/>
  <c r="K167" i="7"/>
  <c r="K170" i="7" s="1"/>
  <c r="J167" i="7"/>
  <c r="J170" i="7" s="1"/>
  <c r="I167" i="7"/>
  <c r="I170" i="7" s="1"/>
  <c r="H167" i="7"/>
  <c r="H170" i="7" s="1"/>
  <c r="G167" i="7"/>
  <c r="G170" i="7" s="1"/>
  <c r="F167" i="7"/>
  <c r="F170" i="7" s="1"/>
  <c r="E167" i="7"/>
  <c r="E170" i="7" s="1"/>
  <c r="F165" i="7"/>
  <c r="G165" i="7" s="1"/>
  <c r="H165" i="7" s="1"/>
  <c r="I165" i="7" s="1"/>
  <c r="J165" i="7" s="1"/>
  <c r="K165" i="7" s="1"/>
  <c r="L165" i="7" s="1"/>
  <c r="M165" i="7" s="1"/>
  <c r="N165" i="7" s="1"/>
  <c r="F162" i="7"/>
  <c r="G162" i="7" s="1"/>
  <c r="F159" i="7"/>
  <c r="G159" i="7" s="1"/>
  <c r="H159" i="7" s="1"/>
  <c r="I159" i="7" s="1"/>
  <c r="J159" i="7" s="1"/>
  <c r="K159" i="7" s="1"/>
  <c r="L159" i="7" s="1"/>
  <c r="M159" i="7" s="1"/>
  <c r="N159" i="7" s="1"/>
  <c r="N157" i="7"/>
  <c r="M157" i="7"/>
  <c r="L157" i="7"/>
  <c r="K157" i="7"/>
  <c r="J157" i="7"/>
  <c r="I157" i="7"/>
  <c r="H157" i="7"/>
  <c r="G157" i="7"/>
  <c r="F157" i="7"/>
  <c r="E157" i="7"/>
  <c r="E155" i="7"/>
  <c r="N153" i="7"/>
  <c r="N156" i="7" s="1"/>
  <c r="M153" i="7"/>
  <c r="M156" i="7" s="1"/>
  <c r="L153" i="7"/>
  <c r="L156" i="7" s="1"/>
  <c r="K153" i="7"/>
  <c r="K156" i="7" s="1"/>
  <c r="J153" i="7"/>
  <c r="J156" i="7" s="1"/>
  <c r="I153" i="7"/>
  <c r="I156" i="7" s="1"/>
  <c r="H153" i="7"/>
  <c r="H156" i="7" s="1"/>
  <c r="G153" i="7"/>
  <c r="G156" i="7" s="1"/>
  <c r="F153" i="7"/>
  <c r="F156" i="7" s="1"/>
  <c r="E153" i="7"/>
  <c r="E156" i="7" s="1"/>
  <c r="G151" i="7"/>
  <c r="H151" i="7" s="1"/>
  <c r="I151" i="7" s="1"/>
  <c r="J151" i="7" s="1"/>
  <c r="K151" i="7" s="1"/>
  <c r="L151" i="7" s="1"/>
  <c r="M151" i="7" s="1"/>
  <c r="N151" i="7" s="1"/>
  <c r="F151" i="7"/>
  <c r="F148" i="7"/>
  <c r="G148" i="7" s="1"/>
  <c r="F145" i="7"/>
  <c r="G145" i="7" s="1"/>
  <c r="H145" i="7" s="1"/>
  <c r="I145" i="7" s="1"/>
  <c r="J145" i="7" s="1"/>
  <c r="K145" i="7" s="1"/>
  <c r="L145" i="7" s="1"/>
  <c r="M145" i="7" s="1"/>
  <c r="N145" i="7" s="1"/>
  <c r="N144" i="7"/>
  <c r="M144" i="7"/>
  <c r="L144" i="7"/>
  <c r="K144" i="7"/>
  <c r="J144" i="7"/>
  <c r="I144" i="7"/>
  <c r="H144" i="7"/>
  <c r="G144" i="7"/>
  <c r="F144" i="7"/>
  <c r="E144" i="7"/>
  <c r="E142" i="7"/>
  <c r="N140" i="7"/>
  <c r="N143" i="7" s="1"/>
  <c r="M140" i="7"/>
  <c r="M143" i="7" s="1"/>
  <c r="L140" i="7"/>
  <c r="L143" i="7" s="1"/>
  <c r="K140" i="7"/>
  <c r="K143" i="7" s="1"/>
  <c r="J140" i="7"/>
  <c r="J143" i="7" s="1"/>
  <c r="I140" i="7"/>
  <c r="I143" i="7" s="1"/>
  <c r="H140" i="7"/>
  <c r="H143" i="7" s="1"/>
  <c r="G140" i="7"/>
  <c r="G143" i="7" s="1"/>
  <c r="F140" i="7"/>
  <c r="F143" i="7" s="1"/>
  <c r="E140" i="7"/>
  <c r="E143" i="7" s="1"/>
  <c r="F138" i="7"/>
  <c r="G138" i="7" s="1"/>
  <c r="H138" i="7" s="1"/>
  <c r="I138" i="7" s="1"/>
  <c r="J138" i="7" s="1"/>
  <c r="K138" i="7" s="1"/>
  <c r="L138" i="7" s="1"/>
  <c r="M138" i="7" s="1"/>
  <c r="N138" i="7" s="1"/>
  <c r="F135" i="7"/>
  <c r="G135" i="7" s="1"/>
  <c r="F132" i="7"/>
  <c r="G132" i="7" s="1"/>
  <c r="H132" i="7" s="1"/>
  <c r="I132" i="7" s="1"/>
  <c r="J132" i="7" s="1"/>
  <c r="K132" i="7" s="1"/>
  <c r="L132" i="7" s="1"/>
  <c r="M132" i="7" s="1"/>
  <c r="N132" i="7" s="1"/>
  <c r="N131" i="7"/>
  <c r="M131" i="7"/>
  <c r="L131" i="7"/>
  <c r="K131" i="7"/>
  <c r="J131" i="7"/>
  <c r="I131" i="7"/>
  <c r="H131" i="7"/>
  <c r="G131" i="7"/>
  <c r="F131" i="7"/>
  <c r="E131" i="7"/>
  <c r="E129" i="7"/>
  <c r="N127" i="7"/>
  <c r="N130" i="7" s="1"/>
  <c r="M127" i="7"/>
  <c r="M130" i="7" s="1"/>
  <c r="L127" i="7"/>
  <c r="L130" i="7" s="1"/>
  <c r="K127" i="7"/>
  <c r="K130" i="7" s="1"/>
  <c r="J127" i="7"/>
  <c r="J130" i="7" s="1"/>
  <c r="I127" i="7"/>
  <c r="I130" i="7" s="1"/>
  <c r="H127" i="7"/>
  <c r="H130" i="7" s="1"/>
  <c r="G127" i="7"/>
  <c r="G130" i="7" s="1"/>
  <c r="F127" i="7"/>
  <c r="F130" i="7" s="1"/>
  <c r="E127" i="7"/>
  <c r="E130" i="7" s="1"/>
  <c r="F125" i="7"/>
  <c r="G125" i="7" s="1"/>
  <c r="H125" i="7" s="1"/>
  <c r="I125" i="7" s="1"/>
  <c r="J125" i="7" s="1"/>
  <c r="K125" i="7" s="1"/>
  <c r="L125" i="7" s="1"/>
  <c r="M125" i="7" s="1"/>
  <c r="N125" i="7" s="1"/>
  <c r="F122" i="7"/>
  <c r="G122" i="7" s="1"/>
  <c r="F119" i="7"/>
  <c r="G119" i="7" s="1"/>
  <c r="H119" i="7" s="1"/>
  <c r="I119" i="7" s="1"/>
  <c r="J119" i="7" s="1"/>
  <c r="K119" i="7" s="1"/>
  <c r="L119" i="7" s="1"/>
  <c r="M119" i="7" s="1"/>
  <c r="N119" i="7" s="1"/>
  <c r="N118" i="7"/>
  <c r="M118" i="7"/>
  <c r="L118" i="7"/>
  <c r="K118" i="7"/>
  <c r="J118" i="7"/>
  <c r="I118" i="7"/>
  <c r="H118" i="7"/>
  <c r="G118" i="7"/>
  <c r="F118" i="7"/>
  <c r="E118" i="7"/>
  <c r="E116" i="7"/>
  <c r="N114" i="7"/>
  <c r="N117" i="7" s="1"/>
  <c r="M114" i="7"/>
  <c r="M117" i="7" s="1"/>
  <c r="L114" i="7"/>
  <c r="L117" i="7" s="1"/>
  <c r="K114" i="7"/>
  <c r="K117" i="7" s="1"/>
  <c r="J114" i="7"/>
  <c r="J117" i="7" s="1"/>
  <c r="I114" i="7"/>
  <c r="I117" i="7" s="1"/>
  <c r="H114" i="7"/>
  <c r="H117" i="7" s="1"/>
  <c r="G114" i="7"/>
  <c r="G117" i="7" s="1"/>
  <c r="F114" i="7"/>
  <c r="F117" i="7" s="1"/>
  <c r="E114" i="7"/>
  <c r="E117" i="7" s="1"/>
  <c r="F112" i="7"/>
  <c r="G112" i="7" s="1"/>
  <c r="H112" i="7" s="1"/>
  <c r="I112" i="7" s="1"/>
  <c r="J112" i="7" s="1"/>
  <c r="K112" i="7" s="1"/>
  <c r="L112" i="7" s="1"/>
  <c r="M112" i="7" s="1"/>
  <c r="N112" i="7" s="1"/>
  <c r="F109" i="7"/>
  <c r="G109" i="7" s="1"/>
  <c r="F106" i="7"/>
  <c r="G106" i="7" s="1"/>
  <c r="H106" i="7" s="1"/>
  <c r="I106" i="7" s="1"/>
  <c r="J106" i="7" s="1"/>
  <c r="K106" i="7" s="1"/>
  <c r="L106" i="7" s="1"/>
  <c r="M106" i="7" s="1"/>
  <c r="N106" i="7" s="1"/>
  <c r="N105" i="7"/>
  <c r="M105" i="7"/>
  <c r="L105" i="7"/>
  <c r="K105" i="7"/>
  <c r="J105" i="7"/>
  <c r="I105" i="7"/>
  <c r="H105" i="7"/>
  <c r="G105" i="7"/>
  <c r="F105" i="7"/>
  <c r="E105" i="7"/>
  <c r="E103" i="7"/>
  <c r="N101" i="7"/>
  <c r="N104" i="7" s="1"/>
  <c r="M101" i="7"/>
  <c r="M104" i="7" s="1"/>
  <c r="L101" i="7"/>
  <c r="L104" i="7" s="1"/>
  <c r="K101" i="7"/>
  <c r="K104" i="7" s="1"/>
  <c r="J101" i="7"/>
  <c r="J104" i="7" s="1"/>
  <c r="I101" i="7"/>
  <c r="I104" i="7" s="1"/>
  <c r="H101" i="7"/>
  <c r="H104" i="7" s="1"/>
  <c r="G101" i="7"/>
  <c r="G104" i="7" s="1"/>
  <c r="F101" i="7"/>
  <c r="F104" i="7" s="1"/>
  <c r="E101" i="7"/>
  <c r="E104" i="7" s="1"/>
  <c r="F99" i="7"/>
  <c r="G99" i="7" s="1"/>
  <c r="H99" i="7" s="1"/>
  <c r="I99" i="7" s="1"/>
  <c r="J99" i="7" s="1"/>
  <c r="K99" i="7" s="1"/>
  <c r="L99" i="7" s="1"/>
  <c r="M99" i="7" s="1"/>
  <c r="N99" i="7" s="1"/>
  <c r="F96" i="7"/>
  <c r="F93" i="7"/>
  <c r="G93" i="7" s="1"/>
  <c r="H93" i="7" s="1"/>
  <c r="I93" i="7" s="1"/>
  <c r="J93" i="7" s="1"/>
  <c r="K93" i="7" s="1"/>
  <c r="L93" i="7" s="1"/>
  <c r="M93" i="7" s="1"/>
  <c r="N93" i="7" s="1"/>
  <c r="N92" i="7"/>
  <c r="M92" i="7"/>
  <c r="L92" i="7"/>
  <c r="K92" i="7"/>
  <c r="J92" i="7"/>
  <c r="I92" i="7"/>
  <c r="H92" i="7"/>
  <c r="G92" i="7"/>
  <c r="F92" i="7"/>
  <c r="E92" i="7"/>
  <c r="E90" i="7"/>
  <c r="N88" i="7"/>
  <c r="N91" i="7" s="1"/>
  <c r="M88" i="7"/>
  <c r="M91" i="7" s="1"/>
  <c r="L88" i="7"/>
  <c r="L91" i="7" s="1"/>
  <c r="K88" i="7"/>
  <c r="K91" i="7" s="1"/>
  <c r="J88" i="7"/>
  <c r="J91" i="7" s="1"/>
  <c r="I88" i="7"/>
  <c r="I91" i="7" s="1"/>
  <c r="H88" i="7"/>
  <c r="H91" i="7" s="1"/>
  <c r="G88" i="7"/>
  <c r="G91" i="7" s="1"/>
  <c r="F88" i="7"/>
  <c r="F91" i="7" s="1"/>
  <c r="E88" i="7"/>
  <c r="E91" i="7" s="1"/>
  <c r="F86" i="7"/>
  <c r="F83" i="7"/>
  <c r="G83" i="7" s="1"/>
  <c r="F80" i="7"/>
  <c r="G80" i="7" s="1"/>
  <c r="H80" i="7" s="1"/>
  <c r="I80" i="7" s="1"/>
  <c r="J80" i="7" s="1"/>
  <c r="K80" i="7" s="1"/>
  <c r="L80" i="7" s="1"/>
  <c r="M80" i="7" s="1"/>
  <c r="N80" i="7" s="1"/>
  <c r="N79" i="7"/>
  <c r="M79" i="7"/>
  <c r="L79" i="7"/>
  <c r="K79" i="7"/>
  <c r="J79" i="7"/>
  <c r="I79" i="7"/>
  <c r="H79" i="7"/>
  <c r="G79" i="7"/>
  <c r="F79" i="7"/>
  <c r="E79" i="7"/>
  <c r="E77" i="7"/>
  <c r="N75" i="7"/>
  <c r="N78" i="7" s="1"/>
  <c r="M75" i="7"/>
  <c r="M78" i="7" s="1"/>
  <c r="L75" i="7"/>
  <c r="L78" i="7" s="1"/>
  <c r="K75" i="7"/>
  <c r="K78" i="7" s="1"/>
  <c r="J75" i="7"/>
  <c r="J78" i="7" s="1"/>
  <c r="I75" i="7"/>
  <c r="I78" i="7" s="1"/>
  <c r="H75" i="7"/>
  <c r="H78" i="7" s="1"/>
  <c r="G75" i="7"/>
  <c r="G78" i="7" s="1"/>
  <c r="F75" i="7"/>
  <c r="F78" i="7" s="1"/>
  <c r="E75" i="7"/>
  <c r="E78" i="7" s="1"/>
  <c r="F73" i="7"/>
  <c r="G73" i="7" s="1"/>
  <c r="H73" i="7" s="1"/>
  <c r="I73" i="7" s="1"/>
  <c r="J73" i="7" s="1"/>
  <c r="K73" i="7" s="1"/>
  <c r="L73" i="7" s="1"/>
  <c r="M73" i="7" s="1"/>
  <c r="N73" i="7" s="1"/>
  <c r="F70" i="7"/>
  <c r="F67" i="7"/>
  <c r="G67" i="7" s="1"/>
  <c r="H67" i="7" s="1"/>
  <c r="I67" i="7" s="1"/>
  <c r="J67" i="7" s="1"/>
  <c r="K67" i="7" s="1"/>
  <c r="L67" i="7" s="1"/>
  <c r="M67" i="7" s="1"/>
  <c r="N67" i="7" s="1"/>
  <c r="N66" i="7"/>
  <c r="M66" i="7"/>
  <c r="L66" i="7"/>
  <c r="K66" i="7"/>
  <c r="J66" i="7"/>
  <c r="I66" i="7"/>
  <c r="H66" i="7"/>
  <c r="G66" i="7"/>
  <c r="F66" i="7"/>
  <c r="E66" i="7"/>
  <c r="E64" i="7"/>
  <c r="N62" i="7"/>
  <c r="N65" i="7" s="1"/>
  <c r="M62" i="7"/>
  <c r="M65" i="7" s="1"/>
  <c r="L62" i="7"/>
  <c r="L65" i="7" s="1"/>
  <c r="K62" i="7"/>
  <c r="K65" i="7" s="1"/>
  <c r="J62" i="7"/>
  <c r="J65" i="7" s="1"/>
  <c r="I62" i="7"/>
  <c r="I65" i="7" s="1"/>
  <c r="H62" i="7"/>
  <c r="H65" i="7" s="1"/>
  <c r="G62" i="7"/>
  <c r="G65" i="7" s="1"/>
  <c r="F62" i="7"/>
  <c r="F65" i="7" s="1"/>
  <c r="E62" i="7"/>
  <c r="E65" i="7" s="1"/>
  <c r="F60" i="7"/>
  <c r="F57" i="7"/>
  <c r="G57" i="7" s="1"/>
  <c r="F54" i="7"/>
  <c r="G54" i="7" s="1"/>
  <c r="H54" i="7" s="1"/>
  <c r="I54" i="7" s="1"/>
  <c r="J54" i="7" s="1"/>
  <c r="K54" i="7" s="1"/>
  <c r="L54" i="7" s="1"/>
  <c r="M54" i="7" s="1"/>
  <c r="N54" i="7" s="1"/>
  <c r="N53" i="7"/>
  <c r="M53" i="7"/>
  <c r="L53" i="7"/>
  <c r="K53" i="7"/>
  <c r="J53" i="7"/>
  <c r="I53" i="7"/>
  <c r="H53" i="7"/>
  <c r="G53" i="7"/>
  <c r="F53" i="7"/>
  <c r="E53" i="7"/>
  <c r="E51" i="7"/>
  <c r="N49" i="7"/>
  <c r="N52" i="7" s="1"/>
  <c r="M49" i="7"/>
  <c r="M52" i="7" s="1"/>
  <c r="L49" i="7"/>
  <c r="L52" i="7" s="1"/>
  <c r="K49" i="7"/>
  <c r="K52" i="7" s="1"/>
  <c r="J49" i="7"/>
  <c r="J52" i="7" s="1"/>
  <c r="I49" i="7"/>
  <c r="I52" i="7" s="1"/>
  <c r="H49" i="7"/>
  <c r="H52" i="7" s="1"/>
  <c r="G49" i="7"/>
  <c r="G52" i="7" s="1"/>
  <c r="F49" i="7"/>
  <c r="F52" i="7" s="1"/>
  <c r="E49" i="7"/>
  <c r="E52" i="7" s="1"/>
  <c r="F47" i="7"/>
  <c r="G47" i="7" s="1"/>
  <c r="H47" i="7" s="1"/>
  <c r="I47" i="7" s="1"/>
  <c r="J47" i="7" s="1"/>
  <c r="K47" i="7" s="1"/>
  <c r="L47" i="7" s="1"/>
  <c r="M47" i="7" s="1"/>
  <c r="N47" i="7" s="1"/>
  <c r="F44" i="7"/>
  <c r="G41" i="7"/>
  <c r="H41" i="7" s="1"/>
  <c r="I41" i="7" s="1"/>
  <c r="J41" i="7" s="1"/>
  <c r="K41" i="7" s="1"/>
  <c r="L41" i="7" s="1"/>
  <c r="M41" i="7" s="1"/>
  <c r="N41" i="7" s="1"/>
  <c r="F41" i="7"/>
  <c r="N40" i="7"/>
  <c r="M40" i="7"/>
  <c r="L40" i="7"/>
  <c r="K40" i="7"/>
  <c r="J40" i="7"/>
  <c r="I40" i="7"/>
  <c r="H40" i="7"/>
  <c r="G40" i="7"/>
  <c r="F40" i="7"/>
  <c r="E40" i="7"/>
  <c r="E38" i="7"/>
  <c r="N36" i="7"/>
  <c r="N39" i="7" s="1"/>
  <c r="M36" i="7"/>
  <c r="M39" i="7" s="1"/>
  <c r="L36" i="7"/>
  <c r="L39" i="7" s="1"/>
  <c r="K36" i="7"/>
  <c r="K39" i="7" s="1"/>
  <c r="J36" i="7"/>
  <c r="J39" i="7" s="1"/>
  <c r="I39" i="7"/>
  <c r="H36" i="7"/>
  <c r="H39" i="7" s="1"/>
  <c r="G36" i="7"/>
  <c r="G39" i="7" s="1"/>
  <c r="F36" i="7"/>
  <c r="F39" i="7" s="1"/>
  <c r="E36" i="7"/>
  <c r="E39" i="7" s="1"/>
  <c r="F34" i="7"/>
  <c r="G34" i="7" s="1"/>
  <c r="H34" i="7" s="1"/>
  <c r="I34" i="7" s="1"/>
  <c r="J34" i="7" s="1"/>
  <c r="K34" i="7" s="1"/>
  <c r="L34" i="7" s="1"/>
  <c r="M34" i="7" s="1"/>
  <c r="N34" i="7" s="1"/>
  <c r="F31" i="7"/>
  <c r="G31" i="7" s="1"/>
  <c r="G28" i="7"/>
  <c r="H28" i="7" s="1"/>
  <c r="I28" i="7" s="1"/>
  <c r="J28" i="7" s="1"/>
  <c r="K28" i="7" s="1"/>
  <c r="L28" i="7" s="1"/>
  <c r="M28" i="7" s="1"/>
  <c r="N28" i="7" s="1"/>
  <c r="F28" i="7"/>
  <c r="N27" i="7"/>
  <c r="M27" i="7"/>
  <c r="L27" i="7"/>
  <c r="K27" i="7"/>
  <c r="J27" i="7"/>
  <c r="I27" i="7"/>
  <c r="H27" i="7"/>
  <c r="G27" i="7"/>
  <c r="F27" i="7"/>
  <c r="E27" i="7"/>
  <c r="E25" i="7"/>
  <c r="N23" i="7"/>
  <c r="N26" i="7" s="1"/>
  <c r="M23" i="7"/>
  <c r="M26" i="7" s="1"/>
  <c r="L23" i="7"/>
  <c r="L26" i="7" s="1"/>
  <c r="K23" i="7"/>
  <c r="K26" i="7" s="1"/>
  <c r="J23" i="7"/>
  <c r="J26" i="7" s="1"/>
  <c r="I23" i="7"/>
  <c r="I26" i="7" s="1"/>
  <c r="H23" i="7"/>
  <c r="H26" i="7" s="1"/>
  <c r="G23" i="7"/>
  <c r="G26" i="7" s="1"/>
  <c r="F23" i="7"/>
  <c r="F26" i="7" s="1"/>
  <c r="E23" i="7"/>
  <c r="E26" i="7" s="1"/>
  <c r="F21" i="7"/>
  <c r="G21" i="7" s="1"/>
  <c r="H21" i="7" s="1"/>
  <c r="I21" i="7" s="1"/>
  <c r="J21" i="7" s="1"/>
  <c r="K21" i="7" s="1"/>
  <c r="L21" i="7" s="1"/>
  <c r="M21" i="7" s="1"/>
  <c r="N21" i="7" s="1"/>
  <c r="F18" i="7"/>
  <c r="F25" i="7" s="1"/>
  <c r="F15" i="7"/>
  <c r="G15" i="7" s="1"/>
  <c r="H15" i="7" s="1"/>
  <c r="I15" i="7" s="1"/>
  <c r="J15" i="7" s="1"/>
  <c r="K15" i="7" s="1"/>
  <c r="L15" i="7" s="1"/>
  <c r="M15" i="7" s="1"/>
  <c r="N15" i="7" s="1"/>
  <c r="N14" i="7"/>
  <c r="M14" i="7"/>
  <c r="L14" i="7"/>
  <c r="K14" i="7"/>
  <c r="J14" i="7"/>
  <c r="I14" i="7"/>
  <c r="H14" i="7"/>
  <c r="G14" i="7"/>
  <c r="F14" i="7"/>
  <c r="E14" i="7"/>
  <c r="E12" i="7"/>
  <c r="N10" i="7"/>
  <c r="N13" i="7" s="1"/>
  <c r="M10" i="7"/>
  <c r="M13" i="7" s="1"/>
  <c r="L10" i="7"/>
  <c r="L13" i="7" s="1"/>
  <c r="K10" i="7"/>
  <c r="K13" i="7" s="1"/>
  <c r="J10" i="7"/>
  <c r="J13" i="7" s="1"/>
  <c r="I10" i="7"/>
  <c r="I13" i="7" s="1"/>
  <c r="H10" i="7"/>
  <c r="H13" i="7" s="1"/>
  <c r="G10" i="7"/>
  <c r="G13" i="7" s="1"/>
  <c r="F10" i="7"/>
  <c r="F13" i="7" s="1"/>
  <c r="E10" i="7"/>
  <c r="E13" i="7" s="1"/>
  <c r="F8" i="7"/>
  <c r="G8" i="7" s="1"/>
  <c r="H8" i="7" s="1"/>
  <c r="I8" i="7" s="1"/>
  <c r="J8" i="7" s="1"/>
  <c r="K8" i="7" s="1"/>
  <c r="L8" i="7" s="1"/>
  <c r="M8" i="7" s="1"/>
  <c r="N8" i="7" s="1"/>
  <c r="F5" i="7"/>
  <c r="G5" i="7" s="1"/>
  <c r="F2" i="7"/>
  <c r="G2" i="7" s="1"/>
  <c r="H2" i="7" s="1"/>
  <c r="I2" i="7" s="1"/>
  <c r="J2" i="7" s="1"/>
  <c r="K2" i="7" s="1"/>
  <c r="L2" i="7" s="1"/>
  <c r="M2" i="7" s="1"/>
  <c r="N2" i="7" s="1"/>
  <c r="O157" i="1"/>
  <c r="O155" i="1"/>
  <c r="O153" i="1"/>
  <c r="O152" i="1"/>
  <c r="O150" i="1"/>
  <c r="D14" i="10" s="1"/>
  <c r="J41" i="10" s="1"/>
  <c r="O149" i="1"/>
  <c r="D13" i="10" s="1"/>
  <c r="O143" i="1"/>
  <c r="O141" i="1"/>
  <c r="O139" i="1"/>
  <c r="O138" i="1"/>
  <c r="O136" i="1"/>
  <c r="O135" i="1"/>
  <c r="N174" i="1"/>
  <c r="M174" i="1"/>
  <c r="L174" i="1"/>
  <c r="K174" i="1"/>
  <c r="J174" i="1"/>
  <c r="I174" i="1"/>
  <c r="H174" i="1"/>
  <c r="G174" i="1"/>
  <c r="F174" i="1"/>
  <c r="E174" i="1"/>
  <c r="E172" i="1"/>
  <c r="O171" i="1"/>
  <c r="N170" i="1"/>
  <c r="N173" i="1" s="1"/>
  <c r="M170" i="1"/>
  <c r="M173" i="1" s="1"/>
  <c r="L170" i="1"/>
  <c r="L173" i="1" s="1"/>
  <c r="K170" i="1"/>
  <c r="K173" i="1" s="1"/>
  <c r="J170" i="1"/>
  <c r="J173" i="1" s="1"/>
  <c r="I170" i="1"/>
  <c r="I173" i="1" s="1"/>
  <c r="H170" i="1"/>
  <c r="H173" i="1" s="1"/>
  <c r="G170" i="1"/>
  <c r="G173" i="1" s="1"/>
  <c r="F170" i="1"/>
  <c r="F173" i="1" s="1"/>
  <c r="E170" i="1"/>
  <c r="O169" i="1"/>
  <c r="F168" i="1"/>
  <c r="O167" i="1"/>
  <c r="O166" i="1"/>
  <c r="F165" i="1"/>
  <c r="O164" i="1"/>
  <c r="D17" i="10" s="1"/>
  <c r="J42" i="10" s="1"/>
  <c r="O163" i="1"/>
  <c r="D16" i="10" s="1"/>
  <c r="J25" i="10" s="1"/>
  <c r="F162" i="1"/>
  <c r="N160" i="1"/>
  <c r="M160" i="1"/>
  <c r="L160" i="1"/>
  <c r="K160" i="1"/>
  <c r="J160" i="1"/>
  <c r="I160" i="1"/>
  <c r="H160" i="1"/>
  <c r="G160" i="1"/>
  <c r="F160" i="1"/>
  <c r="E160" i="1"/>
  <c r="E158" i="1"/>
  <c r="N156" i="1"/>
  <c r="N159" i="1" s="1"/>
  <c r="M156" i="1"/>
  <c r="M159" i="1" s="1"/>
  <c r="L156" i="1"/>
  <c r="L159" i="1" s="1"/>
  <c r="K156" i="1"/>
  <c r="K159" i="1" s="1"/>
  <c r="J156" i="1"/>
  <c r="J159" i="1" s="1"/>
  <c r="I156" i="1"/>
  <c r="I159" i="1" s="1"/>
  <c r="H156" i="1"/>
  <c r="H159" i="1" s="1"/>
  <c r="G156" i="1"/>
  <c r="G159" i="1" s="1"/>
  <c r="F156" i="1"/>
  <c r="F159" i="1" s="1"/>
  <c r="E156" i="1"/>
  <c r="E159" i="1" s="1"/>
  <c r="F154" i="1"/>
  <c r="G154" i="1" s="1"/>
  <c r="F151" i="1"/>
  <c r="G151" i="1" s="1"/>
  <c r="H151" i="1" s="1"/>
  <c r="I151" i="1" s="1"/>
  <c r="F148" i="1"/>
  <c r="G148" i="1" s="1"/>
  <c r="H148" i="1" s="1"/>
  <c r="I148" i="1" s="1"/>
  <c r="J148" i="1" s="1"/>
  <c r="K148" i="1" s="1"/>
  <c r="L148" i="1" s="1"/>
  <c r="M148" i="1" s="1"/>
  <c r="N148" i="1" s="1"/>
  <c r="N146" i="1"/>
  <c r="M146" i="1"/>
  <c r="L146" i="1"/>
  <c r="K146" i="1"/>
  <c r="J146" i="1"/>
  <c r="I146" i="1"/>
  <c r="H146" i="1"/>
  <c r="G146" i="1"/>
  <c r="F146" i="1"/>
  <c r="E146" i="1"/>
  <c r="E144" i="1"/>
  <c r="N142" i="1"/>
  <c r="N145" i="1" s="1"/>
  <c r="M142" i="1"/>
  <c r="M145" i="1" s="1"/>
  <c r="L142" i="1"/>
  <c r="L145" i="1" s="1"/>
  <c r="K142" i="1"/>
  <c r="K145" i="1" s="1"/>
  <c r="J142" i="1"/>
  <c r="J145" i="1" s="1"/>
  <c r="I142" i="1"/>
  <c r="I145" i="1" s="1"/>
  <c r="H142" i="1"/>
  <c r="H145" i="1" s="1"/>
  <c r="G142" i="1"/>
  <c r="G145" i="1" s="1"/>
  <c r="F142" i="1"/>
  <c r="F145" i="1" s="1"/>
  <c r="E142" i="1"/>
  <c r="E145" i="1" s="1"/>
  <c r="F140" i="1"/>
  <c r="G140" i="1" s="1"/>
  <c r="H140" i="1" s="1"/>
  <c r="I140" i="1" s="1"/>
  <c r="J140" i="1" s="1"/>
  <c r="K140" i="1" s="1"/>
  <c r="L140" i="1" s="1"/>
  <c r="M140" i="1" s="1"/>
  <c r="N140" i="1" s="1"/>
  <c r="F137" i="1"/>
  <c r="G137" i="1" s="1"/>
  <c r="F134" i="1"/>
  <c r="G134" i="1" s="1"/>
  <c r="N132" i="1"/>
  <c r="M132" i="1"/>
  <c r="L132" i="1"/>
  <c r="K132" i="1"/>
  <c r="J132" i="1"/>
  <c r="I132" i="1"/>
  <c r="H132" i="1"/>
  <c r="G132" i="1"/>
  <c r="F132" i="1"/>
  <c r="E132" i="1"/>
  <c r="E130" i="1"/>
  <c r="N128" i="1"/>
  <c r="N131" i="1" s="1"/>
  <c r="M128" i="1"/>
  <c r="M131" i="1" s="1"/>
  <c r="L128" i="1"/>
  <c r="L131" i="1" s="1"/>
  <c r="K128" i="1"/>
  <c r="K131" i="1" s="1"/>
  <c r="J128" i="1"/>
  <c r="J131" i="1" s="1"/>
  <c r="I128" i="1"/>
  <c r="I131" i="1" s="1"/>
  <c r="H128" i="1"/>
  <c r="H131" i="1" s="1"/>
  <c r="G128" i="1"/>
  <c r="G131" i="1" s="1"/>
  <c r="F128" i="1"/>
  <c r="F131" i="1" s="1"/>
  <c r="E128" i="1"/>
  <c r="E131" i="1" s="1"/>
  <c r="F126" i="1"/>
  <c r="G126" i="1" s="1"/>
  <c r="H126" i="1" s="1"/>
  <c r="I126" i="1" s="1"/>
  <c r="J126" i="1" s="1"/>
  <c r="K126" i="1" s="1"/>
  <c r="L126" i="1" s="1"/>
  <c r="M126" i="1" s="1"/>
  <c r="N126" i="1" s="1"/>
  <c r="F123" i="1"/>
  <c r="F120" i="1"/>
  <c r="G120" i="1" s="1"/>
  <c r="H120" i="1" s="1"/>
  <c r="I120" i="1" s="1"/>
  <c r="J120" i="1" s="1"/>
  <c r="K120" i="1" s="1"/>
  <c r="L120" i="1" s="1"/>
  <c r="M120" i="1" s="1"/>
  <c r="N120" i="1" s="1"/>
  <c r="N119" i="1"/>
  <c r="M119" i="1"/>
  <c r="L119" i="1"/>
  <c r="K119" i="1"/>
  <c r="J119" i="1"/>
  <c r="I119" i="1"/>
  <c r="H119" i="1"/>
  <c r="G119" i="1"/>
  <c r="F119" i="1"/>
  <c r="E119" i="1"/>
  <c r="E117" i="1"/>
  <c r="N115" i="1"/>
  <c r="N118" i="1" s="1"/>
  <c r="M115" i="1"/>
  <c r="M118" i="1" s="1"/>
  <c r="L115" i="1"/>
  <c r="L118" i="1" s="1"/>
  <c r="K115" i="1"/>
  <c r="K118" i="1" s="1"/>
  <c r="J115" i="1"/>
  <c r="J118" i="1" s="1"/>
  <c r="I115" i="1"/>
  <c r="I118" i="1" s="1"/>
  <c r="H115" i="1"/>
  <c r="H118" i="1" s="1"/>
  <c r="G115" i="1"/>
  <c r="G118" i="1" s="1"/>
  <c r="F115" i="1"/>
  <c r="F118" i="1" s="1"/>
  <c r="E118" i="1"/>
  <c r="F113" i="1"/>
  <c r="G113" i="1" s="1"/>
  <c r="H113" i="1" s="1"/>
  <c r="I113" i="1" s="1"/>
  <c r="J113" i="1" s="1"/>
  <c r="K113" i="1" s="1"/>
  <c r="L113" i="1" s="1"/>
  <c r="M113" i="1" s="1"/>
  <c r="N113" i="1" s="1"/>
  <c r="F110" i="1"/>
  <c r="G110" i="1" s="1"/>
  <c r="F107" i="1"/>
  <c r="G107" i="1" s="1"/>
  <c r="H107" i="1" s="1"/>
  <c r="I107" i="1" s="1"/>
  <c r="J107" i="1" s="1"/>
  <c r="K107" i="1" s="1"/>
  <c r="L107" i="1" s="1"/>
  <c r="M107" i="1" s="1"/>
  <c r="N107" i="1" s="1"/>
  <c r="N106" i="1"/>
  <c r="M106" i="1"/>
  <c r="L106" i="1"/>
  <c r="K106" i="1"/>
  <c r="J106" i="1"/>
  <c r="I106" i="1"/>
  <c r="H106" i="1"/>
  <c r="G106" i="1"/>
  <c r="F106" i="1"/>
  <c r="E106" i="1"/>
  <c r="E104" i="1"/>
  <c r="N102" i="1"/>
  <c r="N105" i="1" s="1"/>
  <c r="M102" i="1"/>
  <c r="M105" i="1" s="1"/>
  <c r="L102" i="1"/>
  <c r="L105" i="1" s="1"/>
  <c r="K102" i="1"/>
  <c r="K105" i="1" s="1"/>
  <c r="J102" i="1"/>
  <c r="J105" i="1" s="1"/>
  <c r="I102" i="1"/>
  <c r="I105" i="1" s="1"/>
  <c r="H102" i="1"/>
  <c r="H105" i="1" s="1"/>
  <c r="G102" i="1"/>
  <c r="G105" i="1" s="1"/>
  <c r="F102" i="1"/>
  <c r="F105" i="1" s="1"/>
  <c r="E102" i="1"/>
  <c r="E105" i="1" s="1"/>
  <c r="F100" i="1"/>
  <c r="G100" i="1" s="1"/>
  <c r="H100" i="1" s="1"/>
  <c r="I100" i="1" s="1"/>
  <c r="J100" i="1" s="1"/>
  <c r="K100" i="1" s="1"/>
  <c r="L100" i="1" s="1"/>
  <c r="M100" i="1" s="1"/>
  <c r="N100" i="1" s="1"/>
  <c r="F97" i="1"/>
  <c r="G97" i="1" s="1"/>
  <c r="F94" i="1"/>
  <c r="G94" i="1" s="1"/>
  <c r="H94" i="1" s="1"/>
  <c r="I94" i="1" s="1"/>
  <c r="J94" i="1" s="1"/>
  <c r="K94" i="1" s="1"/>
  <c r="L94" i="1" s="1"/>
  <c r="M94" i="1" s="1"/>
  <c r="N94" i="1" s="1"/>
  <c r="N93" i="1"/>
  <c r="M93" i="1"/>
  <c r="L93" i="1"/>
  <c r="K93" i="1"/>
  <c r="J93" i="1"/>
  <c r="I93" i="1"/>
  <c r="H93" i="1"/>
  <c r="G93" i="1"/>
  <c r="F93" i="1"/>
  <c r="E93" i="1"/>
  <c r="E91" i="1"/>
  <c r="N89" i="1"/>
  <c r="N92" i="1" s="1"/>
  <c r="M89" i="1"/>
  <c r="M92" i="1" s="1"/>
  <c r="L89" i="1"/>
  <c r="L92" i="1" s="1"/>
  <c r="K89" i="1"/>
  <c r="K92" i="1" s="1"/>
  <c r="J89" i="1"/>
  <c r="J92" i="1" s="1"/>
  <c r="I89" i="1"/>
  <c r="I92" i="1" s="1"/>
  <c r="H89" i="1"/>
  <c r="H92" i="1" s="1"/>
  <c r="G89" i="1"/>
  <c r="G92" i="1" s="1"/>
  <c r="F89" i="1"/>
  <c r="F92" i="1" s="1"/>
  <c r="E89" i="1"/>
  <c r="E92" i="1" s="1"/>
  <c r="F87" i="1"/>
  <c r="G87" i="1" s="1"/>
  <c r="H87" i="1" s="1"/>
  <c r="I87" i="1" s="1"/>
  <c r="J87" i="1" s="1"/>
  <c r="K87" i="1" s="1"/>
  <c r="L87" i="1" s="1"/>
  <c r="M87" i="1" s="1"/>
  <c r="N87" i="1" s="1"/>
  <c r="F84" i="1"/>
  <c r="G84" i="1" s="1"/>
  <c r="G81" i="1"/>
  <c r="H81" i="1" s="1"/>
  <c r="I81" i="1" s="1"/>
  <c r="J81" i="1" s="1"/>
  <c r="K81" i="1" s="1"/>
  <c r="L81" i="1" s="1"/>
  <c r="M81" i="1" s="1"/>
  <c r="N81" i="1" s="1"/>
  <c r="F81" i="1"/>
  <c r="N80" i="1"/>
  <c r="M80" i="1"/>
  <c r="L80" i="1"/>
  <c r="K80" i="1"/>
  <c r="J80" i="1"/>
  <c r="I80" i="1"/>
  <c r="H80" i="1"/>
  <c r="G80" i="1"/>
  <c r="F80" i="1"/>
  <c r="E80" i="1"/>
  <c r="E78" i="1"/>
  <c r="N76" i="1"/>
  <c r="N79" i="1" s="1"/>
  <c r="M76" i="1"/>
  <c r="M79" i="1" s="1"/>
  <c r="L76" i="1"/>
  <c r="L79" i="1" s="1"/>
  <c r="K76" i="1"/>
  <c r="K79" i="1" s="1"/>
  <c r="J76" i="1"/>
  <c r="J79" i="1" s="1"/>
  <c r="I76" i="1"/>
  <c r="I79" i="1" s="1"/>
  <c r="H76" i="1"/>
  <c r="H79" i="1" s="1"/>
  <c r="G76" i="1"/>
  <c r="G79" i="1" s="1"/>
  <c r="F76" i="1"/>
  <c r="F79" i="1" s="1"/>
  <c r="E76" i="1"/>
  <c r="E79" i="1" s="1"/>
  <c r="F74" i="1"/>
  <c r="G74" i="1" s="1"/>
  <c r="H74" i="1" s="1"/>
  <c r="I74" i="1" s="1"/>
  <c r="J74" i="1" s="1"/>
  <c r="K74" i="1" s="1"/>
  <c r="L74" i="1" s="1"/>
  <c r="M74" i="1" s="1"/>
  <c r="N74" i="1" s="1"/>
  <c r="F71" i="1"/>
  <c r="G71" i="1" s="1"/>
  <c r="F68" i="1"/>
  <c r="G68" i="1" s="1"/>
  <c r="H68" i="1" s="1"/>
  <c r="I68" i="1" s="1"/>
  <c r="J68" i="1" s="1"/>
  <c r="K68" i="1" s="1"/>
  <c r="L68" i="1" s="1"/>
  <c r="M68" i="1" s="1"/>
  <c r="N68" i="1" s="1"/>
  <c r="N66" i="1"/>
  <c r="M66" i="1"/>
  <c r="L66" i="1"/>
  <c r="K66" i="1"/>
  <c r="J66" i="1"/>
  <c r="I66" i="1"/>
  <c r="H66" i="1"/>
  <c r="G66" i="1"/>
  <c r="F66" i="1"/>
  <c r="E66" i="1"/>
  <c r="E64" i="1"/>
  <c r="N62" i="1"/>
  <c r="N65" i="1" s="1"/>
  <c r="M62" i="1"/>
  <c r="M65" i="1" s="1"/>
  <c r="L62" i="1"/>
  <c r="L65" i="1" s="1"/>
  <c r="K62" i="1"/>
  <c r="K65" i="1" s="1"/>
  <c r="J62" i="1"/>
  <c r="J65" i="1" s="1"/>
  <c r="I62" i="1"/>
  <c r="I65" i="1" s="1"/>
  <c r="H62" i="1"/>
  <c r="H65" i="1" s="1"/>
  <c r="G62" i="1"/>
  <c r="G65" i="1" s="1"/>
  <c r="F62" i="1"/>
  <c r="F65" i="1" s="1"/>
  <c r="E62" i="1"/>
  <c r="E65" i="1" s="1"/>
  <c r="F60" i="1"/>
  <c r="G60" i="1" s="1"/>
  <c r="H60" i="1" s="1"/>
  <c r="I60" i="1" s="1"/>
  <c r="J60" i="1" s="1"/>
  <c r="K60" i="1" s="1"/>
  <c r="L60" i="1" s="1"/>
  <c r="M60" i="1" s="1"/>
  <c r="N60" i="1" s="1"/>
  <c r="F57" i="1"/>
  <c r="G57" i="1" s="1"/>
  <c r="G54" i="1"/>
  <c r="H54" i="1" s="1"/>
  <c r="I54" i="1" s="1"/>
  <c r="J54" i="1" s="1"/>
  <c r="K54" i="1" s="1"/>
  <c r="L54" i="1" s="1"/>
  <c r="M54" i="1" s="1"/>
  <c r="N54" i="1" s="1"/>
  <c r="F54" i="1"/>
  <c r="N53" i="1"/>
  <c r="M53" i="1"/>
  <c r="L53" i="1"/>
  <c r="K53" i="1"/>
  <c r="J53" i="1"/>
  <c r="I53" i="1"/>
  <c r="H53" i="1"/>
  <c r="G53" i="1"/>
  <c r="F53" i="1"/>
  <c r="E53" i="1"/>
  <c r="E51" i="1"/>
  <c r="N49" i="1"/>
  <c r="N52" i="1" s="1"/>
  <c r="M49" i="1"/>
  <c r="M52" i="1" s="1"/>
  <c r="L49" i="1"/>
  <c r="L52" i="1" s="1"/>
  <c r="K49" i="1"/>
  <c r="K52" i="1" s="1"/>
  <c r="J49" i="1"/>
  <c r="J52" i="1" s="1"/>
  <c r="I49" i="1"/>
  <c r="I52" i="1" s="1"/>
  <c r="G49" i="1"/>
  <c r="G52" i="1" s="1"/>
  <c r="F49" i="1"/>
  <c r="F52" i="1" s="1"/>
  <c r="E49" i="1"/>
  <c r="E52" i="1" s="1"/>
  <c r="F47" i="1"/>
  <c r="F51" i="1" s="1"/>
  <c r="G44" i="1"/>
  <c r="H44" i="1" s="1"/>
  <c r="F44" i="1"/>
  <c r="F41" i="1"/>
  <c r="G41" i="1" s="1"/>
  <c r="H41" i="1" s="1"/>
  <c r="I41" i="1" s="1"/>
  <c r="J41" i="1" s="1"/>
  <c r="K41" i="1" s="1"/>
  <c r="L41" i="1" s="1"/>
  <c r="M41" i="1" s="1"/>
  <c r="N41" i="1" s="1"/>
  <c r="N40" i="1"/>
  <c r="M40" i="1"/>
  <c r="L40" i="1"/>
  <c r="K40" i="1"/>
  <c r="J40" i="1"/>
  <c r="I40" i="1"/>
  <c r="H40" i="1"/>
  <c r="G40" i="1"/>
  <c r="F40" i="1"/>
  <c r="E40" i="1"/>
  <c r="E38" i="1"/>
  <c r="N36" i="1"/>
  <c r="N39" i="1" s="1"/>
  <c r="M36" i="1"/>
  <c r="M39" i="1" s="1"/>
  <c r="L36" i="1"/>
  <c r="L39" i="1" s="1"/>
  <c r="K36" i="1"/>
  <c r="K39" i="1" s="1"/>
  <c r="J36" i="1"/>
  <c r="J39" i="1" s="1"/>
  <c r="I36" i="1"/>
  <c r="I39" i="1" s="1"/>
  <c r="H36" i="1"/>
  <c r="H39" i="1" s="1"/>
  <c r="G36" i="1"/>
  <c r="G39" i="1" s="1"/>
  <c r="F36" i="1"/>
  <c r="F39" i="1" s="1"/>
  <c r="E36" i="1"/>
  <c r="E39" i="1" s="1"/>
  <c r="F34" i="1"/>
  <c r="G34" i="1" s="1"/>
  <c r="H34" i="1" s="1"/>
  <c r="I34" i="1" s="1"/>
  <c r="J34" i="1" s="1"/>
  <c r="K34" i="1" s="1"/>
  <c r="L34" i="1" s="1"/>
  <c r="M34" i="1" s="1"/>
  <c r="N34" i="1" s="1"/>
  <c r="F31" i="1"/>
  <c r="G31" i="1" s="1"/>
  <c r="H31" i="1" s="1"/>
  <c r="F28" i="1"/>
  <c r="G28" i="1" s="1"/>
  <c r="H28" i="1" s="1"/>
  <c r="I28" i="1" s="1"/>
  <c r="J28" i="1" s="1"/>
  <c r="K28" i="1" s="1"/>
  <c r="L28" i="1" s="1"/>
  <c r="M28" i="1" s="1"/>
  <c r="N28" i="1" s="1"/>
  <c r="G23" i="1"/>
  <c r="G26" i="1" s="1"/>
  <c r="E23" i="1"/>
  <c r="E26" i="1" s="1"/>
  <c r="N27" i="1"/>
  <c r="M27" i="1"/>
  <c r="L27" i="1"/>
  <c r="K27" i="1"/>
  <c r="J27" i="1"/>
  <c r="I27" i="1"/>
  <c r="H27" i="1"/>
  <c r="G27" i="1"/>
  <c r="F27" i="1"/>
  <c r="E27" i="1"/>
  <c r="I26" i="1"/>
  <c r="E25" i="1"/>
  <c r="N23" i="1"/>
  <c r="N26" i="1" s="1"/>
  <c r="M23" i="1"/>
  <c r="M26" i="1" s="1"/>
  <c r="L26" i="1"/>
  <c r="K23" i="1"/>
  <c r="K26" i="1" s="1"/>
  <c r="J23" i="1"/>
  <c r="J26" i="1" s="1"/>
  <c r="I23" i="1"/>
  <c r="H23" i="1"/>
  <c r="H26" i="1" s="1"/>
  <c r="F23" i="1"/>
  <c r="F26" i="1" s="1"/>
  <c r="F21" i="1"/>
  <c r="G21" i="1" s="1"/>
  <c r="H21" i="1" s="1"/>
  <c r="I21" i="1" s="1"/>
  <c r="J21" i="1" s="1"/>
  <c r="K21" i="1" s="1"/>
  <c r="L21" i="1" s="1"/>
  <c r="M21" i="1" s="1"/>
  <c r="N21" i="1" s="1"/>
  <c r="F18" i="1"/>
  <c r="G18" i="1" s="1"/>
  <c r="F15" i="1"/>
  <c r="G15" i="1" s="1"/>
  <c r="H15" i="1" s="1"/>
  <c r="I15" i="1" s="1"/>
  <c r="J15" i="1" s="1"/>
  <c r="K15" i="1" s="1"/>
  <c r="L15" i="1" s="1"/>
  <c r="M15" i="1" s="1"/>
  <c r="N15" i="1" s="1"/>
  <c r="F8" i="1"/>
  <c r="G8" i="1" s="1"/>
  <c r="H8" i="1" s="1"/>
  <c r="I8" i="1" s="1"/>
  <c r="J8" i="1" s="1"/>
  <c r="K8" i="1" s="1"/>
  <c r="L8" i="1" s="1"/>
  <c r="M8" i="1" s="1"/>
  <c r="N8" i="1" s="1"/>
  <c r="F5" i="1"/>
  <c r="G5" i="1" s="1"/>
  <c r="H5" i="1" s="1"/>
  <c r="I5" i="1" s="1"/>
  <c r="J5" i="1" s="1"/>
  <c r="K5" i="1" s="1"/>
  <c r="L5" i="1" s="1"/>
  <c r="M5" i="1" s="1"/>
  <c r="N5" i="1" s="1"/>
  <c r="F2" i="1"/>
  <c r="G2" i="1" s="1"/>
  <c r="H2" i="1" s="1"/>
  <c r="I2" i="1" s="1"/>
  <c r="J2" i="1" s="1"/>
  <c r="K2" i="1" s="1"/>
  <c r="L2" i="1" s="1"/>
  <c r="M2" i="1" s="1"/>
  <c r="N2" i="1" s="1"/>
  <c r="G299" i="7" l="1"/>
  <c r="H292" i="7"/>
  <c r="H299" i="7" s="1"/>
  <c r="F299" i="7"/>
  <c r="G286" i="7"/>
  <c r="H279" i="7"/>
  <c r="I279" i="7" s="1"/>
  <c r="I286" i="7" s="1"/>
  <c r="G266" i="7"/>
  <c r="G234" i="7"/>
  <c r="F221" i="7"/>
  <c r="G214" i="7"/>
  <c r="G188" i="7"/>
  <c r="F182" i="7"/>
  <c r="G175" i="7"/>
  <c r="G169" i="7"/>
  <c r="H162" i="7"/>
  <c r="H169" i="7" s="1"/>
  <c r="F169" i="7"/>
  <c r="F142" i="7"/>
  <c r="F103" i="7"/>
  <c r="G96" i="7"/>
  <c r="G103" i="7" s="1"/>
  <c r="F90" i="7"/>
  <c r="F77" i="7"/>
  <c r="G70" i="7"/>
  <c r="F64" i="7"/>
  <c r="F51" i="7"/>
  <c r="G44" i="7"/>
  <c r="F12" i="7"/>
  <c r="F103" i="9"/>
  <c r="F77" i="9"/>
  <c r="G70" i="9"/>
  <c r="G34" i="9"/>
  <c r="H34" i="9" s="1"/>
  <c r="I34" i="9" s="1"/>
  <c r="J34" i="9" s="1"/>
  <c r="K34" i="9" s="1"/>
  <c r="L34" i="9" s="1"/>
  <c r="M34" i="9" s="1"/>
  <c r="N34" i="9" s="1"/>
  <c r="H31" i="9"/>
  <c r="H38" i="9" s="1"/>
  <c r="G92" i="8"/>
  <c r="H85" i="8"/>
  <c r="H92" i="8" s="1"/>
  <c r="F92" i="8"/>
  <c r="G39" i="8"/>
  <c r="G21" i="8"/>
  <c r="H21" i="8" s="1"/>
  <c r="I21" i="8" s="1"/>
  <c r="J21" i="8" s="1"/>
  <c r="K21" i="8" s="1"/>
  <c r="L21" i="8" s="1"/>
  <c r="M21" i="8" s="1"/>
  <c r="N21" i="8" s="1"/>
  <c r="G18" i="12"/>
  <c r="G5" i="12"/>
  <c r="O174" i="1"/>
  <c r="E17" i="10" s="1"/>
  <c r="K42" i="10" s="1"/>
  <c r="L42" i="10" s="1"/>
  <c r="H154" i="1"/>
  <c r="I154" i="1" s="1"/>
  <c r="J154" i="1" s="1"/>
  <c r="K154" i="1" s="1"/>
  <c r="L154" i="1" s="1"/>
  <c r="M154" i="1" s="1"/>
  <c r="N154" i="1" s="1"/>
  <c r="O154" i="1"/>
  <c r="O160" i="1"/>
  <c r="E14" i="10" s="1"/>
  <c r="K41" i="10" s="1"/>
  <c r="L41" i="10" s="1"/>
  <c r="F158" i="1"/>
  <c r="O148" i="1"/>
  <c r="D12" i="10" s="1"/>
  <c r="O140" i="1"/>
  <c r="O146" i="1"/>
  <c r="H134" i="1"/>
  <c r="I134" i="1" s="1"/>
  <c r="J134" i="1" s="1"/>
  <c r="K134" i="1" s="1"/>
  <c r="L134" i="1" s="1"/>
  <c r="M134" i="1" s="1"/>
  <c r="N134" i="1" s="1"/>
  <c r="O134" i="1"/>
  <c r="F130" i="1"/>
  <c r="G123" i="1"/>
  <c r="G155" i="9"/>
  <c r="H148" i="9"/>
  <c r="F155" i="9"/>
  <c r="G142" i="9"/>
  <c r="H135" i="9"/>
  <c r="F142" i="9"/>
  <c r="H122" i="9"/>
  <c r="F129" i="9"/>
  <c r="G116" i="9"/>
  <c r="H109" i="9"/>
  <c r="F116" i="9"/>
  <c r="G103" i="9"/>
  <c r="H96" i="9"/>
  <c r="H83" i="9"/>
  <c r="G90" i="9"/>
  <c r="F90" i="9"/>
  <c r="H57" i="9"/>
  <c r="G64" i="9"/>
  <c r="F64" i="9"/>
  <c r="H44" i="9"/>
  <c r="G51" i="9"/>
  <c r="F51" i="9"/>
  <c r="G25" i="9"/>
  <c r="H18" i="9"/>
  <c r="F25" i="9"/>
  <c r="G12" i="9"/>
  <c r="H5" i="9"/>
  <c r="F12" i="9"/>
  <c r="G79" i="8"/>
  <c r="H72" i="8"/>
  <c r="F79" i="8"/>
  <c r="H59" i="8"/>
  <c r="G66" i="8"/>
  <c r="F66" i="8"/>
  <c r="H45" i="8"/>
  <c r="G52" i="8"/>
  <c r="F52" i="8"/>
  <c r="H32" i="8"/>
  <c r="H18" i="8"/>
  <c r="H5" i="8"/>
  <c r="G12" i="8"/>
  <c r="F12" i="8"/>
  <c r="G25" i="11"/>
  <c r="H18" i="11"/>
  <c r="F25" i="11"/>
  <c r="G12" i="11"/>
  <c r="H5" i="11"/>
  <c r="F12" i="11"/>
  <c r="G312" i="7"/>
  <c r="H305" i="7"/>
  <c r="F312" i="7"/>
  <c r="I292" i="7"/>
  <c r="J279" i="7"/>
  <c r="G260" i="7"/>
  <c r="H253" i="7"/>
  <c r="F260" i="7"/>
  <c r="G247" i="7"/>
  <c r="H240" i="7"/>
  <c r="F247" i="7"/>
  <c r="H227" i="7"/>
  <c r="G208" i="7"/>
  <c r="H201" i="7"/>
  <c r="F208" i="7"/>
  <c r="G155" i="7"/>
  <c r="H148" i="7"/>
  <c r="F155" i="7"/>
  <c r="G142" i="7"/>
  <c r="H135" i="7"/>
  <c r="G129" i="7"/>
  <c r="H122" i="7"/>
  <c r="F129" i="7"/>
  <c r="G116" i="7"/>
  <c r="H109" i="7"/>
  <c r="F116" i="7"/>
  <c r="H83" i="7"/>
  <c r="G86" i="7"/>
  <c r="H86" i="7" s="1"/>
  <c r="I86" i="7" s="1"/>
  <c r="J86" i="7" s="1"/>
  <c r="K86" i="7" s="1"/>
  <c r="L86" i="7" s="1"/>
  <c r="M86" i="7" s="1"/>
  <c r="N86" i="7" s="1"/>
  <c r="G60" i="7"/>
  <c r="H60" i="7" s="1"/>
  <c r="I60" i="7" s="1"/>
  <c r="J60" i="7" s="1"/>
  <c r="K60" i="7" s="1"/>
  <c r="L60" i="7" s="1"/>
  <c r="M60" i="7" s="1"/>
  <c r="N60" i="7" s="1"/>
  <c r="H57" i="7"/>
  <c r="G38" i="7"/>
  <c r="H31" i="7"/>
  <c r="F38" i="7"/>
  <c r="G18" i="7"/>
  <c r="G12" i="7"/>
  <c r="H5" i="7"/>
  <c r="O170" i="1"/>
  <c r="O145" i="1"/>
  <c r="O159" i="1"/>
  <c r="E13" i="10" s="1"/>
  <c r="K24" i="10" s="1"/>
  <c r="E173" i="1"/>
  <c r="O173" i="1" s="1"/>
  <c r="E16" i="10" s="1"/>
  <c r="O156" i="1"/>
  <c r="O142" i="1"/>
  <c r="O168" i="1"/>
  <c r="F172" i="1"/>
  <c r="G162" i="1"/>
  <c r="H162" i="1" s="1"/>
  <c r="I162" i="1" s="1"/>
  <c r="J162" i="1" s="1"/>
  <c r="K162" i="1" s="1"/>
  <c r="L162" i="1" s="1"/>
  <c r="M162" i="1" s="1"/>
  <c r="N162" i="1" s="1"/>
  <c r="G168" i="1"/>
  <c r="H168" i="1" s="1"/>
  <c r="I168" i="1" s="1"/>
  <c r="J168" i="1" s="1"/>
  <c r="K168" i="1" s="1"/>
  <c r="L168" i="1" s="1"/>
  <c r="M168" i="1" s="1"/>
  <c r="N168" i="1" s="1"/>
  <c r="G165" i="1"/>
  <c r="J151" i="1"/>
  <c r="I158" i="1"/>
  <c r="G158" i="1"/>
  <c r="H158" i="1"/>
  <c r="G144" i="1"/>
  <c r="H137" i="1"/>
  <c r="F144" i="1"/>
  <c r="G117" i="1"/>
  <c r="H110" i="1"/>
  <c r="F117" i="1"/>
  <c r="G104" i="1"/>
  <c r="H97" i="1"/>
  <c r="F104" i="1"/>
  <c r="H84" i="1"/>
  <c r="G91" i="1"/>
  <c r="F91" i="1"/>
  <c r="G78" i="1"/>
  <c r="H71" i="1"/>
  <c r="F78" i="1"/>
  <c r="G64" i="1"/>
  <c r="H57" i="1"/>
  <c r="F64" i="1"/>
  <c r="I44" i="1"/>
  <c r="G47" i="1"/>
  <c r="H47" i="1" s="1"/>
  <c r="I47" i="1" s="1"/>
  <c r="J47" i="1" s="1"/>
  <c r="K47" i="1" s="1"/>
  <c r="L47" i="1" s="1"/>
  <c r="M47" i="1" s="1"/>
  <c r="N47" i="1" s="1"/>
  <c r="G51" i="1"/>
  <c r="I31" i="1"/>
  <c r="H38" i="1"/>
  <c r="G38" i="1"/>
  <c r="F38" i="1"/>
  <c r="H18" i="1"/>
  <c r="I18" i="1" s="1"/>
  <c r="G25" i="1"/>
  <c r="F25" i="1"/>
  <c r="H286" i="7" l="1"/>
  <c r="G273" i="7"/>
  <c r="H266" i="7"/>
  <c r="G221" i="7"/>
  <c r="H214" i="7"/>
  <c r="G195" i="7"/>
  <c r="H188" i="7"/>
  <c r="G182" i="7"/>
  <c r="H175" i="7"/>
  <c r="I162" i="7"/>
  <c r="I169" i="7" s="1"/>
  <c r="H96" i="7"/>
  <c r="H103" i="7" s="1"/>
  <c r="G90" i="7"/>
  <c r="G77" i="7"/>
  <c r="H70" i="7"/>
  <c r="G51" i="7"/>
  <c r="H44" i="7"/>
  <c r="G77" i="9"/>
  <c r="H70" i="9"/>
  <c r="G38" i="9"/>
  <c r="I31" i="9"/>
  <c r="I38" i="9" s="1"/>
  <c r="I85" i="8"/>
  <c r="G25" i="8"/>
  <c r="G25" i="12"/>
  <c r="H18" i="12"/>
  <c r="G12" i="12"/>
  <c r="H5" i="12"/>
  <c r="F17" i="10"/>
  <c r="G130" i="1"/>
  <c r="H123" i="1"/>
  <c r="H51" i="1"/>
  <c r="F16" i="10"/>
  <c r="K25" i="10"/>
  <c r="L25" i="10" s="1"/>
  <c r="H155" i="9"/>
  <c r="I148" i="9"/>
  <c r="H142" i="9"/>
  <c r="I135" i="9"/>
  <c r="H129" i="9"/>
  <c r="I122" i="9"/>
  <c r="H116" i="9"/>
  <c r="I109" i="9"/>
  <c r="H103" i="9"/>
  <c r="I96" i="9"/>
  <c r="H90" i="9"/>
  <c r="I83" i="9"/>
  <c r="H64" i="9"/>
  <c r="I57" i="9"/>
  <c r="H51" i="9"/>
  <c r="I44" i="9"/>
  <c r="H25" i="9"/>
  <c r="I18" i="9"/>
  <c r="H12" i="9"/>
  <c r="I5" i="9"/>
  <c r="I92" i="8"/>
  <c r="J85" i="8"/>
  <c r="H79" i="8"/>
  <c r="I72" i="8"/>
  <c r="H66" i="8"/>
  <c r="I59" i="8"/>
  <c r="H52" i="8"/>
  <c r="I45" i="8"/>
  <c r="H39" i="8"/>
  <c r="I32" i="8"/>
  <c r="H25" i="8"/>
  <c r="I18" i="8"/>
  <c r="I5" i="8"/>
  <c r="H12" i="8"/>
  <c r="H25" i="11"/>
  <c r="I18" i="11"/>
  <c r="H12" i="11"/>
  <c r="I5" i="11"/>
  <c r="H312" i="7"/>
  <c r="I305" i="7"/>
  <c r="I299" i="7"/>
  <c r="J292" i="7"/>
  <c r="J286" i="7"/>
  <c r="K279" i="7"/>
  <c r="H260" i="7"/>
  <c r="I253" i="7"/>
  <c r="H247" i="7"/>
  <c r="I240" i="7"/>
  <c r="H234" i="7"/>
  <c r="I227" i="7"/>
  <c r="H208" i="7"/>
  <c r="I201" i="7"/>
  <c r="H155" i="7"/>
  <c r="I148" i="7"/>
  <c r="H142" i="7"/>
  <c r="I135" i="7"/>
  <c r="H129" i="7"/>
  <c r="I122" i="7"/>
  <c r="H116" i="7"/>
  <c r="I109" i="7"/>
  <c r="H90" i="7"/>
  <c r="I83" i="7"/>
  <c r="H64" i="7"/>
  <c r="I57" i="7"/>
  <c r="G64" i="7"/>
  <c r="H38" i="7"/>
  <c r="I31" i="7"/>
  <c r="G25" i="7"/>
  <c r="H18" i="7"/>
  <c r="H12" i="7"/>
  <c r="I5" i="7"/>
  <c r="G172" i="1"/>
  <c r="H165" i="1"/>
  <c r="O162" i="1"/>
  <c r="D15" i="10" s="1"/>
  <c r="J158" i="1"/>
  <c r="K151" i="1"/>
  <c r="H144" i="1"/>
  <c r="I137" i="1"/>
  <c r="H117" i="1"/>
  <c r="I110" i="1"/>
  <c r="H104" i="1"/>
  <c r="I97" i="1"/>
  <c r="H91" i="1"/>
  <c r="I84" i="1"/>
  <c r="H78" i="1"/>
  <c r="I71" i="1"/>
  <c r="H64" i="1"/>
  <c r="I57" i="1"/>
  <c r="I51" i="1"/>
  <c r="J44" i="1"/>
  <c r="I38" i="1"/>
  <c r="J31" i="1"/>
  <c r="H25" i="1"/>
  <c r="O54" i="8"/>
  <c r="O51" i="8"/>
  <c r="O49" i="8"/>
  <c r="O48" i="8"/>
  <c r="O47" i="8"/>
  <c r="O46" i="8"/>
  <c r="O44" i="8"/>
  <c r="O43" i="8"/>
  <c r="O42" i="8"/>
  <c r="O41" i="8"/>
  <c r="O38" i="8"/>
  <c r="O36" i="8"/>
  <c r="O35" i="8"/>
  <c r="O34" i="8"/>
  <c r="O33" i="8"/>
  <c r="O31" i="8"/>
  <c r="O30" i="8"/>
  <c r="O29" i="8"/>
  <c r="O27" i="12"/>
  <c r="O24" i="12"/>
  <c r="O22" i="12"/>
  <c r="O21" i="12"/>
  <c r="O20" i="12"/>
  <c r="O19" i="12"/>
  <c r="O17" i="12"/>
  <c r="O16" i="12"/>
  <c r="O15" i="12"/>
  <c r="O14" i="12"/>
  <c r="O11" i="12"/>
  <c r="O9" i="12"/>
  <c r="O8" i="12"/>
  <c r="O7" i="12"/>
  <c r="O6" i="12"/>
  <c r="O4" i="12"/>
  <c r="O3" i="12"/>
  <c r="O2" i="12"/>
  <c r="O27" i="11"/>
  <c r="O24" i="11"/>
  <c r="O22" i="11"/>
  <c r="O21" i="11"/>
  <c r="O20" i="11"/>
  <c r="O19" i="11"/>
  <c r="O17" i="11"/>
  <c r="O16" i="11"/>
  <c r="O15" i="11"/>
  <c r="O14" i="11"/>
  <c r="O11" i="11"/>
  <c r="O9" i="11"/>
  <c r="O8" i="11"/>
  <c r="O7" i="11"/>
  <c r="O6" i="11"/>
  <c r="O4" i="11"/>
  <c r="O3" i="11"/>
  <c r="O2" i="11"/>
  <c r="O112" i="9"/>
  <c r="J24" i="10"/>
  <c r="L24" i="10" s="1"/>
  <c r="J7" i="10"/>
  <c r="O154" i="9"/>
  <c r="O152" i="9"/>
  <c r="O151" i="9"/>
  <c r="O150" i="9"/>
  <c r="O149" i="9"/>
  <c r="O147" i="9"/>
  <c r="O146" i="9"/>
  <c r="O145" i="9"/>
  <c r="O141" i="9"/>
  <c r="O139" i="9"/>
  <c r="O138" i="9"/>
  <c r="O137" i="9"/>
  <c r="O136" i="9"/>
  <c r="O134" i="9"/>
  <c r="O133" i="9"/>
  <c r="O132" i="9"/>
  <c r="O128" i="9"/>
  <c r="O126" i="9"/>
  <c r="O125" i="9"/>
  <c r="O124" i="9"/>
  <c r="O123" i="9"/>
  <c r="O121" i="9"/>
  <c r="O120" i="9"/>
  <c r="O119" i="9"/>
  <c r="O115" i="9"/>
  <c r="O113" i="9"/>
  <c r="O111" i="9"/>
  <c r="O110" i="9"/>
  <c r="O108" i="9"/>
  <c r="O107" i="9"/>
  <c r="O106" i="9"/>
  <c r="O102" i="9"/>
  <c r="O100" i="9"/>
  <c r="O99" i="9"/>
  <c r="O98" i="9"/>
  <c r="O97" i="9"/>
  <c r="O95" i="9"/>
  <c r="O94" i="9"/>
  <c r="O93" i="9"/>
  <c r="O89" i="9"/>
  <c r="O87" i="9"/>
  <c r="O86" i="9"/>
  <c r="O85" i="9"/>
  <c r="O84" i="9"/>
  <c r="O82" i="9"/>
  <c r="O81" i="9"/>
  <c r="O80" i="9"/>
  <c r="O76" i="9"/>
  <c r="O74" i="9"/>
  <c r="O73" i="9"/>
  <c r="O72" i="9"/>
  <c r="O71" i="9"/>
  <c r="O69" i="9"/>
  <c r="O68" i="9"/>
  <c r="O67" i="9"/>
  <c r="O63" i="9"/>
  <c r="O61" i="9"/>
  <c r="O60" i="9"/>
  <c r="O59" i="9"/>
  <c r="O58" i="9"/>
  <c r="O56" i="9"/>
  <c r="O55" i="9"/>
  <c r="O54" i="9"/>
  <c r="O50" i="9"/>
  <c r="O48" i="9"/>
  <c r="O47" i="9"/>
  <c r="O46" i="9"/>
  <c r="O45" i="9"/>
  <c r="O43" i="9"/>
  <c r="O42" i="9"/>
  <c r="O41" i="9"/>
  <c r="O37" i="9"/>
  <c r="O35" i="9"/>
  <c r="O34" i="9"/>
  <c r="O33" i="9"/>
  <c r="O32" i="9"/>
  <c r="O30" i="9"/>
  <c r="O29" i="9"/>
  <c r="O28" i="9"/>
  <c r="O24" i="9"/>
  <c r="O22" i="9"/>
  <c r="O21" i="9"/>
  <c r="O20" i="9"/>
  <c r="O19" i="9"/>
  <c r="O17" i="9"/>
  <c r="O16" i="9"/>
  <c r="O15" i="9"/>
  <c r="O11" i="9"/>
  <c r="O9" i="9"/>
  <c r="O8" i="9"/>
  <c r="O7" i="9"/>
  <c r="O6" i="9"/>
  <c r="O4" i="9"/>
  <c r="O3" i="9"/>
  <c r="O2" i="9"/>
  <c r="O91" i="8"/>
  <c r="O89" i="8"/>
  <c r="O88" i="8"/>
  <c r="O87" i="8"/>
  <c r="O86" i="8"/>
  <c r="O84" i="8"/>
  <c r="O83" i="8"/>
  <c r="O82" i="8"/>
  <c r="O78" i="8"/>
  <c r="O76" i="8"/>
  <c r="O75" i="8"/>
  <c r="O74" i="8"/>
  <c r="O73" i="8"/>
  <c r="O71" i="8"/>
  <c r="O70" i="8"/>
  <c r="O69" i="8"/>
  <c r="O65" i="8"/>
  <c r="O63" i="8"/>
  <c r="O62" i="8"/>
  <c r="O61" i="8"/>
  <c r="O60" i="8"/>
  <c r="O58" i="8"/>
  <c r="O57" i="8"/>
  <c r="O56" i="8"/>
  <c r="O24" i="8"/>
  <c r="O22" i="8"/>
  <c r="O21" i="8"/>
  <c r="O20" i="8"/>
  <c r="O19" i="8"/>
  <c r="O17" i="8"/>
  <c r="O16" i="8"/>
  <c r="O15" i="8"/>
  <c r="O11" i="8"/>
  <c r="O9" i="8"/>
  <c r="O8" i="8"/>
  <c r="O7" i="8"/>
  <c r="O6" i="8"/>
  <c r="O4" i="8"/>
  <c r="O3" i="8"/>
  <c r="O2" i="8"/>
  <c r="O311" i="7"/>
  <c r="O309" i="7"/>
  <c r="O308" i="7"/>
  <c r="O307" i="7"/>
  <c r="O306" i="7"/>
  <c r="O304" i="7"/>
  <c r="O303" i="7"/>
  <c r="O302" i="7"/>
  <c r="O298" i="7"/>
  <c r="O296" i="7"/>
  <c r="O295" i="7"/>
  <c r="O294" i="7"/>
  <c r="O293" i="7"/>
  <c r="O291" i="7"/>
  <c r="O290" i="7"/>
  <c r="O289" i="7"/>
  <c r="O285" i="7"/>
  <c r="O283" i="7"/>
  <c r="O282" i="7"/>
  <c r="O281" i="7"/>
  <c r="O280" i="7"/>
  <c r="O278" i="7"/>
  <c r="O277" i="7"/>
  <c r="O276" i="7"/>
  <c r="O272" i="7"/>
  <c r="O270" i="7"/>
  <c r="O269" i="7"/>
  <c r="O268" i="7"/>
  <c r="O267" i="7"/>
  <c r="O265" i="7"/>
  <c r="O264" i="7"/>
  <c r="O263" i="7"/>
  <c r="O259" i="7"/>
  <c r="O257" i="7"/>
  <c r="O256" i="7"/>
  <c r="O255" i="7"/>
  <c r="O254" i="7"/>
  <c r="O252" i="7"/>
  <c r="O251" i="7"/>
  <c r="O250" i="7"/>
  <c r="O246" i="7"/>
  <c r="O244" i="7"/>
  <c r="O243" i="7"/>
  <c r="O242" i="7"/>
  <c r="O241" i="7"/>
  <c r="O239" i="7"/>
  <c r="O238" i="7"/>
  <c r="O237" i="7"/>
  <c r="O233" i="7"/>
  <c r="O231" i="7"/>
  <c r="O230" i="7"/>
  <c r="O229" i="7"/>
  <c r="O228" i="7"/>
  <c r="O226" i="7"/>
  <c r="O225" i="7"/>
  <c r="O224" i="7"/>
  <c r="O220" i="7"/>
  <c r="O218" i="7"/>
  <c r="O217" i="7"/>
  <c r="O216" i="7"/>
  <c r="O215" i="7"/>
  <c r="O213" i="7"/>
  <c r="O212" i="7"/>
  <c r="O211" i="7"/>
  <c r="O207" i="7"/>
  <c r="O205" i="7"/>
  <c r="O204" i="7"/>
  <c r="O203" i="7"/>
  <c r="O202" i="7"/>
  <c r="O200" i="7"/>
  <c r="O199" i="7"/>
  <c r="O198" i="7"/>
  <c r="O194" i="7"/>
  <c r="O192" i="7"/>
  <c r="O191" i="7"/>
  <c r="O190" i="7"/>
  <c r="O189" i="7"/>
  <c r="O187" i="7"/>
  <c r="O186" i="7"/>
  <c r="O185" i="7"/>
  <c r="O181" i="7"/>
  <c r="O179" i="7"/>
  <c r="O178" i="7"/>
  <c r="O177" i="7"/>
  <c r="O176" i="7"/>
  <c r="O174" i="7"/>
  <c r="O173" i="7"/>
  <c r="O172" i="7"/>
  <c r="O168" i="7"/>
  <c r="O166" i="7"/>
  <c r="O165" i="7"/>
  <c r="O164" i="7"/>
  <c r="O163" i="7"/>
  <c r="O161" i="7"/>
  <c r="O160" i="7"/>
  <c r="O159" i="7"/>
  <c r="H273" i="7" l="1"/>
  <c r="I266" i="7"/>
  <c r="H221" i="7"/>
  <c r="I214" i="7"/>
  <c r="H195" i="7"/>
  <c r="I188" i="7"/>
  <c r="I175" i="7"/>
  <c r="H182" i="7"/>
  <c r="D23" i="10"/>
  <c r="J44" i="10" s="1"/>
  <c r="J162" i="7"/>
  <c r="I96" i="7"/>
  <c r="J96" i="7" s="1"/>
  <c r="H77" i="7"/>
  <c r="I70" i="7"/>
  <c r="H51" i="7"/>
  <c r="I44" i="7"/>
  <c r="H77" i="9"/>
  <c r="I70" i="9"/>
  <c r="J31" i="9"/>
  <c r="J38" i="9" s="1"/>
  <c r="D34" i="10"/>
  <c r="J31" i="10" s="1"/>
  <c r="E38" i="10"/>
  <c r="K49" i="10" s="1"/>
  <c r="D38" i="10"/>
  <c r="D37" i="10"/>
  <c r="J32" i="10" s="1"/>
  <c r="D32" i="10"/>
  <c r="J47" i="10" s="1"/>
  <c r="D31" i="10"/>
  <c r="J30" i="10" s="1"/>
  <c r="I18" i="12"/>
  <c r="H25" i="12"/>
  <c r="D29" i="10"/>
  <c r="J46" i="10" s="1"/>
  <c r="H12" i="12"/>
  <c r="I5" i="12"/>
  <c r="D25" i="10"/>
  <c r="J28" i="10" s="1"/>
  <c r="D26" i="10"/>
  <c r="J45" i="10" s="1"/>
  <c r="J8" i="10"/>
  <c r="H130" i="1"/>
  <c r="I123" i="1"/>
  <c r="I155" i="9"/>
  <c r="J148" i="9"/>
  <c r="I142" i="9"/>
  <c r="J135" i="9"/>
  <c r="I129" i="9"/>
  <c r="J122" i="9"/>
  <c r="I116" i="9"/>
  <c r="J109" i="9"/>
  <c r="I103" i="9"/>
  <c r="J96" i="9"/>
  <c r="I90" i="9"/>
  <c r="J83" i="9"/>
  <c r="I64" i="9"/>
  <c r="J57" i="9"/>
  <c r="I51" i="9"/>
  <c r="J44" i="9"/>
  <c r="I25" i="9"/>
  <c r="J18" i="9"/>
  <c r="I12" i="9"/>
  <c r="J5" i="9"/>
  <c r="D33" i="10"/>
  <c r="J14" i="10" s="1"/>
  <c r="D35" i="10"/>
  <c r="J48" i="10" s="1"/>
  <c r="J92" i="8"/>
  <c r="K85" i="8"/>
  <c r="I79" i="8"/>
  <c r="J72" i="8"/>
  <c r="I66" i="8"/>
  <c r="J59" i="8"/>
  <c r="D36" i="10"/>
  <c r="J15" i="10" s="1"/>
  <c r="I52" i="8"/>
  <c r="J45" i="8"/>
  <c r="I39" i="8"/>
  <c r="J32" i="8"/>
  <c r="D30" i="10"/>
  <c r="J13" i="10" s="1"/>
  <c r="I25" i="8"/>
  <c r="J18" i="8"/>
  <c r="I12" i="8"/>
  <c r="J5" i="8"/>
  <c r="D27" i="10"/>
  <c r="J12" i="10" s="1"/>
  <c r="E29" i="10"/>
  <c r="D28" i="10"/>
  <c r="J29" i="10" s="1"/>
  <c r="I25" i="11"/>
  <c r="J18" i="11"/>
  <c r="D24" i="10"/>
  <c r="J11" i="10" s="1"/>
  <c r="E26" i="10"/>
  <c r="K45" i="10" s="1"/>
  <c r="I12" i="11"/>
  <c r="J5" i="11"/>
  <c r="I312" i="7"/>
  <c r="J305" i="7"/>
  <c r="J299" i="7"/>
  <c r="K292" i="7"/>
  <c r="L279" i="7"/>
  <c r="K286" i="7"/>
  <c r="I260" i="7"/>
  <c r="J253" i="7"/>
  <c r="I247" i="7"/>
  <c r="J240" i="7"/>
  <c r="I234" i="7"/>
  <c r="J227" i="7"/>
  <c r="I208" i="7"/>
  <c r="J201" i="7"/>
  <c r="J169" i="7"/>
  <c r="K162" i="7"/>
  <c r="J148" i="7"/>
  <c r="I155" i="7"/>
  <c r="I142" i="7"/>
  <c r="J135" i="7"/>
  <c r="I129" i="7"/>
  <c r="J122" i="7"/>
  <c r="I116" i="7"/>
  <c r="J109" i="7"/>
  <c r="I103" i="7"/>
  <c r="I90" i="7"/>
  <c r="J83" i="7"/>
  <c r="I64" i="7"/>
  <c r="J57" i="7"/>
  <c r="J31" i="7"/>
  <c r="I38" i="7"/>
  <c r="H25" i="7"/>
  <c r="I18" i="7"/>
  <c r="I12" i="7"/>
  <c r="J5" i="7"/>
  <c r="H172" i="1"/>
  <c r="I165" i="1"/>
  <c r="L151" i="1"/>
  <c r="K158" i="1"/>
  <c r="I144" i="1"/>
  <c r="J137" i="1"/>
  <c r="I117" i="1"/>
  <c r="J110" i="1"/>
  <c r="I104" i="1"/>
  <c r="J97" i="1"/>
  <c r="I91" i="1"/>
  <c r="J84" i="1"/>
  <c r="I78" i="1"/>
  <c r="J71" i="1"/>
  <c r="I64" i="1"/>
  <c r="J57" i="1"/>
  <c r="J51" i="1"/>
  <c r="K44" i="1"/>
  <c r="J38" i="1"/>
  <c r="K31" i="1"/>
  <c r="I25" i="1"/>
  <c r="J18" i="1"/>
  <c r="O10" i="12"/>
  <c r="O23" i="12"/>
  <c r="O50" i="8"/>
  <c r="O40" i="8"/>
  <c r="O37" i="8"/>
  <c r="O53" i="8"/>
  <c r="O26" i="12"/>
  <c r="O13" i="12"/>
  <c r="O23" i="11"/>
  <c r="O13" i="11"/>
  <c r="O10" i="11"/>
  <c r="O26" i="11"/>
  <c r="O157" i="9"/>
  <c r="O140" i="9"/>
  <c r="O144" i="9"/>
  <c r="O131" i="9"/>
  <c r="O118" i="9"/>
  <c r="O105" i="9"/>
  <c r="O92" i="9"/>
  <c r="O79" i="9"/>
  <c r="O66" i="9"/>
  <c r="O53" i="9"/>
  <c r="O36" i="9"/>
  <c r="O40" i="9"/>
  <c r="O27" i="9"/>
  <c r="D41" i="10"/>
  <c r="J50" i="10" s="1"/>
  <c r="D40" i="10"/>
  <c r="J33" i="10" s="1"/>
  <c r="D39" i="10"/>
  <c r="J16" i="10" s="1"/>
  <c r="O14" i="9"/>
  <c r="O90" i="8"/>
  <c r="O93" i="8"/>
  <c r="O94" i="8"/>
  <c r="O77" i="8"/>
  <c r="O81" i="8"/>
  <c r="O64" i="8"/>
  <c r="O68" i="8"/>
  <c r="O23" i="8"/>
  <c r="O27" i="8"/>
  <c r="O310" i="7"/>
  <c r="O314" i="7"/>
  <c r="O297" i="7"/>
  <c r="O301" i="7"/>
  <c r="O284" i="7"/>
  <c r="O288" i="7"/>
  <c r="O271" i="7"/>
  <c r="O275" i="7"/>
  <c r="O262" i="7"/>
  <c r="O249" i="7"/>
  <c r="O245" i="7"/>
  <c r="O248" i="7"/>
  <c r="O232" i="7"/>
  <c r="O236" i="7"/>
  <c r="O219" i="7"/>
  <c r="O223" i="7"/>
  <c r="O206" i="7"/>
  <c r="O210" i="7"/>
  <c r="O193" i="7"/>
  <c r="O196" i="7"/>
  <c r="O197" i="7"/>
  <c r="O180" i="7"/>
  <c r="O184" i="7"/>
  <c r="D22" i="10"/>
  <c r="J27" i="10" s="1"/>
  <c r="D21" i="10"/>
  <c r="O171" i="7"/>
  <c r="O167" i="7"/>
  <c r="O14" i="8"/>
  <c r="O62" i="9"/>
  <c r="O88" i="9"/>
  <c r="O23" i="9"/>
  <c r="O143" i="9"/>
  <c r="O75" i="9"/>
  <c r="O101" i="9"/>
  <c r="O127" i="9"/>
  <c r="O10" i="9"/>
  <c r="O49" i="9"/>
  <c r="O153" i="9"/>
  <c r="O26" i="9"/>
  <c r="O114" i="9"/>
  <c r="O156" i="9"/>
  <c r="O130" i="9"/>
  <c r="O117" i="9"/>
  <c r="O104" i="9"/>
  <c r="O91" i="9"/>
  <c r="O78" i="9"/>
  <c r="O65" i="9"/>
  <c r="O52" i="9"/>
  <c r="O39" i="9"/>
  <c r="O13" i="9"/>
  <c r="O67" i="8"/>
  <c r="O80" i="8"/>
  <c r="O10" i="8"/>
  <c r="O26" i="8"/>
  <c r="O13" i="8"/>
  <c r="O261" i="7"/>
  <c r="O300" i="7"/>
  <c r="O258" i="7"/>
  <c r="O183" i="7"/>
  <c r="O222" i="7"/>
  <c r="O287" i="7"/>
  <c r="O170" i="7"/>
  <c r="O209" i="7"/>
  <c r="O235" i="7"/>
  <c r="O274" i="7"/>
  <c r="O313" i="7"/>
  <c r="O154" i="7"/>
  <c r="O152" i="7"/>
  <c r="O151" i="7"/>
  <c r="O150" i="7"/>
  <c r="O149" i="7"/>
  <c r="O147" i="7"/>
  <c r="O146" i="7"/>
  <c r="O145" i="7"/>
  <c r="O141" i="7"/>
  <c r="O139" i="7"/>
  <c r="O138" i="7"/>
  <c r="O137" i="7"/>
  <c r="O136" i="7"/>
  <c r="O134" i="7"/>
  <c r="O133" i="7"/>
  <c r="O132" i="7"/>
  <c r="O128" i="7"/>
  <c r="O126" i="7"/>
  <c r="O125" i="7"/>
  <c r="O124" i="7"/>
  <c r="O123" i="7"/>
  <c r="O121" i="7"/>
  <c r="O120" i="7"/>
  <c r="O119" i="7"/>
  <c r="O115" i="7"/>
  <c r="O113" i="7"/>
  <c r="O112" i="7"/>
  <c r="O111" i="7"/>
  <c r="O110" i="7"/>
  <c r="O108" i="7"/>
  <c r="O107" i="7"/>
  <c r="O106" i="7"/>
  <c r="O102" i="7"/>
  <c r="O100" i="7"/>
  <c r="O99" i="7"/>
  <c r="O98" i="7"/>
  <c r="O97" i="7"/>
  <c r="O95" i="7"/>
  <c r="O94" i="7"/>
  <c r="O93" i="7"/>
  <c r="O89" i="7"/>
  <c r="O87" i="7"/>
  <c r="O86" i="7"/>
  <c r="O85" i="7"/>
  <c r="O84" i="7"/>
  <c r="O82" i="7"/>
  <c r="O81" i="7"/>
  <c r="O80" i="7"/>
  <c r="O76" i="7"/>
  <c r="O74" i="7"/>
  <c r="O73" i="7"/>
  <c r="O72" i="7"/>
  <c r="O71" i="7"/>
  <c r="O69" i="7"/>
  <c r="O68" i="7"/>
  <c r="O67" i="7"/>
  <c r="O63" i="7"/>
  <c r="O61" i="7"/>
  <c r="O60" i="7"/>
  <c r="O59" i="7"/>
  <c r="O58" i="7"/>
  <c r="O56" i="7"/>
  <c r="O55" i="7"/>
  <c r="O54" i="7"/>
  <c r="O50" i="7"/>
  <c r="O48" i="7"/>
  <c r="O47" i="7"/>
  <c r="O46" i="7"/>
  <c r="O45" i="7"/>
  <c r="O43" i="7"/>
  <c r="O42" i="7"/>
  <c r="O41" i="7"/>
  <c r="O37" i="7"/>
  <c r="O35" i="7"/>
  <c r="O34" i="7"/>
  <c r="O33" i="7"/>
  <c r="O32" i="7"/>
  <c r="O30" i="7"/>
  <c r="O29" i="7"/>
  <c r="O28" i="7"/>
  <c r="O24" i="7"/>
  <c r="O22" i="7"/>
  <c r="O21" i="7"/>
  <c r="O20" i="7"/>
  <c r="O19" i="7"/>
  <c r="O17" i="7"/>
  <c r="O16" i="7"/>
  <c r="O15" i="7"/>
  <c r="O11" i="7"/>
  <c r="O9" i="7"/>
  <c r="O8" i="7"/>
  <c r="O7" i="7"/>
  <c r="O6" i="7"/>
  <c r="O4" i="7"/>
  <c r="O3" i="7"/>
  <c r="O2" i="7"/>
  <c r="D11" i="10"/>
  <c r="J40" i="10" s="1"/>
  <c r="D10" i="10"/>
  <c r="J23" i="10" s="1"/>
  <c r="D9" i="10"/>
  <c r="J6" i="10" s="1"/>
  <c r="O129" i="1"/>
  <c r="O127" i="1"/>
  <c r="O126" i="1"/>
  <c r="O125" i="1"/>
  <c r="O124" i="1"/>
  <c r="O122" i="1"/>
  <c r="O121" i="1"/>
  <c r="O120" i="1"/>
  <c r="O116" i="1"/>
  <c r="O114" i="1"/>
  <c r="O113" i="1"/>
  <c r="O112" i="1"/>
  <c r="O111" i="1"/>
  <c r="O109" i="1"/>
  <c r="O108" i="1"/>
  <c r="O107" i="1"/>
  <c r="O103" i="1"/>
  <c r="O101" i="1"/>
  <c r="O100" i="1"/>
  <c r="O99" i="1"/>
  <c r="O98" i="1"/>
  <c r="O96" i="1"/>
  <c r="O95" i="1"/>
  <c r="O94" i="1"/>
  <c r="O90" i="1"/>
  <c r="O88" i="1"/>
  <c r="O87" i="1"/>
  <c r="O86" i="1"/>
  <c r="O85" i="1"/>
  <c r="O83" i="1"/>
  <c r="O82" i="1"/>
  <c r="O81" i="1"/>
  <c r="O77" i="1"/>
  <c r="O75" i="1"/>
  <c r="O74" i="1"/>
  <c r="O73" i="1"/>
  <c r="O72" i="1"/>
  <c r="O70" i="1"/>
  <c r="O69" i="1"/>
  <c r="O68" i="1"/>
  <c r="O63" i="1"/>
  <c r="O61" i="1"/>
  <c r="O60" i="1"/>
  <c r="O59" i="1"/>
  <c r="O58" i="1"/>
  <c r="O56" i="1"/>
  <c r="O55" i="1"/>
  <c r="O54" i="1"/>
  <c r="O50" i="1"/>
  <c r="O48" i="1"/>
  <c r="O47" i="1"/>
  <c r="O46" i="1"/>
  <c r="O45" i="1"/>
  <c r="O43" i="1"/>
  <c r="O42" i="1"/>
  <c r="O41" i="1"/>
  <c r="O37" i="1"/>
  <c r="O35" i="1"/>
  <c r="O34" i="1"/>
  <c r="O33" i="1"/>
  <c r="O32" i="1"/>
  <c r="O30" i="1"/>
  <c r="O29" i="1"/>
  <c r="O28" i="1"/>
  <c r="O24" i="1"/>
  <c r="O22" i="1"/>
  <c r="O21" i="1"/>
  <c r="O20" i="1"/>
  <c r="O19" i="1"/>
  <c r="O17" i="1"/>
  <c r="O16" i="1"/>
  <c r="O15" i="1"/>
  <c r="O3" i="1"/>
  <c r="O4" i="1"/>
  <c r="O5" i="1"/>
  <c r="O6" i="1"/>
  <c r="O7" i="1"/>
  <c r="O8" i="1"/>
  <c r="O9" i="1"/>
  <c r="O11" i="1"/>
  <c r="O2" i="1"/>
  <c r="G10" i="1"/>
  <c r="G13" i="1" s="1"/>
  <c r="H10" i="1"/>
  <c r="H13" i="1" s="1"/>
  <c r="I10" i="1"/>
  <c r="I13" i="1" s="1"/>
  <c r="J10" i="1"/>
  <c r="J13" i="1" s="1"/>
  <c r="K10" i="1"/>
  <c r="K13" i="1" s="1"/>
  <c r="L10" i="1"/>
  <c r="L13" i="1" s="1"/>
  <c r="M10" i="1"/>
  <c r="M13" i="1" s="1"/>
  <c r="N10" i="1"/>
  <c r="N13" i="1" s="1"/>
  <c r="F10" i="1"/>
  <c r="F13" i="1" s="1"/>
  <c r="E10" i="1"/>
  <c r="E13" i="1" s="1"/>
  <c r="I273" i="7" l="1"/>
  <c r="J266" i="7"/>
  <c r="I221" i="7"/>
  <c r="J214" i="7"/>
  <c r="I195" i="7"/>
  <c r="J188" i="7"/>
  <c r="I182" i="7"/>
  <c r="J175" i="7"/>
  <c r="I77" i="7"/>
  <c r="J70" i="7"/>
  <c r="I51" i="7"/>
  <c r="J44" i="7"/>
  <c r="D19" i="10"/>
  <c r="J26" i="10" s="1"/>
  <c r="D20" i="10"/>
  <c r="J43" i="10" s="1"/>
  <c r="I77" i="9"/>
  <c r="J70" i="9"/>
  <c r="K31" i="9"/>
  <c r="L31" i="9" s="1"/>
  <c r="E35" i="10"/>
  <c r="K48" i="10" s="1"/>
  <c r="L48" i="10" s="1"/>
  <c r="F38" i="10"/>
  <c r="J49" i="10"/>
  <c r="L49" i="10" s="1"/>
  <c r="E32" i="10"/>
  <c r="K47" i="10" s="1"/>
  <c r="L47" i="10" s="1"/>
  <c r="J18" i="12"/>
  <c r="I25" i="12"/>
  <c r="F29" i="10"/>
  <c r="K46" i="10"/>
  <c r="L46" i="10" s="1"/>
  <c r="J5" i="12"/>
  <c r="I12" i="12"/>
  <c r="L45" i="10"/>
  <c r="I130" i="1"/>
  <c r="J123" i="1"/>
  <c r="D8" i="10"/>
  <c r="J39" i="10" s="1"/>
  <c r="D3" i="10"/>
  <c r="J4" i="10" s="1"/>
  <c r="D4" i="10"/>
  <c r="J21" i="10" s="1"/>
  <c r="J155" i="9"/>
  <c r="K148" i="9"/>
  <c r="J142" i="9"/>
  <c r="K135" i="9"/>
  <c r="J129" i="9"/>
  <c r="K122" i="9"/>
  <c r="J116" i="9"/>
  <c r="K109" i="9"/>
  <c r="J103" i="9"/>
  <c r="K96" i="9"/>
  <c r="J90" i="9"/>
  <c r="K83" i="9"/>
  <c r="J64" i="9"/>
  <c r="K57" i="9"/>
  <c r="J51" i="9"/>
  <c r="K44" i="9"/>
  <c r="K38" i="9"/>
  <c r="J25" i="9"/>
  <c r="K18" i="9"/>
  <c r="J12" i="9"/>
  <c r="K5" i="9"/>
  <c r="L85" i="8"/>
  <c r="K92" i="8"/>
  <c r="J79" i="8"/>
  <c r="K72" i="8"/>
  <c r="J66" i="8"/>
  <c r="K59" i="8"/>
  <c r="J52" i="8"/>
  <c r="K45" i="8"/>
  <c r="J39" i="8"/>
  <c r="K32" i="8"/>
  <c r="J25" i="8"/>
  <c r="K18" i="8"/>
  <c r="J12" i="8"/>
  <c r="K5" i="8"/>
  <c r="J25" i="11"/>
  <c r="K18" i="11"/>
  <c r="E25" i="10"/>
  <c r="K28" i="10" s="1"/>
  <c r="L28" i="10" s="1"/>
  <c r="J12" i="11"/>
  <c r="K5" i="11"/>
  <c r="J312" i="7"/>
  <c r="K305" i="7"/>
  <c r="L292" i="7"/>
  <c r="K299" i="7"/>
  <c r="L286" i="7"/>
  <c r="M279" i="7"/>
  <c r="J260" i="7"/>
  <c r="K253" i="7"/>
  <c r="J247" i="7"/>
  <c r="K240" i="7"/>
  <c r="K227" i="7"/>
  <c r="J234" i="7"/>
  <c r="J208" i="7"/>
  <c r="K201" i="7"/>
  <c r="K169" i="7"/>
  <c r="L162" i="7"/>
  <c r="J155" i="7"/>
  <c r="K148" i="7"/>
  <c r="J142" i="7"/>
  <c r="K135" i="7"/>
  <c r="J129" i="7"/>
  <c r="K122" i="7"/>
  <c r="J116" i="7"/>
  <c r="K109" i="7"/>
  <c r="J103" i="7"/>
  <c r="K96" i="7"/>
  <c r="J90" i="7"/>
  <c r="K83" i="7"/>
  <c r="K57" i="7"/>
  <c r="J64" i="7"/>
  <c r="D18" i="10"/>
  <c r="J9" i="10" s="1"/>
  <c r="J38" i="7"/>
  <c r="K31" i="7"/>
  <c r="I25" i="7"/>
  <c r="J18" i="7"/>
  <c r="J12" i="7"/>
  <c r="K5" i="7"/>
  <c r="I172" i="1"/>
  <c r="J165" i="1"/>
  <c r="M151" i="1"/>
  <c r="L158" i="1"/>
  <c r="J144" i="1"/>
  <c r="K137" i="1"/>
  <c r="J117" i="1"/>
  <c r="K110" i="1"/>
  <c r="D7" i="10"/>
  <c r="J22" i="10" s="1"/>
  <c r="D6" i="10"/>
  <c r="J5" i="10" s="1"/>
  <c r="J104" i="1"/>
  <c r="K97" i="1"/>
  <c r="J91" i="1"/>
  <c r="K84" i="1"/>
  <c r="J78" i="1"/>
  <c r="K71" i="1"/>
  <c r="D5" i="10"/>
  <c r="J38" i="10" s="1"/>
  <c r="J64" i="1"/>
  <c r="K57" i="1"/>
  <c r="K51" i="1"/>
  <c r="L44" i="1"/>
  <c r="K38" i="1"/>
  <c r="L31" i="1"/>
  <c r="J25" i="1"/>
  <c r="K18" i="1"/>
  <c r="E28" i="10"/>
  <c r="E34" i="10"/>
  <c r="K31" i="10" s="1"/>
  <c r="L31" i="10" s="1"/>
  <c r="E37" i="10"/>
  <c r="E31" i="10"/>
  <c r="K30" i="10" s="1"/>
  <c r="L30" i="10" s="1"/>
  <c r="J10" i="10"/>
  <c r="E41" i="10"/>
  <c r="K50" i="10" s="1"/>
  <c r="L50" i="10" s="1"/>
  <c r="E40" i="10"/>
  <c r="E22" i="10"/>
  <c r="K27" i="10" s="1"/>
  <c r="L27" i="10" s="1"/>
  <c r="E23" i="10"/>
  <c r="K44" i="10" s="1"/>
  <c r="L44" i="10" s="1"/>
  <c r="O153" i="7"/>
  <c r="O157" i="7"/>
  <c r="O140" i="7"/>
  <c r="O144" i="7"/>
  <c r="O127" i="7"/>
  <c r="O131" i="7"/>
  <c r="O114" i="7"/>
  <c r="O118" i="7"/>
  <c r="O101" i="7"/>
  <c r="O105" i="7"/>
  <c r="O88" i="7"/>
  <c r="O92" i="7"/>
  <c r="O75" i="7"/>
  <c r="O79" i="7"/>
  <c r="O62" i="7"/>
  <c r="O66" i="7"/>
  <c r="O49" i="7"/>
  <c r="O53" i="7"/>
  <c r="O36" i="7"/>
  <c r="O40" i="7"/>
  <c r="O23" i="7"/>
  <c r="O27" i="7"/>
  <c r="O14" i="7"/>
  <c r="E11" i="10"/>
  <c r="K40" i="10" s="1"/>
  <c r="L40" i="10" s="1"/>
  <c r="O132" i="1"/>
  <c r="O119" i="1"/>
  <c r="O106" i="1"/>
  <c r="O93" i="1"/>
  <c r="O80" i="1"/>
  <c r="O66" i="1"/>
  <c r="O53" i="1"/>
  <c r="O36" i="1"/>
  <c r="O40" i="1"/>
  <c r="O27" i="1"/>
  <c r="O156" i="7"/>
  <c r="O143" i="7"/>
  <c r="O130" i="7"/>
  <c r="O117" i="7"/>
  <c r="O104" i="7"/>
  <c r="O91" i="7"/>
  <c r="O78" i="7"/>
  <c r="O65" i="7"/>
  <c r="O52" i="7"/>
  <c r="O39" i="7"/>
  <c r="O26" i="7"/>
  <c r="O65" i="1"/>
  <c r="O39" i="1"/>
  <c r="E10" i="10"/>
  <c r="K23" i="10" s="1"/>
  <c r="L23" i="10" s="1"/>
  <c r="O102" i="1"/>
  <c r="O131" i="1"/>
  <c r="O49" i="1"/>
  <c r="O62" i="1"/>
  <c r="O76" i="1"/>
  <c r="O89" i="1"/>
  <c r="O23" i="1"/>
  <c r="O128" i="1"/>
  <c r="O13" i="7"/>
  <c r="O10" i="7"/>
  <c r="O118" i="1"/>
  <c r="O79" i="1"/>
  <c r="O115" i="1"/>
  <c r="O105" i="1"/>
  <c r="O92" i="1"/>
  <c r="O52" i="1"/>
  <c r="O26" i="1"/>
  <c r="O13" i="1"/>
  <c r="O10" i="1"/>
  <c r="F12" i="1"/>
  <c r="G12" i="1"/>
  <c r="H12" i="1"/>
  <c r="I12" i="1"/>
  <c r="J12" i="1"/>
  <c r="K12" i="1"/>
  <c r="L12" i="1"/>
  <c r="M12" i="1"/>
  <c r="N12" i="1"/>
  <c r="E12" i="1"/>
  <c r="F14" i="1"/>
  <c r="G14" i="1"/>
  <c r="H14" i="1"/>
  <c r="I14" i="1"/>
  <c r="J14" i="1"/>
  <c r="K14" i="1"/>
  <c r="L14" i="1"/>
  <c r="M14" i="1"/>
  <c r="N14" i="1"/>
  <c r="E14" i="1"/>
  <c r="K33" i="10" l="1"/>
  <c r="L33" i="10" s="1"/>
  <c r="K266" i="7"/>
  <c r="J273" i="7"/>
  <c r="J221" i="7"/>
  <c r="K214" i="7"/>
  <c r="K188" i="7"/>
  <c r="J195" i="7"/>
  <c r="K175" i="7"/>
  <c r="J182" i="7"/>
  <c r="J77" i="7"/>
  <c r="K70" i="7"/>
  <c r="J51" i="7"/>
  <c r="K44" i="7"/>
  <c r="J77" i="9"/>
  <c r="K70" i="9"/>
  <c r="J25" i="12"/>
  <c r="K18" i="12"/>
  <c r="J12" i="12"/>
  <c r="K5" i="12"/>
  <c r="J130" i="1"/>
  <c r="K123" i="1"/>
  <c r="F37" i="10"/>
  <c r="K32" i="10"/>
  <c r="L32" i="10" s="1"/>
  <c r="F28" i="10"/>
  <c r="K29" i="10"/>
  <c r="L29" i="10" s="1"/>
  <c r="L148" i="9"/>
  <c r="K155" i="9"/>
  <c r="L135" i="9"/>
  <c r="K142" i="9"/>
  <c r="K129" i="9"/>
  <c r="L122" i="9"/>
  <c r="L109" i="9"/>
  <c r="K116" i="9"/>
  <c r="L96" i="9"/>
  <c r="K103" i="9"/>
  <c r="L83" i="9"/>
  <c r="K90" i="9"/>
  <c r="L57" i="9"/>
  <c r="K64" i="9"/>
  <c r="L44" i="9"/>
  <c r="K51" i="9"/>
  <c r="M31" i="9"/>
  <c r="L38" i="9"/>
  <c r="L18" i="9"/>
  <c r="K25" i="9"/>
  <c r="L5" i="9"/>
  <c r="K12" i="9"/>
  <c r="M85" i="8"/>
  <c r="L92" i="8"/>
  <c r="L72" i="8"/>
  <c r="K79" i="8"/>
  <c r="L59" i="8"/>
  <c r="K66" i="8"/>
  <c r="K52" i="8"/>
  <c r="L45" i="8"/>
  <c r="L32" i="8"/>
  <c r="K39" i="8"/>
  <c r="L18" i="8"/>
  <c r="K25" i="8"/>
  <c r="L5" i="8"/>
  <c r="K12" i="8"/>
  <c r="L18" i="11"/>
  <c r="K25" i="11"/>
  <c r="L5" i="11"/>
  <c r="K12" i="11"/>
  <c r="L305" i="7"/>
  <c r="K312" i="7"/>
  <c r="M292" i="7"/>
  <c r="L299" i="7"/>
  <c r="N279" i="7"/>
  <c r="M286" i="7"/>
  <c r="L253" i="7"/>
  <c r="K260" i="7"/>
  <c r="K247" i="7"/>
  <c r="L240" i="7"/>
  <c r="L227" i="7"/>
  <c r="K234" i="7"/>
  <c r="L201" i="7"/>
  <c r="K208" i="7"/>
  <c r="M162" i="7"/>
  <c r="L169" i="7"/>
  <c r="L148" i="7"/>
  <c r="K155" i="7"/>
  <c r="L135" i="7"/>
  <c r="K142" i="7"/>
  <c r="L122" i="7"/>
  <c r="K129" i="7"/>
  <c r="L109" i="7"/>
  <c r="K116" i="7"/>
  <c r="L96" i="7"/>
  <c r="K103" i="7"/>
  <c r="L83" i="7"/>
  <c r="K90" i="7"/>
  <c r="L57" i="7"/>
  <c r="K64" i="7"/>
  <c r="E20" i="10"/>
  <c r="L31" i="7"/>
  <c r="K38" i="7"/>
  <c r="K18" i="7"/>
  <c r="J25" i="7"/>
  <c r="L5" i="7"/>
  <c r="K12" i="7"/>
  <c r="J172" i="1"/>
  <c r="K165" i="1"/>
  <c r="F14" i="10"/>
  <c r="N151" i="1"/>
  <c r="M158" i="1"/>
  <c r="F11" i="10"/>
  <c r="L137" i="1"/>
  <c r="K144" i="1"/>
  <c r="L110" i="1"/>
  <c r="K117" i="1"/>
  <c r="L97" i="1"/>
  <c r="K104" i="1"/>
  <c r="E7" i="10"/>
  <c r="K22" i="10" s="1"/>
  <c r="L22" i="10" s="1"/>
  <c r="E8" i="10"/>
  <c r="K91" i="1"/>
  <c r="L84" i="1"/>
  <c r="L71" i="1"/>
  <c r="K78" i="1"/>
  <c r="L57" i="1"/>
  <c r="K64" i="1"/>
  <c r="M44" i="1"/>
  <c r="L51" i="1"/>
  <c r="M31" i="1"/>
  <c r="L38" i="1"/>
  <c r="K25" i="1"/>
  <c r="L18" i="1"/>
  <c r="F10" i="10"/>
  <c r="F13" i="10"/>
  <c r="E4" i="10"/>
  <c r="K21" i="10" s="1"/>
  <c r="E19" i="10"/>
  <c r="K26" i="10" s="1"/>
  <c r="L26" i="10" s="1"/>
  <c r="F41" i="10"/>
  <c r="F31" i="10"/>
  <c r="F32" i="10"/>
  <c r="F34" i="10"/>
  <c r="F22" i="10"/>
  <c r="F25" i="10"/>
  <c r="F35" i="10"/>
  <c r="F26" i="10"/>
  <c r="F40" i="10"/>
  <c r="F23" i="10"/>
  <c r="O14" i="1"/>
  <c r="E5" i="10" s="1"/>
  <c r="K38" i="10" s="1"/>
  <c r="L38" i="10" s="1"/>
  <c r="O12" i="1"/>
  <c r="E43" i="10" l="1"/>
  <c r="F43" i="10" s="1"/>
  <c r="K273" i="7"/>
  <c r="L266" i="7"/>
  <c r="L214" i="7"/>
  <c r="K221" i="7"/>
  <c r="L188" i="7"/>
  <c r="K195" i="7"/>
  <c r="L175" i="7"/>
  <c r="K182" i="7"/>
  <c r="K77" i="7"/>
  <c r="L70" i="7"/>
  <c r="K51" i="7"/>
  <c r="L44" i="7"/>
  <c r="F20" i="10"/>
  <c r="K43" i="10"/>
  <c r="L43" i="10" s="1"/>
  <c r="K77" i="9"/>
  <c r="L70" i="9"/>
  <c r="L18" i="12"/>
  <c r="K25" i="12"/>
  <c r="K12" i="12"/>
  <c r="L5" i="12"/>
  <c r="N158" i="1"/>
  <c r="O158" i="1" s="1"/>
  <c r="E12" i="10" s="1"/>
  <c r="K7" i="10" s="1"/>
  <c r="L7" i="10" s="1"/>
  <c r="O151" i="1"/>
  <c r="L123" i="1"/>
  <c r="K130" i="1"/>
  <c r="F8" i="10"/>
  <c r="K39" i="10"/>
  <c r="L39" i="10" s="1"/>
  <c r="M148" i="9"/>
  <c r="L155" i="9"/>
  <c r="M135" i="9"/>
  <c r="L142" i="9"/>
  <c r="M122" i="9"/>
  <c r="L129" i="9"/>
  <c r="M109" i="9"/>
  <c r="L116" i="9"/>
  <c r="M96" i="9"/>
  <c r="L103" i="9"/>
  <c r="M83" i="9"/>
  <c r="L90" i="9"/>
  <c r="M57" i="9"/>
  <c r="L64" i="9"/>
  <c r="M44" i="9"/>
  <c r="L51" i="9"/>
  <c r="N31" i="9"/>
  <c r="N38" i="9" s="1"/>
  <c r="M38" i="9"/>
  <c r="O38" i="9" s="1"/>
  <c r="O31" i="9"/>
  <c r="M18" i="9"/>
  <c r="L25" i="9"/>
  <c r="M5" i="9"/>
  <c r="L12" i="9"/>
  <c r="N85" i="8"/>
  <c r="M92" i="8"/>
  <c r="O92" i="8" s="1"/>
  <c r="O85" i="8"/>
  <c r="M72" i="8"/>
  <c r="L79" i="8"/>
  <c r="M59" i="8"/>
  <c r="L66" i="8"/>
  <c r="M45" i="8"/>
  <c r="L52" i="8"/>
  <c r="M32" i="8"/>
  <c r="L39" i="8"/>
  <c r="M18" i="8"/>
  <c r="L25" i="8"/>
  <c r="M5" i="8"/>
  <c r="L12" i="8"/>
  <c r="M18" i="11"/>
  <c r="L25" i="11"/>
  <c r="M5" i="11"/>
  <c r="L12" i="11"/>
  <c r="M305" i="7"/>
  <c r="L312" i="7"/>
  <c r="N292" i="7"/>
  <c r="N299" i="7" s="1"/>
  <c r="M299" i="7"/>
  <c r="O299" i="7" s="1"/>
  <c r="O292" i="7"/>
  <c r="N286" i="7"/>
  <c r="O286" i="7" s="1"/>
  <c r="O279" i="7"/>
  <c r="M253" i="7"/>
  <c r="L260" i="7"/>
  <c r="M240" i="7"/>
  <c r="L247" i="7"/>
  <c r="M227" i="7"/>
  <c r="L234" i="7"/>
  <c r="M201" i="7"/>
  <c r="L208" i="7"/>
  <c r="N162" i="7"/>
  <c r="N169" i="7" s="1"/>
  <c r="M169" i="7"/>
  <c r="O169" i="7" s="1"/>
  <c r="O162" i="7"/>
  <c r="M148" i="7"/>
  <c r="L155" i="7"/>
  <c r="M135" i="7"/>
  <c r="L142" i="7"/>
  <c r="M122" i="7"/>
  <c r="L129" i="7"/>
  <c r="M109" i="7"/>
  <c r="L116" i="7"/>
  <c r="M96" i="7"/>
  <c r="L103" i="7"/>
  <c r="M83" i="7"/>
  <c r="L90" i="7"/>
  <c r="M57" i="7"/>
  <c r="L64" i="7"/>
  <c r="M31" i="7"/>
  <c r="L38" i="7"/>
  <c r="L18" i="7"/>
  <c r="K25" i="7"/>
  <c r="M5" i="7"/>
  <c r="L12" i="7"/>
  <c r="K172" i="1"/>
  <c r="L165" i="1"/>
  <c r="M137" i="1"/>
  <c r="L144" i="1"/>
  <c r="M110" i="1"/>
  <c r="L117" i="1"/>
  <c r="F44" i="10"/>
  <c r="M97" i="1"/>
  <c r="L104" i="1"/>
  <c r="F7" i="10"/>
  <c r="M84" i="1"/>
  <c r="L91" i="1"/>
  <c r="L78" i="1"/>
  <c r="M71" i="1"/>
  <c r="M57" i="1"/>
  <c r="L64" i="1"/>
  <c r="N44" i="1"/>
  <c r="M51" i="1"/>
  <c r="N31" i="1"/>
  <c r="M38" i="1"/>
  <c r="L25" i="1"/>
  <c r="M18" i="1"/>
  <c r="F5" i="10"/>
  <c r="L21" i="10"/>
  <c r="F4" i="10"/>
  <c r="F19" i="10"/>
  <c r="L273" i="7" l="1"/>
  <c r="M266" i="7"/>
  <c r="M214" i="7"/>
  <c r="L221" i="7"/>
  <c r="L195" i="7"/>
  <c r="M188" i="7"/>
  <c r="L182" i="7"/>
  <c r="M175" i="7"/>
  <c r="L77" i="7"/>
  <c r="M70" i="7"/>
  <c r="M44" i="7"/>
  <c r="L51" i="7"/>
  <c r="M70" i="9"/>
  <c r="L77" i="9"/>
  <c r="M18" i="12"/>
  <c r="L25" i="12"/>
  <c r="M5" i="12"/>
  <c r="L12" i="12"/>
  <c r="F12" i="10"/>
  <c r="L130" i="1"/>
  <c r="M123" i="1"/>
  <c r="N148" i="9"/>
  <c r="M155" i="9"/>
  <c r="N135" i="9"/>
  <c r="M142" i="9"/>
  <c r="N122" i="9"/>
  <c r="N129" i="9" s="1"/>
  <c r="M129" i="9"/>
  <c r="O129" i="9" s="1"/>
  <c r="O122" i="9"/>
  <c r="N109" i="9"/>
  <c r="M116" i="9"/>
  <c r="M103" i="9"/>
  <c r="N96" i="9"/>
  <c r="N83" i="9"/>
  <c r="M90" i="9"/>
  <c r="N57" i="9"/>
  <c r="M64" i="9"/>
  <c r="N44" i="9"/>
  <c r="M51" i="9"/>
  <c r="N18" i="9"/>
  <c r="M25" i="9"/>
  <c r="N5" i="9"/>
  <c r="M12" i="9"/>
  <c r="N72" i="8"/>
  <c r="M79" i="8"/>
  <c r="N59" i="8"/>
  <c r="M66" i="8"/>
  <c r="N45" i="8"/>
  <c r="M52" i="8"/>
  <c r="N32" i="8"/>
  <c r="M39" i="8"/>
  <c r="N18" i="8"/>
  <c r="M25" i="8"/>
  <c r="N5" i="8"/>
  <c r="M12" i="8"/>
  <c r="N18" i="11"/>
  <c r="N25" i="11" s="1"/>
  <c r="M25" i="11"/>
  <c r="O25" i="11" s="1"/>
  <c r="O18" i="11"/>
  <c r="N5" i="11"/>
  <c r="M12" i="11"/>
  <c r="N305" i="7"/>
  <c r="M312" i="7"/>
  <c r="O260" i="7"/>
  <c r="N253" i="7"/>
  <c r="N260" i="7" s="1"/>
  <c r="M260" i="7"/>
  <c r="O253" i="7"/>
  <c r="N240" i="7"/>
  <c r="M247" i="7"/>
  <c r="N227" i="7"/>
  <c r="N234" i="7" s="1"/>
  <c r="M234" i="7"/>
  <c r="O227" i="7"/>
  <c r="M208" i="7"/>
  <c r="N201" i="7"/>
  <c r="N148" i="7"/>
  <c r="M155" i="7"/>
  <c r="N135" i="7"/>
  <c r="N142" i="7" s="1"/>
  <c r="M142" i="7"/>
  <c r="O142" i="7" s="1"/>
  <c r="O135" i="7"/>
  <c r="N122" i="7"/>
  <c r="N129" i="7" s="1"/>
  <c r="M129" i="7"/>
  <c r="O129" i="7" s="1"/>
  <c r="O122" i="7"/>
  <c r="N109" i="7"/>
  <c r="N116" i="7" s="1"/>
  <c r="M116" i="7"/>
  <c r="O116" i="7" s="1"/>
  <c r="O109" i="7"/>
  <c r="M103" i="7"/>
  <c r="O103" i="7" s="1"/>
  <c r="N96" i="7"/>
  <c r="N103" i="7" s="1"/>
  <c r="N83" i="7"/>
  <c r="M90" i="7"/>
  <c r="O64" i="7"/>
  <c r="N57" i="7"/>
  <c r="N64" i="7" s="1"/>
  <c r="M64" i="7"/>
  <c r="O57" i="7"/>
  <c r="M38" i="7"/>
  <c r="N31" i="7"/>
  <c r="N38" i="7" s="1"/>
  <c r="O31" i="7"/>
  <c r="M18" i="7"/>
  <c r="L25" i="7"/>
  <c r="N5" i="7"/>
  <c r="N12" i="7" s="1"/>
  <c r="M12" i="7"/>
  <c r="O12" i="7" s="1"/>
  <c r="O5" i="7"/>
  <c r="M165" i="1"/>
  <c r="L172" i="1"/>
  <c r="N137" i="1"/>
  <c r="M144" i="1"/>
  <c r="N110" i="1"/>
  <c r="M117" i="1"/>
  <c r="N97" i="1"/>
  <c r="N104" i="1" s="1"/>
  <c r="M104" i="1"/>
  <c r="O104" i="1" s="1"/>
  <c r="O97" i="1"/>
  <c r="N84" i="1"/>
  <c r="N91" i="1" s="1"/>
  <c r="M91" i="1"/>
  <c r="O91" i="1" s="1"/>
  <c r="O84" i="1"/>
  <c r="N71" i="1"/>
  <c r="N78" i="1" s="1"/>
  <c r="M78" i="1"/>
  <c r="O78" i="1" s="1"/>
  <c r="O71" i="1"/>
  <c r="O64" i="1"/>
  <c r="N57" i="1"/>
  <c r="N64" i="1" s="1"/>
  <c r="M64" i="1"/>
  <c r="O57" i="1"/>
  <c r="O51" i="1"/>
  <c r="N51" i="1"/>
  <c r="O44" i="1"/>
  <c r="N38" i="1"/>
  <c r="O38" i="1" s="1"/>
  <c r="O31" i="1"/>
  <c r="N18" i="1"/>
  <c r="N25" i="1" s="1"/>
  <c r="M25" i="1"/>
  <c r="O25" i="1" s="1"/>
  <c r="O18" i="1"/>
  <c r="M273" i="7" l="1"/>
  <c r="O273" i="7" s="1"/>
  <c r="N266" i="7"/>
  <c r="N273" i="7" s="1"/>
  <c r="O234" i="7"/>
  <c r="O221" i="7"/>
  <c r="N214" i="7"/>
  <c r="N221" i="7" s="1"/>
  <c r="M221" i="7"/>
  <c r="M195" i="7"/>
  <c r="N188" i="7"/>
  <c r="M182" i="7"/>
  <c r="O175" i="7"/>
  <c r="N175" i="7"/>
  <c r="N182" i="7" s="1"/>
  <c r="O182" i="7"/>
  <c r="M77" i="7"/>
  <c r="N70" i="7"/>
  <c r="M51" i="7"/>
  <c r="N44" i="7"/>
  <c r="N70" i="9"/>
  <c r="N77" i="9" s="1"/>
  <c r="M77" i="9"/>
  <c r="O77" i="9" s="1"/>
  <c r="O70" i="9"/>
  <c r="N18" i="12"/>
  <c r="M25" i="12"/>
  <c r="M12" i="12"/>
  <c r="O12" i="12" s="1"/>
  <c r="O5" i="12"/>
  <c r="N5" i="12"/>
  <c r="N12" i="12" s="1"/>
  <c r="N144" i="1"/>
  <c r="O144" i="1" s="1"/>
  <c r="E9" i="10" s="1"/>
  <c r="O137" i="1"/>
  <c r="N123" i="1"/>
  <c r="M130" i="1"/>
  <c r="N155" i="9"/>
  <c r="O155" i="9" s="1"/>
  <c r="O148" i="9"/>
  <c r="N142" i="9"/>
  <c r="O142" i="9" s="1"/>
  <c r="O135" i="9"/>
  <c r="N116" i="9"/>
  <c r="O116" i="9" s="1"/>
  <c r="O109" i="9"/>
  <c r="N103" i="9"/>
  <c r="O103" i="9" s="1"/>
  <c r="O96" i="9"/>
  <c r="N90" i="9"/>
  <c r="O90" i="9" s="1"/>
  <c r="O83" i="9"/>
  <c r="N64" i="9"/>
  <c r="O64" i="9" s="1"/>
  <c r="O57" i="9"/>
  <c r="N51" i="9"/>
  <c r="O51" i="9" s="1"/>
  <c r="O44" i="9"/>
  <c r="N25" i="9"/>
  <c r="O25" i="9" s="1"/>
  <c r="O18" i="9"/>
  <c r="N12" i="9"/>
  <c r="O12" i="9" s="1"/>
  <c r="O5" i="9"/>
  <c r="N79" i="8"/>
  <c r="O79" i="8" s="1"/>
  <c r="O72" i="8"/>
  <c r="N66" i="8"/>
  <c r="O66" i="8" s="1"/>
  <c r="O59" i="8"/>
  <c r="N52" i="8"/>
  <c r="O52" i="8" s="1"/>
  <c r="O45" i="8"/>
  <c r="N39" i="8"/>
  <c r="O39" i="8" s="1"/>
  <c r="O32" i="8"/>
  <c r="N25" i="8"/>
  <c r="O25" i="8" s="1"/>
  <c r="O18" i="8"/>
  <c r="N12" i="8"/>
  <c r="O12" i="8" s="1"/>
  <c r="O5" i="8"/>
  <c r="N12" i="11"/>
  <c r="O12" i="11" s="1"/>
  <c r="E24" i="10" s="1"/>
  <c r="O5" i="11"/>
  <c r="N312" i="7"/>
  <c r="O312" i="7" s="1"/>
  <c r="O305" i="7"/>
  <c r="N247" i="7"/>
  <c r="O247" i="7" s="1"/>
  <c r="O240" i="7"/>
  <c r="N208" i="7"/>
  <c r="O208" i="7" s="1"/>
  <c r="O201" i="7"/>
  <c r="N155" i="7"/>
  <c r="O155" i="7" s="1"/>
  <c r="O148" i="7"/>
  <c r="O96" i="7"/>
  <c r="N90" i="7"/>
  <c r="O90" i="7" s="1"/>
  <c r="O83" i="7"/>
  <c r="O38" i="7"/>
  <c r="M25" i="7"/>
  <c r="N18" i="7"/>
  <c r="N165" i="1"/>
  <c r="M172" i="1"/>
  <c r="N117" i="1"/>
  <c r="O117" i="1" s="1"/>
  <c r="O110" i="1"/>
  <c r="E3" i="10"/>
  <c r="F3" i="10" s="1"/>
  <c r="O266" i="7" l="1"/>
  <c r="O214" i="7"/>
  <c r="N195" i="7"/>
  <c r="O195" i="7" s="1"/>
  <c r="E21" i="10" s="1"/>
  <c r="F21" i="10" s="1"/>
  <c r="O188" i="7"/>
  <c r="N77" i="7"/>
  <c r="O77" i="7" s="1"/>
  <c r="O70" i="7"/>
  <c r="O44" i="7"/>
  <c r="N51" i="7"/>
  <c r="O51" i="7" s="1"/>
  <c r="E30" i="10"/>
  <c r="K13" i="10" s="1"/>
  <c r="L13" i="10" s="1"/>
  <c r="N25" i="12"/>
  <c r="O25" i="12" s="1"/>
  <c r="E27" i="10" s="1"/>
  <c r="O18" i="12"/>
  <c r="K6" i="10"/>
  <c r="L6" i="10" s="1"/>
  <c r="F9" i="10"/>
  <c r="O123" i="1"/>
  <c r="N130" i="1"/>
  <c r="O130" i="1" s="1"/>
  <c r="E6" i="10" s="1"/>
  <c r="E39" i="10"/>
  <c r="F39" i="10" s="1"/>
  <c r="E33" i="10"/>
  <c r="K14" i="10" s="1"/>
  <c r="L14" i="10" s="1"/>
  <c r="E36" i="10"/>
  <c r="K11" i="10"/>
  <c r="L11" i="10" s="1"/>
  <c r="F24" i="10"/>
  <c r="N25" i="7"/>
  <c r="O25" i="7" s="1"/>
  <c r="O18" i="7"/>
  <c r="N172" i="1"/>
  <c r="O172" i="1" s="1"/>
  <c r="E15" i="10" s="1"/>
  <c r="O165" i="1"/>
  <c r="K4" i="10"/>
  <c r="L4" i="10" s="1"/>
  <c r="E18" i="10" l="1"/>
  <c r="F42" i="10" s="1"/>
  <c r="F33" i="10"/>
  <c r="F36" i="10"/>
  <c r="K15" i="10"/>
  <c r="L15" i="10" s="1"/>
  <c r="F30" i="10"/>
  <c r="K12" i="10"/>
  <c r="L12" i="10" s="1"/>
  <c r="F27" i="10"/>
  <c r="K8" i="10"/>
  <c r="L8" i="10" s="1"/>
  <c r="F15" i="10"/>
  <c r="K5" i="10"/>
  <c r="L5" i="10" s="1"/>
  <c r="F6" i="10"/>
  <c r="K16" i="10"/>
  <c r="L16" i="10" s="1"/>
  <c r="K10" i="10"/>
  <c r="L10" i="10" s="1"/>
  <c r="K9" i="10" l="1"/>
  <c r="L9" i="10" s="1"/>
  <c r="F18" i="10"/>
</calcChain>
</file>

<file path=xl/sharedStrings.xml><?xml version="1.0" encoding="utf-8"?>
<sst xmlns="http://schemas.openxmlformats.org/spreadsheetml/2006/main" count="1233" uniqueCount="69">
  <si>
    <t>Nodes</t>
  </si>
  <si>
    <t>AutoMode</t>
  </si>
  <si>
    <t>Gesamt</t>
  </si>
  <si>
    <t>PBV</t>
  </si>
  <si>
    <t>Median</t>
  </si>
  <si>
    <t>Start</t>
  </si>
  <si>
    <t>Continuation</t>
  </si>
  <si>
    <t>Summe</t>
  </si>
  <si>
    <t>Statement1</t>
  </si>
  <si>
    <t>Statement2</t>
  </si>
  <si>
    <t>Statement3</t>
  </si>
  <si>
    <t>Statement4</t>
  </si>
  <si>
    <t>SkipStatement1</t>
  </si>
  <si>
    <t>SelectionStatement1</t>
  </si>
  <si>
    <t>ReturnStatement1</t>
  </si>
  <si>
    <t>Account.update</t>
  </si>
  <si>
    <t>Account.undoUpdate</t>
  </si>
  <si>
    <t>Application.nextYear</t>
  </si>
  <si>
    <t>Application.nextDay</t>
  </si>
  <si>
    <t>SkipStatement2</t>
  </si>
  <si>
    <t>SelectionStatement2</t>
  </si>
  <si>
    <t>ReturnStatement2</t>
  </si>
  <si>
    <t>ReturnStatement3</t>
  </si>
  <si>
    <t>ReturnStatement4</t>
  </si>
  <si>
    <t>SelectionStatement3</t>
  </si>
  <si>
    <t>Transaction.transfer</t>
  </si>
  <si>
    <t>12Stmts</t>
  </si>
  <si>
    <t>Feature</t>
  </si>
  <si>
    <t>PP</t>
  </si>
  <si>
    <t>BankAccount</t>
  </si>
  <si>
    <t>Limit</t>
  </si>
  <si>
    <t>Interest</t>
  </si>
  <si>
    <t>Transaction</t>
  </si>
  <si>
    <t>transfer</t>
  </si>
  <si>
    <t>update</t>
  </si>
  <si>
    <t>undoUpdate</t>
  </si>
  <si>
    <t>nextDay</t>
  </si>
  <si>
    <t>nextYear</t>
  </si>
  <si>
    <t>Proof Nodes</t>
  </si>
  <si>
    <t>Partial Proof</t>
  </si>
  <si>
    <t>update(BA)</t>
  </si>
  <si>
    <t>undoUpdate(BA)</t>
  </si>
  <si>
    <t>nextDay(BA)</t>
  </si>
  <si>
    <t>nextYear(BA)</t>
  </si>
  <si>
    <t>update(L)</t>
  </si>
  <si>
    <t>undoUpdate(L)</t>
  </si>
  <si>
    <t>nextDay(I)</t>
  </si>
  <si>
    <t>nextYear(I)</t>
  </si>
  <si>
    <t>transfer(T)</t>
  </si>
  <si>
    <t>KeY-Time</t>
  </si>
  <si>
    <t>Percentage Change</t>
  </si>
  <si>
    <t>Product-Based Verification</t>
  </si>
  <si>
    <t>DailyLimit</t>
  </si>
  <si>
    <t>HourlyLimit</t>
  </si>
  <si>
    <t>nextHour</t>
  </si>
  <si>
    <t>24Stmts</t>
  </si>
  <si>
    <t>Configs</t>
  </si>
  <si>
    <t>2Stmts</t>
  </si>
  <si>
    <t>Application.nextHour</t>
  </si>
  <si>
    <t>7Stmts</t>
  </si>
  <si>
    <t>nextHour(BA)</t>
  </si>
  <si>
    <t>nextHour(HL)</t>
  </si>
  <si>
    <t>nextDay(DL)</t>
  </si>
  <si>
    <t>nextHour(I)</t>
  </si>
  <si>
    <t>13Stmts</t>
  </si>
  <si>
    <t>Evaluation BankAccount</t>
  </si>
  <si>
    <t>Method</t>
  </si>
  <si>
    <t>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</si>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</sst>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1" fontId="0" fillId="0" borderId="0" xfId="0" applyNumberFormat="1"/>
    <xf numFmtId="0" fontId="0" fillId="0" borderId="8" xfId="0" applyBorder="1" applyAlignment="1">
      <alignment vertical="center"/>
    </xf>
    <xf numFmtId="1" fontId="0" fillId="0" borderId="8" xfId="0" applyNumberFormat="1" applyBorder="1"/>
    <xf numFmtId="0" fontId="0" fillId="0" borderId="12" xfId="0" applyBorder="1" applyAlignment="1">
      <alignment vertical="center"/>
    </xf>
    <xf numFmtId="1" fontId="0" fillId="0" borderId="12" xfId="0" applyNumberFormat="1" applyBorder="1"/>
    <xf numFmtId="0" fontId="0" fillId="0" borderId="0" xfId="0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5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 textRotation="90"/>
    </xf>
    <xf numFmtId="0" fontId="0" fillId="0" borderId="18" xfId="0" applyBorder="1"/>
    <xf numFmtId="1" fontId="0" fillId="0" borderId="18" xfId="0" applyNumberFormat="1" applyBorder="1" applyAlignment="1">
      <alignment horizontal="right"/>
    </xf>
    <xf numFmtId="0" fontId="0" fillId="0" borderId="21" xfId="0" applyBorder="1"/>
    <xf numFmtId="1" fontId="0" fillId="0" borderId="21" xfId="0" applyNumberFormat="1" applyBorder="1" applyAlignment="1">
      <alignment horizontal="right"/>
    </xf>
    <xf numFmtId="0" fontId="0" fillId="0" borderId="24" xfId="0" applyBorder="1"/>
    <xf numFmtId="0" fontId="0" fillId="0" borderId="26" xfId="0" applyBorder="1"/>
    <xf numFmtId="10" fontId="0" fillId="0" borderId="19" xfId="1" applyNumberFormat="1" applyFont="1" applyBorder="1" applyAlignment="1">
      <alignment horizontal="right"/>
    </xf>
    <xf numFmtId="10" fontId="0" fillId="0" borderId="22" xfId="1" applyNumberFormat="1" applyFont="1" applyBorder="1" applyAlignment="1">
      <alignment horizontal="right"/>
    </xf>
    <xf numFmtId="1" fontId="0" fillId="0" borderId="26" xfId="0" applyNumberFormat="1" applyBorder="1" applyAlignment="1">
      <alignment horizontal="right"/>
    </xf>
    <xf numFmtId="10" fontId="0" fillId="0" borderId="27" xfId="1" applyNumberFormat="1" applyFont="1" applyBorder="1" applyAlignment="1">
      <alignment horizontal="right"/>
    </xf>
    <xf numFmtId="1" fontId="0" fillId="0" borderId="24" xfId="0" applyNumberFormat="1" applyBorder="1" applyAlignment="1">
      <alignment horizontal="right"/>
    </xf>
    <xf numFmtId="10" fontId="0" fillId="0" borderId="28" xfId="1" applyNumberFormat="1" applyFont="1" applyBorder="1" applyAlignment="1">
      <alignment horizontal="right"/>
    </xf>
    <xf numFmtId="10" fontId="0" fillId="0" borderId="29" xfId="1" applyNumberFormat="1" applyFon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0" fontId="0" fillId="0" borderId="0" xfId="1" applyNumberFormat="1" applyFont="1"/>
    <xf numFmtId="0" fontId="0" fillId="0" borderId="34" xfId="0" applyBorder="1"/>
    <xf numFmtId="1" fontId="0" fillId="0" borderId="34" xfId="0" applyNumberFormat="1" applyBorder="1" applyAlignment="1">
      <alignment horizontal="right"/>
    </xf>
    <xf numFmtId="10" fontId="0" fillId="0" borderId="4" xfId="1" applyNumberFormat="1" applyFont="1" applyBorder="1" applyAlignment="1">
      <alignment horizontal="right"/>
    </xf>
    <xf numFmtId="10" fontId="0" fillId="0" borderId="35" xfId="1" applyNumberFormat="1" applyFont="1" applyBorder="1" applyAlignment="1">
      <alignment horizontal="right"/>
    </xf>
    <xf numFmtId="0" fontId="4" fillId="0" borderId="0" xfId="0" applyFon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196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58D8-E1DB-457B-A9F9-EB3680A44416}">
  <dimension ref="A1:L51"/>
  <sheetViews>
    <sheetView tabSelected="1" zoomScaleNormal="100" workbookViewId="0"/>
  </sheetViews>
  <sheetFormatPr baseColWidth="10" defaultRowHeight="14.4" x14ac:dyDescent="0.3"/>
  <sheetData>
    <row r="1" spans="1:12" ht="25.8" x14ac:dyDescent="0.5">
      <c r="A1" s="41" t="s">
        <v>65</v>
      </c>
    </row>
    <row r="2" spans="1:12" ht="15" thickBot="1" x14ac:dyDescent="0.35">
      <c r="A2" s="1" t="s">
        <v>27</v>
      </c>
      <c r="B2" s="1" t="s">
        <v>66</v>
      </c>
      <c r="C2" s="1"/>
      <c r="D2" s="1" t="s">
        <v>3</v>
      </c>
      <c r="E2" s="1" t="s">
        <v>28</v>
      </c>
      <c r="F2" s="1" t="s">
        <v>67</v>
      </c>
      <c r="G2" s="1" t="s">
        <v>56</v>
      </c>
      <c r="I2" t="s">
        <v>38</v>
      </c>
    </row>
    <row r="3" spans="1:12" x14ac:dyDescent="0.3">
      <c r="A3" s="42" t="s">
        <v>29</v>
      </c>
      <c r="B3" s="43" t="s">
        <v>34</v>
      </c>
      <c r="C3" s="20" t="s">
        <v>0</v>
      </c>
      <c r="D3" s="21">
        <f>BankAccount!O2+BankAccount!O15+BankAccount!O28+BankAccount!O41+BankAccount!O54</f>
        <v>3152</v>
      </c>
      <c r="E3" s="21">
        <f>BankAccount!O12+BankAccount!O25+BankAccount!O38+BankAccount!O51+BankAccount!O64</f>
        <v>1905</v>
      </c>
      <c r="F3" s="31">
        <f>1-(E3/D3)</f>
        <v>0.39562182741116747</v>
      </c>
      <c r="G3" s="60">
        <v>16</v>
      </c>
      <c r="J3" s="1" t="s">
        <v>51</v>
      </c>
      <c r="K3" s="1" t="s">
        <v>39</v>
      </c>
      <c r="L3" t="s">
        <v>50</v>
      </c>
    </row>
    <row r="4" spans="1:12" x14ac:dyDescent="0.3">
      <c r="A4" s="44"/>
      <c r="B4" s="45"/>
      <c r="C4" s="22" t="s">
        <v>1</v>
      </c>
      <c r="D4" s="23">
        <f>BankAccount!O3+BankAccount!O16+BankAccount!O29+BankAccount!O42+BankAccount!O55</f>
        <v>919</v>
      </c>
      <c r="E4" s="23">
        <f>BankAccount!O13+BankAccount!O26+BankAccount!O39+BankAccount!O52+BankAccount!O65</f>
        <v>720.5</v>
      </c>
      <c r="F4" s="32">
        <f t="shared" ref="F4:F20" si="0">1-(E4/D4)</f>
        <v>0.2159956474428727</v>
      </c>
      <c r="G4" s="55"/>
      <c r="I4" t="s">
        <v>40</v>
      </c>
      <c r="J4" s="8">
        <f>D3</f>
        <v>3152</v>
      </c>
      <c r="K4" s="8">
        <f>E3</f>
        <v>1905</v>
      </c>
      <c r="L4" s="36">
        <f>1-K4/J4</f>
        <v>0.39562182741116747</v>
      </c>
    </row>
    <row r="5" spans="1:12" ht="15" thickBot="1" x14ac:dyDescent="0.35">
      <c r="A5" s="48"/>
      <c r="B5" s="49"/>
      <c r="C5" s="24" t="s">
        <v>2</v>
      </c>
      <c r="D5" s="30">
        <f>BankAccount!O4+BankAccount!O17+BankAccount!O30+BankAccount!O43+BankAccount!O56</f>
        <v>58375</v>
      </c>
      <c r="E5" s="30">
        <f>BankAccount!O14+BankAccount!O27+BankAccount!O40+BankAccount!O53+BankAccount!O66</f>
        <v>54020.5</v>
      </c>
      <c r="F5" s="33">
        <f t="shared" si="0"/>
        <v>7.4595289079229077E-2</v>
      </c>
      <c r="G5" s="55"/>
      <c r="I5" t="s">
        <v>41</v>
      </c>
      <c r="J5" s="8">
        <f>D6</f>
        <v>3392</v>
      </c>
      <c r="K5" s="8">
        <f>E6</f>
        <v>1858</v>
      </c>
      <c r="L5" s="36">
        <f t="shared" ref="L5:L8" si="1">1-K5/J5</f>
        <v>0.45224056603773588</v>
      </c>
    </row>
    <row r="6" spans="1:12" x14ac:dyDescent="0.3">
      <c r="A6" s="42" t="s">
        <v>29</v>
      </c>
      <c r="B6" s="43" t="s">
        <v>35</v>
      </c>
      <c r="C6" s="20" t="s">
        <v>0</v>
      </c>
      <c r="D6" s="21">
        <f>BankAccount!O68+BankAccount!O81+BankAccount!O94+BankAccount!O107+BankAccount!O120</f>
        <v>3392</v>
      </c>
      <c r="E6" s="21">
        <f>BankAccount!O78+BankAccount!O91+BankAccount!O104+BankAccount!O117+BankAccount!O130</f>
        <v>1858</v>
      </c>
      <c r="F6" s="31">
        <f t="shared" si="0"/>
        <v>0.45224056603773588</v>
      </c>
      <c r="G6" s="55"/>
      <c r="I6" t="s">
        <v>42</v>
      </c>
      <c r="J6" s="8">
        <f>D9</f>
        <v>304</v>
      </c>
      <c r="K6" s="8">
        <f>E9</f>
        <v>34</v>
      </c>
      <c r="L6" s="36">
        <f t="shared" si="1"/>
        <v>0.88815789473684215</v>
      </c>
    </row>
    <row r="7" spans="1:12" x14ac:dyDescent="0.3">
      <c r="A7" s="44"/>
      <c r="B7" s="45"/>
      <c r="C7" s="22" t="s">
        <v>1</v>
      </c>
      <c r="D7" s="23">
        <f>BankAccount!O69+BankAccount!O82+BankAccount!O95+BankAccount!O108+BankAccount!O121</f>
        <v>1019</v>
      </c>
      <c r="E7" s="23">
        <f>BankAccount!O79+BankAccount!O92+BankAccount!O105+BankAccount!O118+BankAccount!O131</f>
        <v>681.5</v>
      </c>
      <c r="F7" s="32">
        <f t="shared" si="0"/>
        <v>0.331207065750736</v>
      </c>
      <c r="G7" s="55"/>
      <c r="I7" t="s">
        <v>43</v>
      </c>
      <c r="J7" s="8">
        <f>D12</f>
        <v>304</v>
      </c>
      <c r="K7" s="8">
        <f>E12</f>
        <v>34</v>
      </c>
      <c r="L7" s="36">
        <f t="shared" si="1"/>
        <v>0.88815789473684215</v>
      </c>
    </row>
    <row r="8" spans="1:12" ht="15" thickBot="1" x14ac:dyDescent="0.35">
      <c r="A8" s="48"/>
      <c r="B8" s="49"/>
      <c r="C8" s="24" t="s">
        <v>2</v>
      </c>
      <c r="D8" s="30">
        <f>BankAccount!O70+BankAccount!O83+BankAccount!O96+BankAccount!O109+BankAccount!O122</f>
        <v>63019</v>
      </c>
      <c r="E8" s="30">
        <f>BankAccount!O80+BankAccount!O93+BankAccount!O106+BankAccount!O119+BankAccount!O132</f>
        <v>56783.5</v>
      </c>
      <c r="F8" s="33">
        <f t="shared" si="0"/>
        <v>9.8946349513638787E-2</v>
      </c>
      <c r="G8" s="55"/>
      <c r="I8" t="s">
        <v>60</v>
      </c>
      <c r="J8" s="8">
        <f>D15</f>
        <v>304</v>
      </c>
      <c r="K8" s="8">
        <f>E15</f>
        <v>34</v>
      </c>
      <c r="L8" s="36">
        <f t="shared" si="1"/>
        <v>0.88815789473684215</v>
      </c>
    </row>
    <row r="9" spans="1:12" x14ac:dyDescent="0.3">
      <c r="A9" s="42" t="s">
        <v>29</v>
      </c>
      <c r="B9" s="43" t="s">
        <v>36</v>
      </c>
      <c r="C9" s="20" t="s">
        <v>0</v>
      </c>
      <c r="D9" s="21">
        <f>BankAccount!O134</f>
        <v>304</v>
      </c>
      <c r="E9" s="21">
        <f>BankAccount!O144</f>
        <v>34</v>
      </c>
      <c r="F9" s="26">
        <f t="shared" si="0"/>
        <v>0.88815789473684215</v>
      </c>
      <c r="G9" s="55"/>
      <c r="I9" t="s">
        <v>44</v>
      </c>
      <c r="J9" s="8">
        <f>D18</f>
        <v>7105</v>
      </c>
      <c r="K9" s="8">
        <f>E18</f>
        <v>3850</v>
      </c>
      <c r="L9" s="36">
        <f>1-K9/J9</f>
        <v>0.45812807881773399</v>
      </c>
    </row>
    <row r="10" spans="1:12" x14ac:dyDescent="0.3">
      <c r="A10" s="44"/>
      <c r="B10" s="45"/>
      <c r="C10" s="22" t="s">
        <v>1</v>
      </c>
      <c r="D10" s="23">
        <f>BankAccount!O135</f>
        <v>91.5</v>
      </c>
      <c r="E10" s="23">
        <f>BankAccount!O145</f>
        <v>31.5</v>
      </c>
      <c r="F10" s="27">
        <f t="shared" si="0"/>
        <v>0.65573770491803285</v>
      </c>
      <c r="G10" s="55"/>
      <c r="I10" t="s">
        <v>45</v>
      </c>
      <c r="J10" s="8">
        <f>D21</f>
        <v>7340</v>
      </c>
      <c r="K10" s="8">
        <f>E21</f>
        <v>4093</v>
      </c>
      <c r="L10" s="36">
        <f>1-K10/J10</f>
        <v>0.44237057220708442</v>
      </c>
    </row>
    <row r="11" spans="1:12" ht="15" thickBot="1" x14ac:dyDescent="0.35">
      <c r="A11" s="48"/>
      <c r="B11" s="49"/>
      <c r="C11" s="24" t="s">
        <v>2</v>
      </c>
      <c r="D11" s="30">
        <f>BankAccount!O136</f>
        <v>12665.5</v>
      </c>
      <c r="E11" s="30">
        <f>BankAccount!O146</f>
        <v>11442</v>
      </c>
      <c r="F11" s="40">
        <f t="shared" si="0"/>
        <v>9.6601002723935125E-2</v>
      </c>
      <c r="G11" s="55"/>
      <c r="I11" t="s">
        <v>62</v>
      </c>
      <c r="J11" s="8">
        <f>D24</f>
        <v>552</v>
      </c>
      <c r="K11" s="8">
        <f>E24</f>
        <v>307</v>
      </c>
      <c r="L11" s="36">
        <f>1-K11/J11</f>
        <v>0.4438405797101449</v>
      </c>
    </row>
    <row r="12" spans="1:12" x14ac:dyDescent="0.3">
      <c r="A12" s="42" t="s">
        <v>29</v>
      </c>
      <c r="B12" s="43" t="s">
        <v>37</v>
      </c>
      <c r="C12" s="20" t="s">
        <v>0</v>
      </c>
      <c r="D12" s="21">
        <f>BankAccount!O148</f>
        <v>304</v>
      </c>
      <c r="E12" s="21">
        <f>BankAccount!O158</f>
        <v>34</v>
      </c>
      <c r="F12" s="26">
        <f t="shared" si="0"/>
        <v>0.88815789473684215</v>
      </c>
      <c r="G12" s="55"/>
      <c r="I12" t="s">
        <v>61</v>
      </c>
      <c r="J12" s="8">
        <f>D27</f>
        <v>552</v>
      </c>
      <c r="K12" s="8">
        <f>E27</f>
        <v>307</v>
      </c>
      <c r="L12" s="36">
        <f t="shared" ref="L12:L16" si="2">1-K12/J12</f>
        <v>0.4438405797101449</v>
      </c>
    </row>
    <row r="13" spans="1:12" x14ac:dyDescent="0.3">
      <c r="A13" s="44"/>
      <c r="B13" s="45"/>
      <c r="C13" s="22" t="s">
        <v>1</v>
      </c>
      <c r="D13" s="23">
        <f>BankAccount!O149</f>
        <v>77.5</v>
      </c>
      <c r="E13" s="23">
        <f>BankAccount!O159</f>
        <v>39</v>
      </c>
      <c r="F13" s="27">
        <f t="shared" si="0"/>
        <v>0.49677419354838714</v>
      </c>
      <c r="G13" s="55"/>
      <c r="I13" t="s">
        <v>46</v>
      </c>
      <c r="J13" s="8">
        <f>D30</f>
        <v>1768</v>
      </c>
      <c r="K13" s="8">
        <f>E30</f>
        <v>1469</v>
      </c>
      <c r="L13" s="36">
        <f t="shared" si="2"/>
        <v>0.16911764705882348</v>
      </c>
    </row>
    <row r="14" spans="1:12" ht="15" thickBot="1" x14ac:dyDescent="0.35">
      <c r="A14" s="48"/>
      <c r="B14" s="49"/>
      <c r="C14" s="24" t="s">
        <v>2</v>
      </c>
      <c r="D14" s="30">
        <f>BankAccount!O150</f>
        <v>13800</v>
      </c>
      <c r="E14" s="30">
        <f>BankAccount!O160</f>
        <v>12172</v>
      </c>
      <c r="F14" s="40">
        <f t="shared" si="0"/>
        <v>0.1179710144927536</v>
      </c>
      <c r="G14" s="55"/>
      <c r="I14" t="s">
        <v>47</v>
      </c>
      <c r="J14" s="8">
        <f>D33</f>
        <v>1528</v>
      </c>
      <c r="K14" s="8">
        <f>E33</f>
        <v>1060</v>
      </c>
      <c r="L14" s="36">
        <f t="shared" si="2"/>
        <v>0.30628272251308897</v>
      </c>
    </row>
    <row r="15" spans="1:12" x14ac:dyDescent="0.3">
      <c r="A15" s="42" t="s">
        <v>29</v>
      </c>
      <c r="B15" s="43" t="s">
        <v>54</v>
      </c>
      <c r="C15" s="20" t="s">
        <v>0</v>
      </c>
      <c r="D15" s="21">
        <f>BankAccount!O162</f>
        <v>304</v>
      </c>
      <c r="E15" s="21">
        <f>BankAccount!O172</f>
        <v>34</v>
      </c>
      <c r="F15" s="26">
        <f t="shared" ref="F15:F17" si="3">1-(E15/D15)</f>
        <v>0.88815789473684215</v>
      </c>
      <c r="G15" s="55"/>
      <c r="I15" t="s">
        <v>63</v>
      </c>
      <c r="J15" s="8">
        <f>D36</f>
        <v>1768</v>
      </c>
      <c r="K15" s="8">
        <f>E36</f>
        <v>1469</v>
      </c>
      <c r="L15" s="36">
        <f t="shared" si="2"/>
        <v>0.16911764705882348</v>
      </c>
    </row>
    <row r="16" spans="1:12" x14ac:dyDescent="0.3">
      <c r="A16" s="44"/>
      <c r="B16" s="45"/>
      <c r="C16" s="22" t="s">
        <v>1</v>
      </c>
      <c r="D16" s="23">
        <f>BankAccount!O163</f>
        <v>92</v>
      </c>
      <c r="E16" s="23">
        <f>BankAccount!O173</f>
        <v>30</v>
      </c>
      <c r="F16" s="27">
        <f t="shared" si="3"/>
        <v>0.67391304347826086</v>
      </c>
      <c r="G16" s="55"/>
      <c r="I16" t="s">
        <v>48</v>
      </c>
      <c r="J16" s="8">
        <f>D39</f>
        <v>5504</v>
      </c>
      <c r="K16" s="8">
        <f>E39</f>
        <v>3104</v>
      </c>
      <c r="L16" s="36">
        <f t="shared" si="2"/>
        <v>0.43604651162790697</v>
      </c>
    </row>
    <row r="17" spans="1:12" ht="15" thickBot="1" x14ac:dyDescent="0.35">
      <c r="A17" s="46"/>
      <c r="B17" s="47"/>
      <c r="C17" s="25" t="s">
        <v>2</v>
      </c>
      <c r="D17" s="28">
        <f>BankAccount!O164</f>
        <v>13303.5</v>
      </c>
      <c r="E17" s="28">
        <f>BankAccount!O174</f>
        <v>12119.5</v>
      </c>
      <c r="F17" s="29">
        <f t="shared" si="3"/>
        <v>8.8999135565828502E-2</v>
      </c>
      <c r="G17" s="56"/>
    </row>
    <row r="18" spans="1:12" x14ac:dyDescent="0.3">
      <c r="A18" s="50" t="s">
        <v>30</v>
      </c>
      <c r="B18" s="51" t="s">
        <v>34</v>
      </c>
      <c r="C18" s="37" t="s">
        <v>0</v>
      </c>
      <c r="D18" s="38">
        <f>Limit!O2+Limit!O15+Limit!O28+Limit!O41+Limit!O54+Limit!O67+Limit!O80+Limit!O93+Limit!O106+Limit!O119+Limit!O132+Limit!O145</f>
        <v>7105</v>
      </c>
      <c r="E18" s="38">
        <f>Limit!O12+Limit!O25+Limit!O38+Limit!O51+Limit!O64+Limit!O77+Limit!O90+Limit!O103+Limit!O116+Limit!O129+Limit!O142+Limit!O155</f>
        <v>3850</v>
      </c>
      <c r="F18" s="39">
        <f t="shared" si="0"/>
        <v>0.45812807881773399</v>
      </c>
      <c r="G18" s="54">
        <v>12</v>
      </c>
    </row>
    <row r="19" spans="1:12" x14ac:dyDescent="0.3">
      <c r="A19" s="44"/>
      <c r="B19" s="45"/>
      <c r="C19" s="22" t="s">
        <v>1</v>
      </c>
      <c r="D19" s="23">
        <f>Limit!O3+Limit!O16+Limit!O29+Limit!O42+Limit!O55+Limit!O68+Limit!O81+Limit!O94+Limit!O107+Limit!O120+Limit!O133+Limit!O146</f>
        <v>2413</v>
      </c>
      <c r="E19" s="23">
        <f>Limit!O13+Limit!O26+Limit!O39+Limit!O52+Limit!O65+Limit!O78+Limit!O91+Limit!O104+Limit!O117+Limit!O130+Limit!O143+Limit!O156</f>
        <v>1851</v>
      </c>
      <c r="F19" s="32">
        <f t="shared" si="0"/>
        <v>0.23290509738914211</v>
      </c>
      <c r="G19" s="55"/>
      <c r="I19" t="s">
        <v>49</v>
      </c>
    </row>
    <row r="20" spans="1:12" ht="15" thickBot="1" x14ac:dyDescent="0.35">
      <c r="A20" s="48"/>
      <c r="B20" s="49"/>
      <c r="C20" s="24" t="s">
        <v>2</v>
      </c>
      <c r="D20" s="30">
        <f>Limit!O4+Limit!O17+Limit!O30+Limit!O43+Limit!O56+Limit!O69+Limit!O82+Limit!O95+Limit!O108+Limit!O121+Limit!O134+Limit!O147</f>
        <v>153653</v>
      </c>
      <c r="E20" s="30">
        <f>Limit!O14+Limit!O27+Limit!O40+Limit!O53+Limit!O66+Limit!O79+Limit!O92+Limit!O105+Limit!O118+Limit!O131+Limit!O144+Limit!O157</f>
        <v>142517</v>
      </c>
      <c r="F20" s="33">
        <f t="shared" si="0"/>
        <v>7.2474992352899115E-2</v>
      </c>
      <c r="G20" s="55"/>
      <c r="J20" s="1" t="s">
        <v>51</v>
      </c>
      <c r="K20" s="1" t="s">
        <v>39</v>
      </c>
      <c r="L20" t="s">
        <v>50</v>
      </c>
    </row>
    <row r="21" spans="1:12" x14ac:dyDescent="0.3">
      <c r="A21" s="42" t="s">
        <v>30</v>
      </c>
      <c r="B21" s="43" t="s">
        <v>35</v>
      </c>
      <c r="C21" s="20" t="s">
        <v>0</v>
      </c>
      <c r="D21" s="21">
        <f>Limit!O159+Limit!O172+Limit!O185+Limit!O198+Limit!O211+Limit!O224+Limit!O237+Limit!O250+Limit!O263+Limit!O276+Limit!O289+Limit!O302</f>
        <v>7340</v>
      </c>
      <c r="E21" s="21">
        <f>Limit!O169+Limit!O182+Limit!O195+Limit!O208+Limit!O221+Limit!O234+Limit!O247+Limit!O260+Limit!O273+Limit!O286+Limit!O299+Limit!O312</f>
        <v>4093</v>
      </c>
      <c r="F21" s="31">
        <f>1-(E21/D21)</f>
        <v>0.44237057220708442</v>
      </c>
      <c r="G21" s="55"/>
      <c r="I21" t="s">
        <v>40</v>
      </c>
      <c r="J21" s="8">
        <f>D4</f>
        <v>919</v>
      </c>
      <c r="K21" s="8">
        <f>E4</f>
        <v>720.5</v>
      </c>
      <c r="L21" s="36">
        <f>1-K21/J21</f>
        <v>0.2159956474428727</v>
      </c>
    </row>
    <row r="22" spans="1:12" x14ac:dyDescent="0.3">
      <c r="A22" s="44"/>
      <c r="B22" s="45"/>
      <c r="C22" s="22" t="s">
        <v>1</v>
      </c>
      <c r="D22" s="23">
        <f>Limit!O160+Limit!O173+Limit!O186+Limit!O199+Limit!O212+Limit!O225+Limit!O238+Limit!O251+Limit!O264+Limit!O277+Limit!O290+Limit!O303</f>
        <v>2283</v>
      </c>
      <c r="E22" s="23">
        <f>Limit!O170+Limit!O183+Limit!O196+Limit!O209+Limit!O222+Limit!O235+Limit!O248+Limit!O261+Limit!O274+Limit!O287+Limit!O300+Limit!O313</f>
        <v>1900.5</v>
      </c>
      <c r="F22" s="32">
        <f t="shared" ref="F22:F41" si="4">1-(E22/D22)</f>
        <v>0.16754270696452034</v>
      </c>
      <c r="G22" s="55"/>
      <c r="I22" t="s">
        <v>41</v>
      </c>
      <c r="J22" s="8">
        <f>D7</f>
        <v>1019</v>
      </c>
      <c r="K22" s="8">
        <f>E7</f>
        <v>681.5</v>
      </c>
      <c r="L22" s="36">
        <f t="shared" ref="L22:L33" si="5">1-K22/J22</f>
        <v>0.331207065750736</v>
      </c>
    </row>
    <row r="23" spans="1:12" ht="15" thickBot="1" x14ac:dyDescent="0.35">
      <c r="A23" s="48"/>
      <c r="B23" s="49"/>
      <c r="C23" s="24" t="s">
        <v>2</v>
      </c>
      <c r="D23" s="30">
        <f>Limit!O161+Limit!O174+Limit!O187+Limit!O200+Limit!O213+Limit!O226+Limit!O239+Limit!O252+Limit!O265+Limit!O278+Limit!O291+Limit!O304</f>
        <v>157734</v>
      </c>
      <c r="E23" s="30">
        <f>Limit!O171+Limit!O184+Limit!O197+Limit!O210+Limit!O223+Limit!O236+Limit!O249+Limit!O262+Limit!O275+Limit!O288+Limit!O301+Limit!O314</f>
        <v>146359.5</v>
      </c>
      <c r="F23" s="33">
        <f t="shared" si="4"/>
        <v>7.2111909924302942E-2</v>
      </c>
      <c r="G23" s="56"/>
      <c r="I23" t="s">
        <v>42</v>
      </c>
      <c r="J23" s="8">
        <f>D10</f>
        <v>91.5</v>
      </c>
      <c r="K23" s="8">
        <f>E10</f>
        <v>31.5</v>
      </c>
      <c r="L23" s="36">
        <f t="shared" si="5"/>
        <v>0.65573770491803285</v>
      </c>
    </row>
    <row r="24" spans="1:12" x14ac:dyDescent="0.3">
      <c r="A24" s="42" t="s">
        <v>52</v>
      </c>
      <c r="B24" s="43" t="s">
        <v>36</v>
      </c>
      <c r="C24" s="20" t="s">
        <v>0</v>
      </c>
      <c r="D24" s="21">
        <f>DailyLimit!O2+DailyLimit!O15</f>
        <v>552</v>
      </c>
      <c r="E24" s="21">
        <f>DailyLimit!O12+DailyLimit!O25</f>
        <v>307</v>
      </c>
      <c r="F24" s="31">
        <f t="shared" si="4"/>
        <v>0.4438405797101449</v>
      </c>
      <c r="G24" s="54">
        <v>8</v>
      </c>
      <c r="I24" t="s">
        <v>43</v>
      </c>
      <c r="J24" s="8">
        <f>D13</f>
        <v>77.5</v>
      </c>
      <c r="K24" s="8">
        <f>E13</f>
        <v>39</v>
      </c>
      <c r="L24" s="36">
        <f t="shared" si="5"/>
        <v>0.49677419354838714</v>
      </c>
    </row>
    <row r="25" spans="1:12" x14ac:dyDescent="0.3">
      <c r="A25" s="44"/>
      <c r="B25" s="45"/>
      <c r="C25" s="22" t="s">
        <v>1</v>
      </c>
      <c r="D25" s="23">
        <f>DailyLimit!O3+DailyLimit!O16</f>
        <v>162.5</v>
      </c>
      <c r="E25" s="23">
        <f>DailyLimit!O13+DailyLimit!O26</f>
        <v>197.5</v>
      </c>
      <c r="F25" s="32">
        <f t="shared" si="4"/>
        <v>-0.21538461538461529</v>
      </c>
      <c r="G25" s="55"/>
      <c r="I25" t="s">
        <v>60</v>
      </c>
      <c r="J25" s="8">
        <f>D16</f>
        <v>92</v>
      </c>
      <c r="K25" s="8">
        <f>E16</f>
        <v>30</v>
      </c>
      <c r="L25" s="36">
        <f t="shared" si="5"/>
        <v>0.67391304347826086</v>
      </c>
    </row>
    <row r="26" spans="1:12" ht="15" thickBot="1" x14ac:dyDescent="0.35">
      <c r="A26" s="48"/>
      <c r="B26" s="49"/>
      <c r="C26" s="24" t="s">
        <v>2</v>
      </c>
      <c r="D26" s="30">
        <f>DailyLimit!O4+DailyLimit!O17</f>
        <v>15354.5</v>
      </c>
      <c r="E26" s="30">
        <f>DailyLimit!O14+DailyLimit!O27</f>
        <v>14726</v>
      </c>
      <c r="F26" s="33">
        <f t="shared" si="4"/>
        <v>4.0932625614640616E-2</v>
      </c>
      <c r="G26" s="56"/>
      <c r="I26" t="s">
        <v>44</v>
      </c>
      <c r="J26" s="8">
        <f>D19</f>
        <v>2413</v>
      </c>
      <c r="K26" s="8">
        <f>E19</f>
        <v>1851</v>
      </c>
      <c r="L26" s="36">
        <f t="shared" si="5"/>
        <v>0.23290509738914211</v>
      </c>
    </row>
    <row r="27" spans="1:12" x14ac:dyDescent="0.3">
      <c r="A27" s="42" t="s">
        <v>53</v>
      </c>
      <c r="B27" s="43" t="s">
        <v>54</v>
      </c>
      <c r="C27" s="20" t="s">
        <v>0</v>
      </c>
      <c r="D27" s="21">
        <f>HourlyLimit!O2+HourlyLimit!O15</f>
        <v>552</v>
      </c>
      <c r="E27" s="21">
        <f>HourlyLimit!O12+HourlyLimit!O25</f>
        <v>307</v>
      </c>
      <c r="F27" s="26">
        <f t="shared" ref="F27:F29" si="6">1-(E27/D27)</f>
        <v>0.4438405797101449</v>
      </c>
      <c r="G27" s="57">
        <v>8</v>
      </c>
      <c r="I27" t="s">
        <v>45</v>
      </c>
      <c r="J27" s="8">
        <f>D22</f>
        <v>2283</v>
      </c>
      <c r="K27" s="8">
        <f>E22</f>
        <v>1900.5</v>
      </c>
      <c r="L27" s="36">
        <f t="shared" si="5"/>
        <v>0.16754270696452034</v>
      </c>
    </row>
    <row r="28" spans="1:12" x14ac:dyDescent="0.3">
      <c r="A28" s="44"/>
      <c r="B28" s="45"/>
      <c r="C28" s="22" t="s">
        <v>1</v>
      </c>
      <c r="D28" s="23">
        <f>HourlyLimit!O3+HourlyLimit!O16</f>
        <v>172.5</v>
      </c>
      <c r="E28" s="23">
        <f>HourlyLimit!O13+HourlyLimit!O26</f>
        <v>217</v>
      </c>
      <c r="F28" s="27">
        <f t="shared" si="6"/>
        <v>-0.25797101449275361</v>
      </c>
      <c r="G28" s="58"/>
      <c r="I28" t="s">
        <v>62</v>
      </c>
      <c r="J28" s="8">
        <f>D25</f>
        <v>162.5</v>
      </c>
      <c r="K28" s="8">
        <f>E25</f>
        <v>197.5</v>
      </c>
      <c r="L28" s="36">
        <f t="shared" si="5"/>
        <v>-0.21538461538461529</v>
      </c>
    </row>
    <row r="29" spans="1:12" ht="15" thickBot="1" x14ac:dyDescent="0.35">
      <c r="A29" s="48"/>
      <c r="B29" s="49"/>
      <c r="C29" s="24" t="s">
        <v>2</v>
      </c>
      <c r="D29" s="30">
        <f>HourlyLimit!O4+HourlyLimit!O17</f>
        <v>15722.5</v>
      </c>
      <c r="E29" s="30">
        <f>HourlyLimit!O14+HourlyLimit!O27</f>
        <v>15142</v>
      </c>
      <c r="F29" s="40">
        <f t="shared" si="6"/>
        <v>3.6921609158848789E-2</v>
      </c>
      <c r="G29" s="59"/>
      <c r="I29" t="s">
        <v>61</v>
      </c>
      <c r="J29" s="8">
        <f>D28</f>
        <v>172.5</v>
      </c>
      <c r="K29" s="8">
        <f>E28</f>
        <v>217</v>
      </c>
      <c r="L29" s="36">
        <f t="shared" si="5"/>
        <v>-0.25797101449275361</v>
      </c>
    </row>
    <row r="30" spans="1:12" x14ac:dyDescent="0.3">
      <c r="A30" s="42" t="s">
        <v>31</v>
      </c>
      <c r="B30" s="43" t="s">
        <v>36</v>
      </c>
      <c r="C30" s="20" t="s">
        <v>0</v>
      </c>
      <c r="D30" s="21">
        <f>Interest!O2+Interest!O15</f>
        <v>1768</v>
      </c>
      <c r="E30" s="21">
        <f>Interest!O12+Interest!O25</f>
        <v>1469</v>
      </c>
      <c r="F30" s="26">
        <f t="shared" si="4"/>
        <v>0.16911764705882348</v>
      </c>
      <c r="G30" s="57">
        <v>8</v>
      </c>
      <c r="I30" t="s">
        <v>46</v>
      </c>
      <c r="J30" s="8">
        <f>D31</f>
        <v>632</v>
      </c>
      <c r="K30" s="8">
        <f>E31</f>
        <v>663.5</v>
      </c>
      <c r="L30" s="36">
        <f t="shared" si="5"/>
        <v>-4.9841772151898667E-2</v>
      </c>
    </row>
    <row r="31" spans="1:12" x14ac:dyDescent="0.3">
      <c r="A31" s="44"/>
      <c r="B31" s="45"/>
      <c r="C31" s="22" t="s">
        <v>1</v>
      </c>
      <c r="D31" s="23">
        <f>Interest!O3+Interest!O16</f>
        <v>632</v>
      </c>
      <c r="E31" s="23">
        <f>Interest!O13+Interest!O26</f>
        <v>663.5</v>
      </c>
      <c r="F31" s="27">
        <f t="shared" si="4"/>
        <v>-4.9841772151898667E-2</v>
      </c>
      <c r="G31" s="58"/>
      <c r="I31" t="s">
        <v>47</v>
      </c>
      <c r="J31" s="8">
        <f>D34</f>
        <v>553.5</v>
      </c>
      <c r="K31" s="8">
        <f>E34</f>
        <v>502.5</v>
      </c>
      <c r="L31" s="36">
        <f t="shared" si="5"/>
        <v>9.2140921409214038E-2</v>
      </c>
    </row>
    <row r="32" spans="1:12" ht="15" thickBot="1" x14ac:dyDescent="0.35">
      <c r="A32" s="48"/>
      <c r="B32" s="49"/>
      <c r="C32" s="24" t="s">
        <v>2</v>
      </c>
      <c r="D32" s="30">
        <f>Interest!O4+Interest!O17</f>
        <v>15397.5</v>
      </c>
      <c r="E32" s="30">
        <f>Interest!O14+Interest!O27</f>
        <v>14455.5</v>
      </c>
      <c r="F32" s="40">
        <f t="shared" si="4"/>
        <v>6.1178762786166629E-2</v>
      </c>
      <c r="G32" s="58"/>
      <c r="I32" t="s">
        <v>63</v>
      </c>
      <c r="J32" s="8">
        <f>D37</f>
        <v>703.5</v>
      </c>
      <c r="K32" s="8">
        <f>E37</f>
        <v>737.5</v>
      </c>
      <c r="L32" s="36">
        <f t="shared" si="5"/>
        <v>-4.8329779673063289E-2</v>
      </c>
    </row>
    <row r="33" spans="1:12" x14ac:dyDescent="0.3">
      <c r="A33" s="42" t="s">
        <v>31</v>
      </c>
      <c r="B33" s="43" t="s">
        <v>37</v>
      </c>
      <c r="C33" s="20" t="s">
        <v>0</v>
      </c>
      <c r="D33" s="21">
        <f>Interest!O56+Interest!O69+Interest!O82</f>
        <v>1528</v>
      </c>
      <c r="E33" s="21">
        <f>Interest!O66+Interest!O79+Interest!O92</f>
        <v>1060</v>
      </c>
      <c r="F33" s="26">
        <f t="shared" si="4"/>
        <v>0.30628272251308897</v>
      </c>
      <c r="G33" s="58"/>
      <c r="I33" t="s">
        <v>48</v>
      </c>
      <c r="J33" s="8">
        <f>D40</f>
        <v>3255</v>
      </c>
      <c r="K33" s="8">
        <f>E40</f>
        <v>2685.5</v>
      </c>
      <c r="L33" s="36">
        <f t="shared" si="5"/>
        <v>0.17496159754224272</v>
      </c>
    </row>
    <row r="34" spans="1:12" x14ac:dyDescent="0.3">
      <c r="A34" s="44"/>
      <c r="B34" s="45"/>
      <c r="C34" s="22" t="s">
        <v>1</v>
      </c>
      <c r="D34" s="23">
        <f>Interest!O57+Interest!O70+Interest!O83</f>
        <v>553.5</v>
      </c>
      <c r="E34" s="23">
        <f>Interest!O67+Interest!O80+Interest!O93</f>
        <v>502.5</v>
      </c>
      <c r="F34" s="27">
        <f t="shared" si="4"/>
        <v>9.2140921409214038E-2</v>
      </c>
      <c r="G34" s="58"/>
    </row>
    <row r="35" spans="1:12" ht="15" thickBot="1" x14ac:dyDescent="0.35">
      <c r="A35" s="48"/>
      <c r="B35" s="49"/>
      <c r="C35" s="24" t="s">
        <v>2</v>
      </c>
      <c r="D35" s="30">
        <f>Interest!O58+Interest!O71+Interest!O84</f>
        <v>24056</v>
      </c>
      <c r="E35" s="30">
        <f>Interest!O68+Interest!O81+Interest!O94</f>
        <v>22951</v>
      </c>
      <c r="F35" s="40">
        <f t="shared" si="4"/>
        <v>4.5934486198869307E-2</v>
      </c>
      <c r="G35" s="58"/>
    </row>
    <row r="36" spans="1:12" x14ac:dyDescent="0.3">
      <c r="A36" s="42" t="s">
        <v>31</v>
      </c>
      <c r="B36" s="43" t="s">
        <v>54</v>
      </c>
      <c r="C36" s="20" t="s">
        <v>0</v>
      </c>
      <c r="D36" s="21">
        <f>Interest!O29+Interest!O42</f>
        <v>1768</v>
      </c>
      <c r="E36" s="21">
        <f>Interest!O39+Interest!O52</f>
        <v>1469</v>
      </c>
      <c r="F36" s="26">
        <f t="shared" ref="F36:F38" si="7">1-(E36/D36)</f>
        <v>0.16911764705882348</v>
      </c>
      <c r="G36" s="58"/>
      <c r="I36" t="s">
        <v>49</v>
      </c>
    </row>
    <row r="37" spans="1:12" x14ac:dyDescent="0.3">
      <c r="A37" s="44"/>
      <c r="B37" s="45"/>
      <c r="C37" s="22" t="s">
        <v>1</v>
      </c>
      <c r="D37" s="23">
        <f>Interest!O30+Interest!O43</f>
        <v>703.5</v>
      </c>
      <c r="E37" s="23">
        <f>Interest!O40+Interest!O53</f>
        <v>737.5</v>
      </c>
      <c r="F37" s="27">
        <f t="shared" si="7"/>
        <v>-4.8329779673063289E-2</v>
      </c>
      <c r="G37" s="58"/>
      <c r="J37" s="1" t="s">
        <v>51</v>
      </c>
      <c r="K37" s="1" t="s">
        <v>39</v>
      </c>
      <c r="L37" t="s">
        <v>50</v>
      </c>
    </row>
    <row r="38" spans="1:12" ht="15" thickBot="1" x14ac:dyDescent="0.35">
      <c r="A38" s="46"/>
      <c r="B38" s="47"/>
      <c r="C38" s="25" t="s">
        <v>2</v>
      </c>
      <c r="D38" s="28">
        <f>Interest!O31+Interest!O44</f>
        <v>15477.5</v>
      </c>
      <c r="E38" s="28">
        <f>Interest!O41+Interest!O54</f>
        <v>14447.5</v>
      </c>
      <c r="F38" s="29">
        <f t="shared" si="7"/>
        <v>6.6548215151025714E-2</v>
      </c>
      <c r="G38" s="59"/>
      <c r="I38" t="s">
        <v>40</v>
      </c>
      <c r="J38" s="8">
        <f>D5</f>
        <v>58375</v>
      </c>
      <c r="K38" s="8">
        <f>E5</f>
        <v>54020.5</v>
      </c>
      <c r="L38" s="36">
        <f>1-K38/J38</f>
        <v>7.4595289079229077E-2</v>
      </c>
    </row>
    <row r="39" spans="1:12" x14ac:dyDescent="0.3">
      <c r="A39" s="50" t="s">
        <v>32</v>
      </c>
      <c r="B39" s="51" t="s">
        <v>33</v>
      </c>
      <c r="C39" s="37" t="s">
        <v>0</v>
      </c>
      <c r="D39" s="38">
        <f>Transaction!O2+Transaction!O15+Transaction!O28+Transaction!O41+Transaction!O54+Transaction!O67+Transaction!O80+Transaction!O93+Transaction!O106+Transaction!O119+Transaction!O132+Transaction!O145</f>
        <v>5504</v>
      </c>
      <c r="E39" s="38">
        <f>Transaction!O155+Transaction!O142+Transaction!O129+Transaction!O116+Transaction!O103+Transaction!O90+Transaction!O77+Transaction!O64+Transaction!O51+Transaction!O38+Transaction!O25+Transaction!O12</f>
        <v>3104</v>
      </c>
      <c r="F39" s="39">
        <f t="shared" si="4"/>
        <v>0.43604651162790697</v>
      </c>
      <c r="G39" s="52">
        <v>8</v>
      </c>
      <c r="I39" t="s">
        <v>41</v>
      </c>
      <c r="J39" s="8">
        <f>D8</f>
        <v>63019</v>
      </c>
      <c r="K39" s="8">
        <f>E8</f>
        <v>56783.5</v>
      </c>
      <c r="L39" s="36">
        <f t="shared" ref="L39:L50" si="8">1-K39/J39</f>
        <v>9.8946349513638787E-2</v>
      </c>
    </row>
    <row r="40" spans="1:12" x14ac:dyDescent="0.3">
      <c r="A40" s="44"/>
      <c r="B40" s="45"/>
      <c r="C40" s="22" t="s">
        <v>1</v>
      </c>
      <c r="D40" s="23">
        <f>Transaction!O3+Transaction!O16+Transaction!O29+Transaction!O42+Transaction!O55+Transaction!O68+Transaction!O81+Transaction!O94+Transaction!O107+Transaction!O120+Transaction!O133+Transaction!O146</f>
        <v>3255</v>
      </c>
      <c r="E40" s="23">
        <f>Transaction!O156+Transaction!O143+Transaction!O130+Transaction!O117+Transaction!O104+Transaction!O91+Transaction!O78+Transaction!O65+Transaction!O52+Transaction!O39+Transaction!O26+Transaction!O13</f>
        <v>2685.5</v>
      </c>
      <c r="F40" s="32">
        <f t="shared" si="4"/>
        <v>0.17496159754224272</v>
      </c>
      <c r="G40" s="52"/>
      <c r="I40" t="s">
        <v>42</v>
      </c>
      <c r="J40" s="8">
        <f>D11</f>
        <v>12665.5</v>
      </c>
      <c r="K40" s="8">
        <f>E11</f>
        <v>11442</v>
      </c>
      <c r="L40" s="36">
        <f t="shared" si="8"/>
        <v>9.6601002723935125E-2</v>
      </c>
    </row>
    <row r="41" spans="1:12" ht="15" thickBot="1" x14ac:dyDescent="0.35">
      <c r="A41" s="48"/>
      <c r="B41" s="49"/>
      <c r="C41" s="24" t="s">
        <v>2</v>
      </c>
      <c r="D41" s="30">
        <f>Transaction!O4+Transaction!O17+Transaction!O30+Transaction!O43+Transaction!O56+Transaction!O69+Transaction!O82+Transaction!O95+Transaction!O108+Transaction!O121+Transaction!O134+Transaction!O147</f>
        <v>104021.5</v>
      </c>
      <c r="E41" s="30">
        <f>Transaction!O157+Transaction!O144+Transaction!O131+Transaction!O118+Transaction!O105+Transaction!O92+Transaction!O79+Transaction!O66+Transaction!O53+Transaction!O40+Transaction!O27+Transaction!O14</f>
        <v>97361</v>
      </c>
      <c r="F41" s="33">
        <f t="shared" si="4"/>
        <v>6.4030032252947677E-2</v>
      </c>
      <c r="G41" s="53"/>
      <c r="I41" t="s">
        <v>43</v>
      </c>
      <c r="J41" s="8">
        <f>D14</f>
        <v>13800</v>
      </c>
      <c r="K41" s="8">
        <f>E14</f>
        <v>12172</v>
      </c>
      <c r="L41" s="36">
        <f t="shared" si="8"/>
        <v>0.1179710144927536</v>
      </c>
    </row>
    <row r="42" spans="1:12" x14ac:dyDescent="0.3">
      <c r="A42" s="42" t="s">
        <v>68</v>
      </c>
      <c r="B42" s="43"/>
      <c r="C42" s="20" t="s">
        <v>0</v>
      </c>
      <c r="D42" s="21">
        <f>D21+D24+D30+D33+D18+D12+D9+D6+D3+D39+D36+D27+D15</f>
        <v>33573</v>
      </c>
      <c r="E42" s="21">
        <f>E21+E24+E30+E33+E18+E12+E9+E6+E3+E39+E36+E27+E15</f>
        <v>19524</v>
      </c>
      <c r="F42" s="26">
        <f t="shared" ref="F42:F44" si="9">1-(E42/D42)</f>
        <v>0.41846126351532487</v>
      </c>
      <c r="I42" t="s">
        <v>60</v>
      </c>
      <c r="J42" s="8">
        <f>D17</f>
        <v>13303.5</v>
      </c>
      <c r="K42" s="8">
        <f>E17</f>
        <v>12119.5</v>
      </c>
      <c r="L42" s="36">
        <f t="shared" si="8"/>
        <v>8.8999135565828502E-2</v>
      </c>
    </row>
    <row r="43" spans="1:12" x14ac:dyDescent="0.3">
      <c r="A43" s="44"/>
      <c r="B43" s="45"/>
      <c r="C43" s="22" t="s">
        <v>1</v>
      </c>
      <c r="D43" s="23">
        <f>D22+D25+D31+D34+D19+D13+D10+D7+D4+D40+D28+D37+D16</f>
        <v>12374</v>
      </c>
      <c r="E43" s="23">
        <f>E22+E25+E31+E34+E19+E13+E10+E7+E4+E40+E28+E37+E16</f>
        <v>10257.5</v>
      </c>
      <c r="F43" s="27">
        <f t="shared" si="9"/>
        <v>0.17104412477775977</v>
      </c>
      <c r="I43" t="s">
        <v>44</v>
      </c>
      <c r="J43" s="8">
        <f>D20</f>
        <v>153653</v>
      </c>
      <c r="K43" s="8">
        <f>E20</f>
        <v>142517</v>
      </c>
      <c r="L43" s="36">
        <f t="shared" si="8"/>
        <v>7.2474992352899115E-2</v>
      </c>
    </row>
    <row r="44" spans="1:12" ht="15" thickBot="1" x14ac:dyDescent="0.35">
      <c r="A44" s="46"/>
      <c r="B44" s="47"/>
      <c r="C44" s="25" t="s">
        <v>2</v>
      </c>
      <c r="D44" s="28">
        <f>D23+D26+D32+D35+D20+D14+D11+D8+D5+D41+D38+D29+D17</f>
        <v>662579.5</v>
      </c>
      <c r="E44" s="28">
        <f>E23+E26+E32+E35+E20+E14+E11+E8+E5+E41+E38+E29+E17</f>
        <v>614497</v>
      </c>
      <c r="F44" s="29">
        <f t="shared" si="9"/>
        <v>7.2568650252535782E-2</v>
      </c>
      <c r="I44" t="s">
        <v>45</v>
      </c>
      <c r="J44" s="8">
        <f>D23</f>
        <v>157734</v>
      </c>
      <c r="K44" s="8">
        <f>E23</f>
        <v>146359.5</v>
      </c>
      <c r="L44" s="36">
        <f t="shared" si="8"/>
        <v>7.2111909924302942E-2</v>
      </c>
    </row>
    <row r="45" spans="1:12" x14ac:dyDescent="0.3">
      <c r="I45" t="s">
        <v>62</v>
      </c>
      <c r="J45" s="8">
        <f>D26</f>
        <v>15354.5</v>
      </c>
      <c r="K45" s="8">
        <f>E26</f>
        <v>14726</v>
      </c>
      <c r="L45" s="36">
        <f t="shared" si="8"/>
        <v>4.0932625614640616E-2</v>
      </c>
    </row>
    <row r="46" spans="1:12" x14ac:dyDescent="0.3">
      <c r="I46" t="s">
        <v>61</v>
      </c>
      <c r="J46" s="8">
        <f>D29</f>
        <v>15722.5</v>
      </c>
      <c r="K46" s="8">
        <f>E29</f>
        <v>15142</v>
      </c>
      <c r="L46" s="36">
        <f t="shared" si="8"/>
        <v>3.6921609158848789E-2</v>
      </c>
    </row>
    <row r="47" spans="1:12" x14ac:dyDescent="0.3">
      <c r="I47" t="s">
        <v>46</v>
      </c>
      <c r="J47" s="8">
        <f>D32</f>
        <v>15397.5</v>
      </c>
      <c r="K47" s="8">
        <f>E32</f>
        <v>14455.5</v>
      </c>
      <c r="L47" s="36">
        <f t="shared" si="8"/>
        <v>6.1178762786166629E-2</v>
      </c>
    </row>
    <row r="48" spans="1:12" x14ac:dyDescent="0.3">
      <c r="I48" t="s">
        <v>47</v>
      </c>
      <c r="J48" s="8">
        <f>D35</f>
        <v>24056</v>
      </c>
      <c r="K48" s="8">
        <f>E35</f>
        <v>22951</v>
      </c>
      <c r="L48" s="36">
        <f t="shared" si="8"/>
        <v>4.5934486198869307E-2</v>
      </c>
    </row>
    <row r="49" spans="9:12" x14ac:dyDescent="0.3">
      <c r="I49" t="s">
        <v>63</v>
      </c>
      <c r="J49" s="8">
        <f>D38</f>
        <v>15477.5</v>
      </c>
      <c r="K49" s="8">
        <f>E38</f>
        <v>14447.5</v>
      </c>
      <c r="L49" s="36">
        <f t="shared" si="8"/>
        <v>6.6548215151025714E-2</v>
      </c>
    </row>
    <row r="50" spans="9:12" x14ac:dyDescent="0.3">
      <c r="I50" t="s">
        <v>48</v>
      </c>
      <c r="J50" s="8">
        <f>D41</f>
        <v>104021.5</v>
      </c>
      <c r="K50" s="8">
        <f>E41</f>
        <v>97361</v>
      </c>
      <c r="L50" s="36">
        <f t="shared" si="8"/>
        <v>6.4030032252947677E-2</v>
      </c>
    </row>
    <row r="51" spans="9:12" x14ac:dyDescent="0.3">
      <c r="J51" s="8"/>
      <c r="K51" s="8"/>
      <c r="L51" s="36"/>
    </row>
  </sheetData>
  <mergeCells count="33">
    <mergeCell ref="A15:A17"/>
    <mergeCell ref="B15:B17"/>
    <mergeCell ref="G3:G17"/>
    <mergeCell ref="G39:G41"/>
    <mergeCell ref="A3:A5"/>
    <mergeCell ref="B3:B5"/>
    <mergeCell ref="A6:A8"/>
    <mergeCell ref="B6:B8"/>
    <mergeCell ref="A9:A11"/>
    <mergeCell ref="B9:B11"/>
    <mergeCell ref="A12:A14"/>
    <mergeCell ref="B12:B14"/>
    <mergeCell ref="A18:A20"/>
    <mergeCell ref="B18:B20"/>
    <mergeCell ref="A27:A29"/>
    <mergeCell ref="G24:G26"/>
    <mergeCell ref="G27:G29"/>
    <mergeCell ref="G30:G38"/>
    <mergeCell ref="G18:G23"/>
    <mergeCell ref="A42:B44"/>
    <mergeCell ref="A21:A23"/>
    <mergeCell ref="B21:B23"/>
    <mergeCell ref="A24:A26"/>
    <mergeCell ref="B24:B26"/>
    <mergeCell ref="A30:A32"/>
    <mergeCell ref="B30:B32"/>
    <mergeCell ref="A33:A35"/>
    <mergeCell ref="B33:B35"/>
    <mergeCell ref="A39:A41"/>
    <mergeCell ref="B39:B41"/>
    <mergeCell ref="A36:A38"/>
    <mergeCell ref="B36:B38"/>
    <mergeCell ref="B27:B29"/>
  </mergeCells>
  <conditionalFormatting sqref="F3:F41">
    <cfRule type="cellIs" dxfId="195" priority="3" operator="lessThan">
      <formula>0</formula>
    </cfRule>
    <cfRule type="cellIs" dxfId="194" priority="4" operator="greaterThan">
      <formula>0</formula>
    </cfRule>
  </conditionalFormatting>
  <conditionalFormatting sqref="F42:F44">
    <cfRule type="cellIs" dxfId="193" priority="1" operator="lessThan">
      <formula>0</formula>
    </cfRule>
    <cfRule type="cellIs" dxfId="19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0C52-3203-4B0D-AF51-8BBB03D3F395}">
  <dimension ref="A1:P174"/>
  <sheetViews>
    <sheetView zoomScaleNormal="100" workbookViewId="0"/>
  </sheetViews>
  <sheetFormatPr baseColWidth="10" defaultRowHeight="14.4" x14ac:dyDescent="0.3"/>
  <cols>
    <col min="2" max="3" width="11.44140625" customWidth="1"/>
    <col min="15" max="15" width="11.44140625" style="13"/>
    <col min="16" max="16" width="11.44140625" hidden="1" customWidth="1"/>
  </cols>
  <sheetData>
    <row r="1" spans="1:16" ht="15" thickBot="1" x14ac:dyDescent="0.35">
      <c r="A1">
        <v>16</v>
      </c>
      <c r="B1" s="1" t="s">
        <v>56</v>
      </c>
      <c r="C1" t="s">
        <v>64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 t="s">
        <v>4</v>
      </c>
    </row>
    <row r="2" spans="1:16" ht="15" customHeight="1" x14ac:dyDescent="0.3">
      <c r="A2" s="61" t="s">
        <v>15</v>
      </c>
      <c r="B2" s="62" t="s">
        <v>8</v>
      </c>
      <c r="C2" s="65" t="s">
        <v>3</v>
      </c>
      <c r="D2" s="9" t="s">
        <v>0</v>
      </c>
      <c r="E2" s="10">
        <v>688</v>
      </c>
      <c r="F2" s="10">
        <f>E2</f>
        <v>688</v>
      </c>
      <c r="G2" s="10">
        <f t="shared" ref="G2:N2" si="0">F2</f>
        <v>688</v>
      </c>
      <c r="H2" s="10">
        <f t="shared" si="0"/>
        <v>688</v>
      </c>
      <c r="I2" s="10">
        <f t="shared" si="0"/>
        <v>688</v>
      </c>
      <c r="J2" s="10">
        <f t="shared" si="0"/>
        <v>688</v>
      </c>
      <c r="K2" s="10">
        <f t="shared" si="0"/>
        <v>688</v>
      </c>
      <c r="L2" s="10">
        <f t="shared" si="0"/>
        <v>688</v>
      </c>
      <c r="M2" s="10">
        <f t="shared" si="0"/>
        <v>688</v>
      </c>
      <c r="N2" s="10">
        <f t="shared" si="0"/>
        <v>688</v>
      </c>
      <c r="O2" s="14">
        <f>MEDIAN(E2:N2)</f>
        <v>688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256</v>
      </c>
      <c r="F3">
        <v>216</v>
      </c>
      <c r="G3">
        <v>221</v>
      </c>
      <c r="H3">
        <v>226</v>
      </c>
      <c r="I3">
        <v>187</v>
      </c>
      <c r="J3">
        <v>179</v>
      </c>
      <c r="K3">
        <v>187</v>
      </c>
      <c r="L3">
        <v>163</v>
      </c>
      <c r="M3">
        <v>174</v>
      </c>
      <c r="N3">
        <v>159</v>
      </c>
      <c r="O3" s="15">
        <f t="shared" ref="O3:O14" si="1">MEDIAN(E3:N3)</f>
        <v>187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12287</v>
      </c>
      <c r="F4" s="7">
        <v>12066</v>
      </c>
      <c r="G4" s="7">
        <v>11958</v>
      </c>
      <c r="H4" s="7">
        <v>13046</v>
      </c>
      <c r="I4" s="7">
        <v>11556</v>
      </c>
      <c r="J4" s="7">
        <v>11405</v>
      </c>
      <c r="K4" s="7">
        <v>11534</v>
      </c>
      <c r="L4" s="7">
        <v>11238</v>
      </c>
      <c r="M4" s="7">
        <v>11337</v>
      </c>
      <c r="N4" s="7">
        <v>11361</v>
      </c>
      <c r="O4" s="15">
        <f t="shared" si="1"/>
        <v>11545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25</v>
      </c>
      <c r="F5" s="4">
        <f>E5</f>
        <v>25</v>
      </c>
      <c r="G5" s="4">
        <f t="shared" ref="G5:N5" si="2">F5</f>
        <v>25</v>
      </c>
      <c r="H5" s="4">
        <f t="shared" si="2"/>
        <v>25</v>
      </c>
      <c r="I5" s="4">
        <f t="shared" si="2"/>
        <v>25</v>
      </c>
      <c r="J5" s="4">
        <f t="shared" si="2"/>
        <v>25</v>
      </c>
      <c r="K5" s="4">
        <f t="shared" si="2"/>
        <v>25</v>
      </c>
      <c r="L5" s="4">
        <f t="shared" si="2"/>
        <v>25</v>
      </c>
      <c r="M5" s="4">
        <f t="shared" si="2"/>
        <v>25</v>
      </c>
      <c r="N5" s="4">
        <f t="shared" si="2"/>
        <v>25</v>
      </c>
      <c r="O5" s="15">
        <f t="shared" si="1"/>
        <v>25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25</v>
      </c>
      <c r="F6">
        <v>18</v>
      </c>
      <c r="G6">
        <v>16</v>
      </c>
      <c r="H6">
        <v>24</v>
      </c>
      <c r="I6">
        <v>19</v>
      </c>
      <c r="J6">
        <v>14</v>
      </c>
      <c r="K6">
        <v>20</v>
      </c>
      <c r="L6">
        <v>14</v>
      </c>
      <c r="M6">
        <v>28</v>
      </c>
      <c r="N6">
        <v>14</v>
      </c>
      <c r="O6" s="15">
        <f t="shared" si="1"/>
        <v>18.5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498</v>
      </c>
      <c r="F7" s="7">
        <v>490</v>
      </c>
      <c r="G7" s="7">
        <v>503</v>
      </c>
      <c r="H7" s="7">
        <v>492</v>
      </c>
      <c r="I7" s="7">
        <v>494</v>
      </c>
      <c r="J7" s="7">
        <v>488</v>
      </c>
      <c r="K7" s="7">
        <v>495</v>
      </c>
      <c r="L7" s="7">
        <v>473</v>
      </c>
      <c r="M7" s="7">
        <v>820</v>
      </c>
      <c r="N7" s="7">
        <v>482</v>
      </c>
      <c r="O7" s="15">
        <f t="shared" si="1"/>
        <v>493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288</v>
      </c>
      <c r="F8" s="4">
        <f>E8</f>
        <v>288</v>
      </c>
      <c r="G8" s="4">
        <f t="shared" ref="G8:N8" si="3">F8</f>
        <v>288</v>
      </c>
      <c r="H8" s="4">
        <f t="shared" si="3"/>
        <v>288</v>
      </c>
      <c r="I8" s="4">
        <f t="shared" si="3"/>
        <v>288</v>
      </c>
      <c r="J8" s="4">
        <f t="shared" si="3"/>
        <v>288</v>
      </c>
      <c r="K8" s="4">
        <f t="shared" si="3"/>
        <v>288</v>
      </c>
      <c r="L8" s="4">
        <f t="shared" si="3"/>
        <v>288</v>
      </c>
      <c r="M8" s="4">
        <f t="shared" si="3"/>
        <v>288</v>
      </c>
      <c r="N8" s="4">
        <f t="shared" si="3"/>
        <v>288</v>
      </c>
      <c r="O8" s="15">
        <f t="shared" si="1"/>
        <v>288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326</v>
      </c>
      <c r="F9">
        <v>337</v>
      </c>
      <c r="G9">
        <v>313</v>
      </c>
      <c r="H9">
        <v>307</v>
      </c>
      <c r="I9">
        <v>307</v>
      </c>
      <c r="J9">
        <v>308</v>
      </c>
      <c r="K9">
        <v>306</v>
      </c>
      <c r="L9">
        <v>338</v>
      </c>
      <c r="M9">
        <v>310</v>
      </c>
      <c r="N9">
        <v>308</v>
      </c>
      <c r="O9" s="15">
        <f t="shared" si="1"/>
        <v>309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102</v>
      </c>
      <c r="F10">
        <f>F9-$A$1*$N6</f>
        <v>113</v>
      </c>
      <c r="G10">
        <f t="shared" ref="G10:N10" si="4">G9-$A$1*$N6</f>
        <v>89</v>
      </c>
      <c r="H10">
        <f t="shared" si="4"/>
        <v>83</v>
      </c>
      <c r="I10">
        <f t="shared" si="4"/>
        <v>83</v>
      </c>
      <c r="J10">
        <f t="shared" si="4"/>
        <v>84</v>
      </c>
      <c r="K10">
        <f t="shared" si="4"/>
        <v>82</v>
      </c>
      <c r="L10">
        <f t="shared" si="4"/>
        <v>114</v>
      </c>
      <c r="M10">
        <f t="shared" si="4"/>
        <v>86</v>
      </c>
      <c r="N10">
        <f t="shared" si="4"/>
        <v>84</v>
      </c>
      <c r="O10" s="15">
        <f t="shared" si="1"/>
        <v>85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10347</v>
      </c>
      <c r="F11" s="7">
        <v>9976</v>
      </c>
      <c r="G11" s="7">
        <v>9951</v>
      </c>
      <c r="H11" s="7">
        <v>9945</v>
      </c>
      <c r="I11" s="7">
        <v>9936</v>
      </c>
      <c r="J11" s="7">
        <v>10161</v>
      </c>
      <c r="K11" s="7">
        <v>10003</v>
      </c>
      <c r="L11" s="7">
        <v>10696</v>
      </c>
      <c r="M11" s="7">
        <v>9930</v>
      </c>
      <c r="N11" s="7">
        <v>10080</v>
      </c>
      <c r="O11" s="15">
        <f t="shared" si="1"/>
        <v>9989.5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313</v>
      </c>
      <c r="F12" s="4">
        <f t="shared" ref="F12:N12" si="5">F5+F8</f>
        <v>313</v>
      </c>
      <c r="G12" s="4">
        <f t="shared" si="5"/>
        <v>313</v>
      </c>
      <c r="H12" s="4">
        <f t="shared" si="5"/>
        <v>313</v>
      </c>
      <c r="I12" s="4">
        <f t="shared" si="5"/>
        <v>313</v>
      </c>
      <c r="J12" s="4">
        <f t="shared" si="5"/>
        <v>313</v>
      </c>
      <c r="K12" s="4">
        <f t="shared" si="5"/>
        <v>313</v>
      </c>
      <c r="L12" s="4">
        <f t="shared" si="5"/>
        <v>313</v>
      </c>
      <c r="M12" s="4">
        <f t="shared" si="5"/>
        <v>313</v>
      </c>
      <c r="N12" s="4">
        <f t="shared" si="5"/>
        <v>313</v>
      </c>
      <c r="O12" s="15">
        <f t="shared" si="1"/>
        <v>313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127</v>
      </c>
      <c r="F13" s="8">
        <f t="shared" ref="F13:N13" si="6">F6+F10</f>
        <v>131</v>
      </c>
      <c r="G13" s="8">
        <f t="shared" si="6"/>
        <v>105</v>
      </c>
      <c r="H13" s="8">
        <f t="shared" si="6"/>
        <v>107</v>
      </c>
      <c r="I13" s="8">
        <f t="shared" si="6"/>
        <v>102</v>
      </c>
      <c r="J13" s="8">
        <f t="shared" si="6"/>
        <v>98</v>
      </c>
      <c r="K13" s="8">
        <f t="shared" si="6"/>
        <v>102</v>
      </c>
      <c r="L13" s="8">
        <f t="shared" si="6"/>
        <v>128</v>
      </c>
      <c r="M13" s="8">
        <f t="shared" si="6"/>
        <v>114</v>
      </c>
      <c r="N13" s="8">
        <f t="shared" si="6"/>
        <v>98</v>
      </c>
      <c r="O13" s="15">
        <f t="shared" si="1"/>
        <v>106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10845</v>
      </c>
      <c r="F14" s="12">
        <f t="shared" ref="F14:N14" si="7">F7+F11</f>
        <v>10466</v>
      </c>
      <c r="G14" s="12">
        <f t="shared" si="7"/>
        <v>10454</v>
      </c>
      <c r="H14" s="12">
        <f t="shared" si="7"/>
        <v>10437</v>
      </c>
      <c r="I14" s="12">
        <f t="shared" si="7"/>
        <v>10430</v>
      </c>
      <c r="J14" s="12">
        <f t="shared" si="7"/>
        <v>10649</v>
      </c>
      <c r="K14" s="12">
        <f t="shared" si="7"/>
        <v>10498</v>
      </c>
      <c r="L14" s="12">
        <f t="shared" si="7"/>
        <v>11169</v>
      </c>
      <c r="M14" s="12">
        <f t="shared" si="7"/>
        <v>10750</v>
      </c>
      <c r="N14" s="12">
        <f t="shared" si="7"/>
        <v>10562</v>
      </c>
      <c r="O14" s="16">
        <f t="shared" si="1"/>
        <v>10530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608</v>
      </c>
      <c r="F15" s="10">
        <f>E15</f>
        <v>608</v>
      </c>
      <c r="G15" s="10">
        <f t="shared" ref="G15:N15" si="8">F15</f>
        <v>608</v>
      </c>
      <c r="H15" s="10">
        <f t="shared" si="8"/>
        <v>608</v>
      </c>
      <c r="I15" s="10">
        <f t="shared" si="8"/>
        <v>608</v>
      </c>
      <c r="J15" s="10">
        <f t="shared" si="8"/>
        <v>608</v>
      </c>
      <c r="K15" s="10">
        <f t="shared" si="8"/>
        <v>608</v>
      </c>
      <c r="L15" s="10">
        <f t="shared" si="8"/>
        <v>608</v>
      </c>
      <c r="M15" s="10">
        <f t="shared" si="8"/>
        <v>608</v>
      </c>
      <c r="N15" s="10">
        <f t="shared" si="8"/>
        <v>608</v>
      </c>
      <c r="O15" s="14">
        <f>MEDIAN(E15:N15)</f>
        <v>608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196</v>
      </c>
      <c r="F16">
        <v>182</v>
      </c>
      <c r="G16">
        <v>178</v>
      </c>
      <c r="H16">
        <v>188</v>
      </c>
      <c r="I16">
        <v>202</v>
      </c>
      <c r="J16">
        <v>295</v>
      </c>
      <c r="K16">
        <v>248</v>
      </c>
      <c r="L16">
        <v>228</v>
      </c>
      <c r="M16">
        <v>212</v>
      </c>
      <c r="N16">
        <v>197</v>
      </c>
      <c r="O16" s="15">
        <f t="shared" ref="O16:O27" si="9">MEDIAN(E16:N16)</f>
        <v>199.5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11777</v>
      </c>
      <c r="F17" s="7">
        <v>11723</v>
      </c>
      <c r="G17" s="7">
        <v>11938</v>
      </c>
      <c r="H17" s="7">
        <v>12151</v>
      </c>
      <c r="I17" s="7">
        <v>12237</v>
      </c>
      <c r="J17" s="7">
        <v>12777</v>
      </c>
      <c r="K17" s="7">
        <v>12934</v>
      </c>
      <c r="L17" s="7">
        <v>11798</v>
      </c>
      <c r="M17" s="7">
        <v>11664</v>
      </c>
      <c r="N17" s="7">
        <v>11415</v>
      </c>
      <c r="O17" s="15">
        <f t="shared" si="9"/>
        <v>11868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35</v>
      </c>
      <c r="F18" s="4">
        <f>E18</f>
        <v>35</v>
      </c>
      <c r="G18" s="4">
        <f t="shared" ref="G18:N18" si="10">F18</f>
        <v>35</v>
      </c>
      <c r="H18" s="4">
        <f t="shared" si="10"/>
        <v>35</v>
      </c>
      <c r="I18" s="4">
        <f>H18</f>
        <v>35</v>
      </c>
      <c r="J18" s="4">
        <f t="shared" si="10"/>
        <v>35</v>
      </c>
      <c r="K18" s="4">
        <f t="shared" si="10"/>
        <v>35</v>
      </c>
      <c r="L18" s="4">
        <f t="shared" si="10"/>
        <v>35</v>
      </c>
      <c r="M18" s="4">
        <f t="shared" si="10"/>
        <v>35</v>
      </c>
      <c r="N18" s="4">
        <f t="shared" si="10"/>
        <v>35</v>
      </c>
      <c r="O18" s="15">
        <f t="shared" si="9"/>
        <v>35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61</v>
      </c>
      <c r="F19">
        <v>34</v>
      </c>
      <c r="G19">
        <v>35</v>
      </c>
      <c r="H19">
        <v>30</v>
      </c>
      <c r="I19">
        <v>26</v>
      </c>
      <c r="J19">
        <v>27</v>
      </c>
      <c r="K19">
        <v>24</v>
      </c>
      <c r="L19">
        <v>25</v>
      </c>
      <c r="M19">
        <v>30</v>
      </c>
      <c r="N19">
        <v>38</v>
      </c>
      <c r="O19" s="15">
        <f t="shared" si="9"/>
        <v>30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494</v>
      </c>
      <c r="F20" s="7">
        <v>496</v>
      </c>
      <c r="G20" s="7">
        <v>503</v>
      </c>
      <c r="H20" s="7">
        <v>492</v>
      </c>
      <c r="I20" s="7">
        <v>473</v>
      </c>
      <c r="J20" s="7">
        <v>501</v>
      </c>
      <c r="K20" s="7">
        <v>483</v>
      </c>
      <c r="L20" s="7">
        <v>469</v>
      </c>
      <c r="M20" s="7">
        <v>502</v>
      </c>
      <c r="N20" s="7">
        <v>484</v>
      </c>
      <c r="O20" s="15">
        <f t="shared" si="9"/>
        <v>493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48</v>
      </c>
      <c r="F21" s="4">
        <f>E21</f>
        <v>48</v>
      </c>
      <c r="G21" s="4">
        <f t="shared" ref="G21:N21" si="11">F21</f>
        <v>48</v>
      </c>
      <c r="H21" s="4">
        <f t="shared" si="11"/>
        <v>48</v>
      </c>
      <c r="I21" s="4">
        <f t="shared" si="11"/>
        <v>48</v>
      </c>
      <c r="J21" s="4">
        <f t="shared" si="11"/>
        <v>48</v>
      </c>
      <c r="K21" s="4">
        <f t="shared" si="11"/>
        <v>48</v>
      </c>
      <c r="L21" s="4">
        <f t="shared" si="11"/>
        <v>48</v>
      </c>
      <c r="M21" s="4">
        <f t="shared" si="11"/>
        <v>48</v>
      </c>
      <c r="N21" s="4">
        <f t="shared" si="11"/>
        <v>48</v>
      </c>
      <c r="O21" s="15">
        <f t="shared" si="9"/>
        <v>48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653</v>
      </c>
      <c r="F22">
        <v>653</v>
      </c>
      <c r="G22">
        <v>655</v>
      </c>
      <c r="H22">
        <v>651</v>
      </c>
      <c r="I22">
        <v>649</v>
      </c>
      <c r="J22">
        <v>648</v>
      </c>
      <c r="K22">
        <v>652</v>
      </c>
      <c r="L22">
        <v>650</v>
      </c>
      <c r="M22">
        <v>661</v>
      </c>
      <c r="N22">
        <v>648</v>
      </c>
      <c r="O22" s="15">
        <f t="shared" si="9"/>
        <v>651.5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45</v>
      </c>
      <c r="F23">
        <f>F22-$A$1*$N19</f>
        <v>45</v>
      </c>
      <c r="G23">
        <f>G22-$A$1*$N19</f>
        <v>47</v>
      </c>
      <c r="H23">
        <f t="shared" ref="H23:N23" si="12">H22-$A$1*$N19</f>
        <v>43</v>
      </c>
      <c r="I23">
        <f t="shared" si="12"/>
        <v>41</v>
      </c>
      <c r="J23">
        <f t="shared" si="12"/>
        <v>40</v>
      </c>
      <c r="K23">
        <f t="shared" si="12"/>
        <v>44</v>
      </c>
      <c r="L23">
        <f t="shared" si="12"/>
        <v>42</v>
      </c>
      <c r="M23">
        <f t="shared" si="12"/>
        <v>53</v>
      </c>
      <c r="N23">
        <f t="shared" si="12"/>
        <v>40</v>
      </c>
      <c r="O23" s="15">
        <f t="shared" si="9"/>
        <v>43.5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9960</v>
      </c>
      <c r="F24" s="7">
        <v>10152</v>
      </c>
      <c r="G24" s="7">
        <v>10231</v>
      </c>
      <c r="H24" s="7">
        <v>10086</v>
      </c>
      <c r="I24" s="7">
        <v>10066</v>
      </c>
      <c r="J24" s="7">
        <v>10091</v>
      </c>
      <c r="K24" s="7">
        <v>9980</v>
      </c>
      <c r="L24" s="7">
        <v>10127</v>
      </c>
      <c r="M24" s="7">
        <v>10150</v>
      </c>
      <c r="N24" s="7">
        <v>10024</v>
      </c>
      <c r="O24" s="15">
        <f t="shared" si="9"/>
        <v>10088.5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83</v>
      </c>
      <c r="F25" s="4">
        <f t="shared" ref="F25:N25" si="13">F18+F21</f>
        <v>83</v>
      </c>
      <c r="G25" s="4">
        <f t="shared" si="13"/>
        <v>83</v>
      </c>
      <c r="H25" s="4">
        <f t="shared" si="13"/>
        <v>83</v>
      </c>
      <c r="I25" s="4">
        <f t="shared" si="13"/>
        <v>83</v>
      </c>
      <c r="J25" s="4">
        <f t="shared" si="13"/>
        <v>83</v>
      </c>
      <c r="K25" s="4">
        <f t="shared" si="13"/>
        <v>83</v>
      </c>
      <c r="L25" s="4">
        <f t="shared" si="13"/>
        <v>83</v>
      </c>
      <c r="M25" s="4">
        <f t="shared" si="13"/>
        <v>83</v>
      </c>
      <c r="N25" s="4">
        <f t="shared" si="13"/>
        <v>83</v>
      </c>
      <c r="O25" s="15">
        <f t="shared" si="9"/>
        <v>83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106</v>
      </c>
      <c r="F26" s="8">
        <f t="shared" ref="F26:N26" si="14">F19+F23</f>
        <v>79</v>
      </c>
      <c r="G26" s="8">
        <f t="shared" si="14"/>
        <v>82</v>
      </c>
      <c r="H26" s="8">
        <f t="shared" si="14"/>
        <v>73</v>
      </c>
      <c r="I26" s="8">
        <f t="shared" si="14"/>
        <v>67</v>
      </c>
      <c r="J26" s="8">
        <f t="shared" si="14"/>
        <v>67</v>
      </c>
      <c r="K26" s="8">
        <f t="shared" si="14"/>
        <v>68</v>
      </c>
      <c r="L26" s="8">
        <f t="shared" si="14"/>
        <v>67</v>
      </c>
      <c r="M26" s="8">
        <f t="shared" si="14"/>
        <v>83</v>
      </c>
      <c r="N26" s="8">
        <f t="shared" si="14"/>
        <v>78</v>
      </c>
      <c r="O26" s="15">
        <f t="shared" si="9"/>
        <v>75.5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10454</v>
      </c>
      <c r="F27" s="12">
        <f t="shared" ref="F27:N27" si="15">F20+F24</f>
        <v>10648</v>
      </c>
      <c r="G27" s="12">
        <f t="shared" si="15"/>
        <v>10734</v>
      </c>
      <c r="H27" s="12">
        <f t="shared" si="15"/>
        <v>10578</v>
      </c>
      <c r="I27" s="12">
        <f t="shared" si="15"/>
        <v>10539</v>
      </c>
      <c r="J27" s="12">
        <f t="shared" si="15"/>
        <v>10592</v>
      </c>
      <c r="K27" s="12">
        <f t="shared" si="15"/>
        <v>10463</v>
      </c>
      <c r="L27" s="12">
        <f t="shared" si="15"/>
        <v>10596</v>
      </c>
      <c r="M27" s="12">
        <f t="shared" si="15"/>
        <v>10652</v>
      </c>
      <c r="N27" s="12">
        <f t="shared" si="15"/>
        <v>10508</v>
      </c>
      <c r="O27" s="16">
        <f t="shared" si="9"/>
        <v>10585</v>
      </c>
      <c r="P27" s="35">
        <v>11</v>
      </c>
    </row>
    <row r="28" spans="1:16" x14ac:dyDescent="0.3">
      <c r="A28" s="61"/>
      <c r="B28" s="62" t="s">
        <v>10</v>
      </c>
      <c r="C28" s="65" t="s">
        <v>3</v>
      </c>
      <c r="D28" s="9" t="s">
        <v>0</v>
      </c>
      <c r="E28" s="10">
        <v>784</v>
      </c>
      <c r="F28" s="10">
        <f>E28</f>
        <v>784</v>
      </c>
      <c r="G28" s="10">
        <f t="shared" ref="G28:N28" si="16">F28</f>
        <v>784</v>
      </c>
      <c r="H28" s="10">
        <f t="shared" si="16"/>
        <v>784</v>
      </c>
      <c r="I28" s="10">
        <f t="shared" si="16"/>
        <v>784</v>
      </c>
      <c r="J28" s="10">
        <f t="shared" si="16"/>
        <v>784</v>
      </c>
      <c r="K28" s="10">
        <f t="shared" si="16"/>
        <v>784</v>
      </c>
      <c r="L28" s="10">
        <f t="shared" si="16"/>
        <v>784</v>
      </c>
      <c r="M28" s="10">
        <f t="shared" si="16"/>
        <v>784</v>
      </c>
      <c r="N28" s="10">
        <f t="shared" si="16"/>
        <v>784</v>
      </c>
      <c r="O28" s="14">
        <f>MEDIAN(E28:N28)</f>
        <v>784</v>
      </c>
      <c r="P28" s="34">
        <v>4</v>
      </c>
    </row>
    <row r="29" spans="1:16" x14ac:dyDescent="0.3">
      <c r="A29" s="61"/>
      <c r="B29" s="63"/>
      <c r="C29" s="66"/>
      <c r="D29" s="5" t="s">
        <v>1</v>
      </c>
      <c r="E29">
        <v>310</v>
      </c>
      <c r="F29">
        <v>252</v>
      </c>
      <c r="G29">
        <v>225</v>
      </c>
      <c r="H29">
        <v>223</v>
      </c>
      <c r="I29">
        <v>251</v>
      </c>
      <c r="J29">
        <v>265</v>
      </c>
      <c r="K29">
        <v>247</v>
      </c>
      <c r="L29">
        <v>302</v>
      </c>
      <c r="M29">
        <v>221</v>
      </c>
      <c r="N29">
        <v>232</v>
      </c>
      <c r="O29" s="15">
        <f t="shared" ref="O29:O40" si="17">MEDIAN(E29:N29)</f>
        <v>249</v>
      </c>
      <c r="P29" s="35">
        <v>8</v>
      </c>
    </row>
    <row r="30" spans="1:16" x14ac:dyDescent="0.3">
      <c r="A30" s="61"/>
      <c r="B30" s="63"/>
      <c r="C30" s="67"/>
      <c r="D30" s="6" t="s">
        <v>2</v>
      </c>
      <c r="E30" s="7">
        <v>11548</v>
      </c>
      <c r="F30" s="7">
        <v>11382</v>
      </c>
      <c r="G30" s="7">
        <v>11395</v>
      </c>
      <c r="H30" s="7">
        <v>11367</v>
      </c>
      <c r="I30" s="7">
        <v>11490</v>
      </c>
      <c r="J30" s="7">
        <v>11886</v>
      </c>
      <c r="K30" s="7">
        <v>11986</v>
      </c>
      <c r="L30" s="7">
        <v>11950</v>
      </c>
      <c r="M30" s="7">
        <v>11965</v>
      </c>
      <c r="N30" s="7">
        <v>12310</v>
      </c>
      <c r="O30" s="15">
        <f t="shared" si="17"/>
        <v>11717</v>
      </c>
      <c r="P30" s="35">
        <v>12</v>
      </c>
    </row>
    <row r="31" spans="1:16" x14ac:dyDescent="0.3">
      <c r="A31" s="61"/>
      <c r="B31" s="63"/>
      <c r="C31" s="68" t="s">
        <v>5</v>
      </c>
      <c r="D31" s="3" t="s">
        <v>0</v>
      </c>
      <c r="E31" s="4">
        <v>21</v>
      </c>
      <c r="F31" s="4">
        <f>E31</f>
        <v>21</v>
      </c>
      <c r="G31" s="4">
        <f t="shared" ref="G31:N31" si="18">F31</f>
        <v>21</v>
      </c>
      <c r="H31" s="4">
        <f t="shared" si="18"/>
        <v>21</v>
      </c>
      <c r="I31" s="4">
        <f t="shared" si="18"/>
        <v>21</v>
      </c>
      <c r="J31" s="4">
        <f t="shared" si="18"/>
        <v>21</v>
      </c>
      <c r="K31" s="4">
        <f t="shared" si="18"/>
        <v>21</v>
      </c>
      <c r="L31" s="4">
        <f t="shared" si="18"/>
        <v>21</v>
      </c>
      <c r="M31" s="4">
        <f t="shared" si="18"/>
        <v>21</v>
      </c>
      <c r="N31" s="4">
        <f t="shared" si="18"/>
        <v>21</v>
      </c>
      <c r="O31" s="15">
        <f t="shared" si="17"/>
        <v>21</v>
      </c>
      <c r="P31" s="34">
        <v>1</v>
      </c>
    </row>
    <row r="32" spans="1:16" x14ac:dyDescent="0.3">
      <c r="A32" s="61"/>
      <c r="B32" s="63"/>
      <c r="C32" s="66"/>
      <c r="D32" s="5" t="s">
        <v>1</v>
      </c>
      <c r="E32" s="8">
        <v>38</v>
      </c>
      <c r="F32">
        <v>18</v>
      </c>
      <c r="G32">
        <v>30</v>
      </c>
      <c r="H32">
        <v>19</v>
      </c>
      <c r="I32">
        <v>16</v>
      </c>
      <c r="J32">
        <v>16</v>
      </c>
      <c r="K32">
        <v>17</v>
      </c>
      <c r="L32">
        <v>16</v>
      </c>
      <c r="M32">
        <v>31</v>
      </c>
      <c r="N32">
        <v>18</v>
      </c>
      <c r="O32" s="15">
        <f t="shared" si="17"/>
        <v>18</v>
      </c>
      <c r="P32" s="35">
        <v>5</v>
      </c>
    </row>
    <row r="33" spans="1:16" x14ac:dyDescent="0.3">
      <c r="A33" s="61"/>
      <c r="B33" s="63"/>
      <c r="C33" s="67"/>
      <c r="D33" s="6" t="s">
        <v>2</v>
      </c>
      <c r="E33" s="7">
        <v>490</v>
      </c>
      <c r="F33" s="7">
        <v>550</v>
      </c>
      <c r="G33" s="7">
        <v>473</v>
      </c>
      <c r="H33" s="7">
        <v>477</v>
      </c>
      <c r="I33" s="7">
        <v>492</v>
      </c>
      <c r="J33" s="7">
        <v>481</v>
      </c>
      <c r="K33" s="7">
        <v>491</v>
      </c>
      <c r="L33" s="7">
        <v>473</v>
      </c>
      <c r="M33" s="7">
        <v>531</v>
      </c>
      <c r="N33" s="7">
        <v>517</v>
      </c>
      <c r="O33" s="15">
        <f t="shared" si="17"/>
        <v>490.5</v>
      </c>
      <c r="P33" s="35">
        <v>9</v>
      </c>
    </row>
    <row r="34" spans="1:16" x14ac:dyDescent="0.3">
      <c r="A34" s="61"/>
      <c r="B34" s="63"/>
      <c r="C34" s="68" t="s">
        <v>6</v>
      </c>
      <c r="D34" s="3" t="s">
        <v>0</v>
      </c>
      <c r="E34" s="4">
        <v>464</v>
      </c>
      <c r="F34" s="4">
        <f>E34</f>
        <v>464</v>
      </c>
      <c r="G34" s="4">
        <f t="shared" ref="G34:N34" si="19">F34</f>
        <v>464</v>
      </c>
      <c r="H34" s="4">
        <f t="shared" si="19"/>
        <v>464</v>
      </c>
      <c r="I34" s="4">
        <f t="shared" si="19"/>
        <v>464</v>
      </c>
      <c r="J34" s="4">
        <f t="shared" si="19"/>
        <v>464</v>
      </c>
      <c r="K34" s="4">
        <f t="shared" si="19"/>
        <v>464</v>
      </c>
      <c r="L34" s="4">
        <f t="shared" si="19"/>
        <v>464</v>
      </c>
      <c r="M34" s="4">
        <f t="shared" si="19"/>
        <v>464</v>
      </c>
      <c r="N34" s="4">
        <f t="shared" si="19"/>
        <v>464</v>
      </c>
      <c r="O34" s="15">
        <f t="shared" si="17"/>
        <v>464</v>
      </c>
      <c r="P34" s="34">
        <v>2</v>
      </c>
    </row>
    <row r="35" spans="1:16" hidden="1" x14ac:dyDescent="0.3">
      <c r="A35" s="61"/>
      <c r="B35" s="63"/>
      <c r="C35" s="66"/>
      <c r="D35" s="5" t="s">
        <v>1</v>
      </c>
      <c r="E35" s="8">
        <v>494</v>
      </c>
      <c r="F35">
        <v>498</v>
      </c>
      <c r="G35">
        <v>485</v>
      </c>
      <c r="H35">
        <v>491</v>
      </c>
      <c r="I35">
        <v>495</v>
      </c>
      <c r="J35">
        <v>477</v>
      </c>
      <c r="K35">
        <v>469</v>
      </c>
      <c r="L35">
        <v>466</v>
      </c>
      <c r="M35">
        <v>473</v>
      </c>
      <c r="N35">
        <v>479</v>
      </c>
      <c r="O35" s="15">
        <f t="shared" si="17"/>
        <v>482</v>
      </c>
      <c r="P35" s="35"/>
    </row>
    <row r="36" spans="1:16" x14ac:dyDescent="0.3">
      <c r="A36" s="61"/>
      <c r="B36" s="63"/>
      <c r="C36" s="66"/>
      <c r="D36" s="5" t="s">
        <v>1</v>
      </c>
      <c r="E36">
        <f>E35-$A$1*$N32</f>
        <v>206</v>
      </c>
      <c r="F36">
        <f>F35-$A$1*$N32</f>
        <v>210</v>
      </c>
      <c r="G36">
        <f t="shared" ref="G36:N36" si="20">G35-$A$1*$N32</f>
        <v>197</v>
      </c>
      <c r="H36">
        <f t="shared" si="20"/>
        <v>203</v>
      </c>
      <c r="I36">
        <f t="shared" si="20"/>
        <v>207</v>
      </c>
      <c r="J36">
        <f t="shared" si="20"/>
        <v>189</v>
      </c>
      <c r="K36">
        <f t="shared" si="20"/>
        <v>181</v>
      </c>
      <c r="L36">
        <f t="shared" si="20"/>
        <v>178</v>
      </c>
      <c r="M36">
        <f t="shared" si="20"/>
        <v>185</v>
      </c>
      <c r="N36">
        <f t="shared" si="20"/>
        <v>191</v>
      </c>
      <c r="O36" s="15">
        <f t="shared" si="17"/>
        <v>194</v>
      </c>
      <c r="P36" s="35">
        <v>6</v>
      </c>
    </row>
    <row r="37" spans="1:16" x14ac:dyDescent="0.3">
      <c r="A37" s="61"/>
      <c r="B37" s="63"/>
      <c r="C37" s="67"/>
      <c r="D37" s="6" t="s">
        <v>2</v>
      </c>
      <c r="E37" s="8">
        <v>10650</v>
      </c>
      <c r="F37" s="7">
        <v>10362</v>
      </c>
      <c r="G37" s="7">
        <v>10176</v>
      </c>
      <c r="H37" s="7">
        <v>10208</v>
      </c>
      <c r="I37" s="7">
        <v>10326</v>
      </c>
      <c r="J37" s="7">
        <v>10090</v>
      </c>
      <c r="K37" s="7">
        <v>10068</v>
      </c>
      <c r="L37" s="7">
        <v>9999</v>
      </c>
      <c r="M37" s="7">
        <v>10211</v>
      </c>
      <c r="N37" s="7">
        <v>10430</v>
      </c>
      <c r="O37" s="15">
        <f t="shared" si="17"/>
        <v>10209.5</v>
      </c>
      <c r="P37" s="35">
        <v>10</v>
      </c>
    </row>
    <row r="38" spans="1:16" x14ac:dyDescent="0.3">
      <c r="A38" s="61"/>
      <c r="B38" s="63"/>
      <c r="C38" s="68" t="s">
        <v>7</v>
      </c>
      <c r="D38" s="3" t="s">
        <v>0</v>
      </c>
      <c r="E38" s="4">
        <f>E31+E34</f>
        <v>485</v>
      </c>
      <c r="F38" s="4">
        <f t="shared" ref="F38:N38" si="21">F31+F34</f>
        <v>485</v>
      </c>
      <c r="G38" s="4">
        <f t="shared" si="21"/>
        <v>485</v>
      </c>
      <c r="H38" s="4">
        <f t="shared" si="21"/>
        <v>485</v>
      </c>
      <c r="I38" s="4">
        <f t="shared" si="21"/>
        <v>485</v>
      </c>
      <c r="J38" s="4">
        <f t="shared" si="21"/>
        <v>485</v>
      </c>
      <c r="K38" s="4">
        <f t="shared" si="21"/>
        <v>485</v>
      </c>
      <c r="L38" s="4">
        <f t="shared" si="21"/>
        <v>485</v>
      </c>
      <c r="M38" s="4">
        <f t="shared" si="21"/>
        <v>485</v>
      </c>
      <c r="N38" s="4">
        <f t="shared" si="21"/>
        <v>485</v>
      </c>
      <c r="O38" s="15">
        <f t="shared" si="17"/>
        <v>485</v>
      </c>
      <c r="P38" s="35">
        <v>3</v>
      </c>
    </row>
    <row r="39" spans="1:16" x14ac:dyDescent="0.3">
      <c r="A39" s="61"/>
      <c r="B39" s="63"/>
      <c r="C39" s="66"/>
      <c r="D39" s="5" t="s">
        <v>1</v>
      </c>
      <c r="E39" s="8">
        <f>E32+E36</f>
        <v>244</v>
      </c>
      <c r="F39" s="8">
        <f t="shared" ref="F39:N39" si="22">F32+F36</f>
        <v>228</v>
      </c>
      <c r="G39" s="8">
        <f t="shared" si="22"/>
        <v>227</v>
      </c>
      <c r="H39" s="8">
        <f t="shared" si="22"/>
        <v>222</v>
      </c>
      <c r="I39" s="8">
        <f t="shared" si="22"/>
        <v>223</v>
      </c>
      <c r="J39" s="8">
        <f t="shared" si="22"/>
        <v>205</v>
      </c>
      <c r="K39" s="8">
        <f t="shared" si="22"/>
        <v>198</v>
      </c>
      <c r="L39" s="8">
        <f t="shared" si="22"/>
        <v>194</v>
      </c>
      <c r="M39" s="8">
        <f t="shared" si="22"/>
        <v>216</v>
      </c>
      <c r="N39" s="8">
        <f t="shared" si="22"/>
        <v>209</v>
      </c>
      <c r="O39" s="15">
        <f t="shared" si="17"/>
        <v>219</v>
      </c>
      <c r="P39" s="35">
        <v>7</v>
      </c>
    </row>
    <row r="40" spans="1:16" ht="15" thickBot="1" x14ac:dyDescent="0.35">
      <c r="A40" s="61"/>
      <c r="B40" s="64"/>
      <c r="C40" s="69"/>
      <c r="D40" s="11" t="s">
        <v>2</v>
      </c>
      <c r="E40" s="12">
        <f>E33+E37</f>
        <v>11140</v>
      </c>
      <c r="F40" s="12">
        <f t="shared" ref="F40:N40" si="23">F33+F37</f>
        <v>10912</v>
      </c>
      <c r="G40" s="12">
        <f t="shared" si="23"/>
        <v>10649</v>
      </c>
      <c r="H40" s="12">
        <f t="shared" si="23"/>
        <v>10685</v>
      </c>
      <c r="I40" s="12">
        <f t="shared" si="23"/>
        <v>10818</v>
      </c>
      <c r="J40" s="12">
        <f t="shared" si="23"/>
        <v>10571</v>
      </c>
      <c r="K40" s="12">
        <f t="shared" si="23"/>
        <v>10559</v>
      </c>
      <c r="L40" s="12">
        <f t="shared" si="23"/>
        <v>10472</v>
      </c>
      <c r="M40" s="12">
        <f t="shared" si="23"/>
        <v>10742</v>
      </c>
      <c r="N40" s="12">
        <f t="shared" si="23"/>
        <v>10947</v>
      </c>
      <c r="O40" s="16">
        <f t="shared" si="17"/>
        <v>10713.5</v>
      </c>
      <c r="P40" s="35">
        <v>11</v>
      </c>
    </row>
    <row r="41" spans="1:16" x14ac:dyDescent="0.3">
      <c r="A41" s="61"/>
      <c r="B41" s="62" t="s">
        <v>13</v>
      </c>
      <c r="C41" s="65" t="s">
        <v>3</v>
      </c>
      <c r="D41" s="9" t="s">
        <v>0</v>
      </c>
      <c r="E41" s="10">
        <v>768</v>
      </c>
      <c r="F41" s="10">
        <f>E41</f>
        <v>768</v>
      </c>
      <c r="G41" s="10">
        <f t="shared" ref="G41:N41" si="24">F41</f>
        <v>768</v>
      </c>
      <c r="H41" s="10">
        <f t="shared" si="24"/>
        <v>768</v>
      </c>
      <c r="I41" s="10">
        <f t="shared" si="24"/>
        <v>768</v>
      </c>
      <c r="J41" s="10">
        <f t="shared" si="24"/>
        <v>768</v>
      </c>
      <c r="K41" s="10">
        <f t="shared" si="24"/>
        <v>768</v>
      </c>
      <c r="L41" s="10">
        <f t="shared" si="24"/>
        <v>768</v>
      </c>
      <c r="M41" s="10">
        <f t="shared" si="24"/>
        <v>768</v>
      </c>
      <c r="N41" s="10">
        <f t="shared" si="24"/>
        <v>768</v>
      </c>
      <c r="O41" s="14">
        <f>MEDIAN(E41:N41)</f>
        <v>768</v>
      </c>
      <c r="P41" s="34">
        <v>4</v>
      </c>
    </row>
    <row r="42" spans="1:16" x14ac:dyDescent="0.3">
      <c r="A42" s="61"/>
      <c r="B42" s="63"/>
      <c r="C42" s="66"/>
      <c r="D42" s="5" t="s">
        <v>1</v>
      </c>
      <c r="E42">
        <v>159</v>
      </c>
      <c r="F42">
        <v>163</v>
      </c>
      <c r="G42">
        <v>177</v>
      </c>
      <c r="H42">
        <v>159</v>
      </c>
      <c r="I42">
        <v>163</v>
      </c>
      <c r="J42">
        <v>155</v>
      </c>
      <c r="K42">
        <v>192</v>
      </c>
      <c r="L42">
        <v>167</v>
      </c>
      <c r="M42">
        <v>168</v>
      </c>
      <c r="N42">
        <v>165</v>
      </c>
      <c r="O42" s="15">
        <f t="shared" ref="O42:O53" si="25">MEDIAN(E42:N42)</f>
        <v>164</v>
      </c>
      <c r="P42" s="35">
        <v>8</v>
      </c>
    </row>
    <row r="43" spans="1:16" x14ac:dyDescent="0.3">
      <c r="A43" s="61"/>
      <c r="B43" s="63"/>
      <c r="C43" s="67"/>
      <c r="D43" s="6" t="s">
        <v>2</v>
      </c>
      <c r="E43" s="7">
        <v>11279</v>
      </c>
      <c r="F43" s="7">
        <v>11343</v>
      </c>
      <c r="G43" s="7">
        <v>11273</v>
      </c>
      <c r="H43" s="7">
        <v>11328</v>
      </c>
      <c r="I43" s="7">
        <v>11255</v>
      </c>
      <c r="J43" s="7">
        <v>11244</v>
      </c>
      <c r="K43" s="7">
        <v>12090</v>
      </c>
      <c r="L43" s="7">
        <v>11847</v>
      </c>
      <c r="M43" s="7">
        <v>11839</v>
      </c>
      <c r="N43" s="7">
        <v>11712</v>
      </c>
      <c r="O43" s="15">
        <f t="shared" si="25"/>
        <v>11335.5</v>
      </c>
      <c r="P43" s="35">
        <v>12</v>
      </c>
    </row>
    <row r="44" spans="1:16" x14ac:dyDescent="0.3">
      <c r="A44" s="61"/>
      <c r="B44" s="63"/>
      <c r="C44" s="68" t="s">
        <v>5</v>
      </c>
      <c r="D44" s="3" t="s">
        <v>0</v>
      </c>
      <c r="E44" s="4">
        <v>2</v>
      </c>
      <c r="F44" s="4">
        <f>E44</f>
        <v>2</v>
      </c>
      <c r="G44" s="4">
        <f t="shared" ref="G44:N44" si="26">F44</f>
        <v>2</v>
      </c>
      <c r="H44" s="4">
        <f t="shared" si="26"/>
        <v>2</v>
      </c>
      <c r="I44" s="4">
        <f t="shared" si="26"/>
        <v>2</v>
      </c>
      <c r="J44" s="4">
        <f t="shared" si="26"/>
        <v>2</v>
      </c>
      <c r="K44" s="4">
        <f t="shared" si="26"/>
        <v>2</v>
      </c>
      <c r="L44" s="4">
        <f t="shared" si="26"/>
        <v>2</v>
      </c>
      <c r="M44" s="4">
        <f t="shared" si="26"/>
        <v>2</v>
      </c>
      <c r="N44" s="4">
        <f t="shared" si="26"/>
        <v>2</v>
      </c>
      <c r="O44" s="15">
        <f t="shared" si="25"/>
        <v>2</v>
      </c>
      <c r="P44" s="34">
        <v>1</v>
      </c>
    </row>
    <row r="45" spans="1:16" x14ac:dyDescent="0.3">
      <c r="A45" s="61"/>
      <c r="B45" s="63"/>
      <c r="C45" s="66"/>
      <c r="D45" s="5" t="s">
        <v>1</v>
      </c>
      <c r="E45" s="8">
        <v>7</v>
      </c>
      <c r="F45">
        <v>5</v>
      </c>
      <c r="G45">
        <v>4</v>
      </c>
      <c r="H45">
        <v>5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 s="15">
        <f t="shared" si="25"/>
        <v>4</v>
      </c>
      <c r="P45" s="35">
        <v>5</v>
      </c>
    </row>
    <row r="46" spans="1:16" x14ac:dyDescent="0.3">
      <c r="A46" s="61"/>
      <c r="B46" s="63"/>
      <c r="C46" s="67"/>
      <c r="D46" s="6" t="s">
        <v>2</v>
      </c>
      <c r="E46" s="7">
        <v>466</v>
      </c>
      <c r="F46" s="7">
        <v>477</v>
      </c>
      <c r="G46" s="7">
        <v>483</v>
      </c>
      <c r="H46" s="7">
        <v>537</v>
      </c>
      <c r="I46" s="7">
        <v>534</v>
      </c>
      <c r="J46" s="7">
        <v>479</v>
      </c>
      <c r="K46" s="7">
        <v>465</v>
      </c>
      <c r="L46" s="7">
        <v>457</v>
      </c>
      <c r="M46" s="7">
        <v>472</v>
      </c>
      <c r="N46" s="7">
        <v>488</v>
      </c>
      <c r="O46" s="15">
        <f t="shared" si="25"/>
        <v>478</v>
      </c>
      <c r="P46" s="35">
        <v>9</v>
      </c>
    </row>
    <row r="47" spans="1:16" x14ac:dyDescent="0.3">
      <c r="A47" s="61"/>
      <c r="B47" s="63"/>
      <c r="C47" s="68" t="s">
        <v>6</v>
      </c>
      <c r="D47" s="3" t="s">
        <v>0</v>
      </c>
      <c r="E47" s="4">
        <v>736</v>
      </c>
      <c r="F47" s="4">
        <f>E47</f>
        <v>736</v>
      </c>
      <c r="G47" s="4">
        <f t="shared" ref="G47:N47" si="27">F47</f>
        <v>736</v>
      </c>
      <c r="H47" s="4">
        <f t="shared" si="27"/>
        <v>736</v>
      </c>
      <c r="I47" s="4">
        <f t="shared" si="27"/>
        <v>736</v>
      </c>
      <c r="J47" s="4">
        <f t="shared" si="27"/>
        <v>736</v>
      </c>
      <c r="K47" s="4">
        <f t="shared" si="27"/>
        <v>736</v>
      </c>
      <c r="L47" s="4">
        <f t="shared" si="27"/>
        <v>736</v>
      </c>
      <c r="M47" s="4">
        <f t="shared" si="27"/>
        <v>736</v>
      </c>
      <c r="N47" s="4">
        <f t="shared" si="27"/>
        <v>736</v>
      </c>
      <c r="O47" s="15">
        <f t="shared" si="25"/>
        <v>736</v>
      </c>
      <c r="P47" s="34">
        <v>2</v>
      </c>
    </row>
    <row r="48" spans="1:16" hidden="1" x14ac:dyDescent="0.3">
      <c r="A48" s="61"/>
      <c r="B48" s="63"/>
      <c r="C48" s="66"/>
      <c r="D48" s="5" t="s">
        <v>1</v>
      </c>
      <c r="E48" s="8">
        <v>265</v>
      </c>
      <c r="F48">
        <v>253</v>
      </c>
      <c r="G48">
        <v>251</v>
      </c>
      <c r="H48">
        <v>259</v>
      </c>
      <c r="I48">
        <v>305</v>
      </c>
      <c r="J48">
        <v>298</v>
      </c>
      <c r="K48">
        <v>304</v>
      </c>
      <c r="L48">
        <v>280</v>
      </c>
      <c r="M48">
        <v>296</v>
      </c>
      <c r="N48">
        <v>295</v>
      </c>
      <c r="O48" s="15">
        <f t="shared" si="25"/>
        <v>287.5</v>
      </c>
      <c r="P48" s="35"/>
    </row>
    <row r="49" spans="1:16" x14ac:dyDescent="0.3">
      <c r="A49" s="61"/>
      <c r="B49" s="63"/>
      <c r="C49" s="66"/>
      <c r="D49" s="5" t="s">
        <v>1</v>
      </c>
      <c r="E49">
        <f>E48-$A$1*$N45</f>
        <v>201</v>
      </c>
      <c r="F49">
        <f>F48-$A$1*$N45</f>
        <v>189</v>
      </c>
      <c r="G49">
        <f t="shared" ref="G49:N49" si="28">G48-$A$1*$N45</f>
        <v>187</v>
      </c>
      <c r="H49">
        <f t="shared" si="28"/>
        <v>195</v>
      </c>
      <c r="I49">
        <f t="shared" si="28"/>
        <v>241</v>
      </c>
      <c r="J49">
        <f t="shared" si="28"/>
        <v>234</v>
      </c>
      <c r="K49">
        <f t="shared" si="28"/>
        <v>240</v>
      </c>
      <c r="L49">
        <f t="shared" si="28"/>
        <v>216</v>
      </c>
      <c r="M49">
        <f t="shared" si="28"/>
        <v>232</v>
      </c>
      <c r="N49">
        <f t="shared" si="28"/>
        <v>231</v>
      </c>
      <c r="O49" s="15">
        <f t="shared" si="25"/>
        <v>223.5</v>
      </c>
      <c r="P49" s="35">
        <v>6</v>
      </c>
    </row>
    <row r="50" spans="1:16" x14ac:dyDescent="0.3">
      <c r="A50" s="61"/>
      <c r="B50" s="63"/>
      <c r="C50" s="67"/>
      <c r="D50" s="6" t="s">
        <v>2</v>
      </c>
      <c r="E50" s="8">
        <v>10385</v>
      </c>
      <c r="F50" s="7">
        <v>10344</v>
      </c>
      <c r="G50" s="7">
        <v>10406</v>
      </c>
      <c r="H50" s="7">
        <v>10389</v>
      </c>
      <c r="I50" s="7">
        <v>10726</v>
      </c>
      <c r="J50" s="7">
        <v>11297</v>
      </c>
      <c r="K50" s="7">
        <v>11330</v>
      </c>
      <c r="L50" s="7">
        <v>11189</v>
      </c>
      <c r="M50" s="7">
        <v>11411</v>
      </c>
      <c r="N50" s="7">
        <v>11612</v>
      </c>
      <c r="O50" s="15">
        <f t="shared" si="25"/>
        <v>10957.5</v>
      </c>
      <c r="P50" s="35">
        <v>10</v>
      </c>
    </row>
    <row r="51" spans="1:16" x14ac:dyDescent="0.3">
      <c r="A51" s="61"/>
      <c r="B51" s="63"/>
      <c r="C51" s="68" t="s">
        <v>7</v>
      </c>
      <c r="D51" s="3" t="s">
        <v>0</v>
      </c>
      <c r="E51" s="4">
        <f>E44+E47</f>
        <v>738</v>
      </c>
      <c r="F51" s="4">
        <f t="shared" ref="F51:N51" si="29">F44+F47</f>
        <v>738</v>
      </c>
      <c r="G51" s="4">
        <f t="shared" si="29"/>
        <v>738</v>
      </c>
      <c r="H51" s="4">
        <f t="shared" si="29"/>
        <v>738</v>
      </c>
      <c r="I51" s="4">
        <f t="shared" si="29"/>
        <v>738</v>
      </c>
      <c r="J51" s="4">
        <f t="shared" si="29"/>
        <v>738</v>
      </c>
      <c r="K51" s="4">
        <f t="shared" si="29"/>
        <v>738</v>
      </c>
      <c r="L51" s="4">
        <f t="shared" si="29"/>
        <v>738</v>
      </c>
      <c r="M51" s="4">
        <f t="shared" si="29"/>
        <v>738</v>
      </c>
      <c r="N51" s="4">
        <f t="shared" si="29"/>
        <v>738</v>
      </c>
      <c r="O51" s="15">
        <f t="shared" si="25"/>
        <v>738</v>
      </c>
      <c r="P51" s="35">
        <v>3</v>
      </c>
    </row>
    <row r="52" spans="1:16" x14ac:dyDescent="0.3">
      <c r="A52" s="61"/>
      <c r="B52" s="63"/>
      <c r="C52" s="66"/>
      <c r="D52" s="5" t="s">
        <v>1</v>
      </c>
      <c r="E52" s="8">
        <f>E45+E49</f>
        <v>208</v>
      </c>
      <c r="F52" s="8">
        <f t="shared" ref="F52:N52" si="30">F45+F49</f>
        <v>194</v>
      </c>
      <c r="G52" s="8">
        <f t="shared" si="30"/>
        <v>191</v>
      </c>
      <c r="H52" s="8">
        <f t="shared" si="30"/>
        <v>200</v>
      </c>
      <c r="I52" s="8">
        <f t="shared" si="30"/>
        <v>245</v>
      </c>
      <c r="J52" s="8">
        <f t="shared" si="30"/>
        <v>238</v>
      </c>
      <c r="K52" s="8">
        <f t="shared" si="30"/>
        <v>244</v>
      </c>
      <c r="L52" s="8">
        <f t="shared" si="30"/>
        <v>220</v>
      </c>
      <c r="M52" s="8">
        <f t="shared" si="30"/>
        <v>236</v>
      </c>
      <c r="N52" s="8">
        <f t="shared" si="30"/>
        <v>235</v>
      </c>
      <c r="O52" s="15">
        <f t="shared" si="25"/>
        <v>227.5</v>
      </c>
      <c r="P52" s="35">
        <v>7</v>
      </c>
    </row>
    <row r="53" spans="1:16" ht="15" thickBot="1" x14ac:dyDescent="0.35">
      <c r="A53" s="61"/>
      <c r="B53" s="64"/>
      <c r="C53" s="69"/>
      <c r="D53" s="11" t="s">
        <v>2</v>
      </c>
      <c r="E53" s="12">
        <f>E46+E50</f>
        <v>10851</v>
      </c>
      <c r="F53" s="12">
        <f t="shared" ref="F53:N53" si="31">F46+F50</f>
        <v>10821</v>
      </c>
      <c r="G53" s="12">
        <f t="shared" si="31"/>
        <v>10889</v>
      </c>
      <c r="H53" s="12">
        <f t="shared" si="31"/>
        <v>10926</v>
      </c>
      <c r="I53" s="12">
        <f t="shared" si="31"/>
        <v>11260</v>
      </c>
      <c r="J53" s="12">
        <f t="shared" si="31"/>
        <v>11776</v>
      </c>
      <c r="K53" s="12">
        <f t="shared" si="31"/>
        <v>11795</v>
      </c>
      <c r="L53" s="12">
        <f t="shared" si="31"/>
        <v>11646</v>
      </c>
      <c r="M53" s="12">
        <f t="shared" si="31"/>
        <v>11883</v>
      </c>
      <c r="N53" s="12">
        <f t="shared" si="31"/>
        <v>12100</v>
      </c>
      <c r="O53" s="16">
        <f t="shared" si="25"/>
        <v>11453</v>
      </c>
      <c r="P53" s="35">
        <v>11</v>
      </c>
    </row>
    <row r="54" spans="1:16" x14ac:dyDescent="0.3">
      <c r="A54" s="61"/>
      <c r="B54" s="62" t="s">
        <v>14</v>
      </c>
      <c r="C54" s="65" t="s">
        <v>3</v>
      </c>
      <c r="D54" s="9" t="s">
        <v>0</v>
      </c>
      <c r="E54" s="10">
        <v>304</v>
      </c>
      <c r="F54" s="10">
        <f>E54</f>
        <v>304</v>
      </c>
      <c r="G54" s="10">
        <f t="shared" ref="G54:N54" si="32">F54</f>
        <v>304</v>
      </c>
      <c r="H54" s="10">
        <f t="shared" si="32"/>
        <v>304</v>
      </c>
      <c r="I54" s="10">
        <f t="shared" si="32"/>
        <v>304</v>
      </c>
      <c r="J54" s="10">
        <f t="shared" si="32"/>
        <v>304</v>
      </c>
      <c r="K54" s="10">
        <f t="shared" si="32"/>
        <v>304</v>
      </c>
      <c r="L54" s="10">
        <f t="shared" si="32"/>
        <v>304</v>
      </c>
      <c r="M54" s="10">
        <f t="shared" si="32"/>
        <v>304</v>
      </c>
      <c r="N54" s="10">
        <f t="shared" si="32"/>
        <v>304</v>
      </c>
      <c r="O54" s="14">
        <f>MEDIAN(E54:N54)</f>
        <v>304</v>
      </c>
      <c r="P54" s="34">
        <v>4</v>
      </c>
    </row>
    <row r="55" spans="1:16" x14ac:dyDescent="0.3">
      <c r="A55" s="61"/>
      <c r="B55" s="63"/>
      <c r="C55" s="66"/>
      <c r="D55" s="5" t="s">
        <v>1</v>
      </c>
      <c r="E55">
        <v>156</v>
      </c>
      <c r="F55">
        <v>131</v>
      </c>
      <c r="G55">
        <v>133</v>
      </c>
      <c r="H55">
        <v>124</v>
      </c>
      <c r="I55">
        <v>117</v>
      </c>
      <c r="J55">
        <v>115</v>
      </c>
      <c r="K55">
        <v>121</v>
      </c>
      <c r="L55">
        <v>102</v>
      </c>
      <c r="M55">
        <v>118</v>
      </c>
      <c r="N55">
        <v>99</v>
      </c>
      <c r="O55" s="15">
        <f t="shared" ref="O55:O66" si="33">MEDIAN(E55:N55)</f>
        <v>119.5</v>
      </c>
      <c r="P55" s="35">
        <v>8</v>
      </c>
    </row>
    <row r="56" spans="1:16" x14ac:dyDescent="0.3">
      <c r="A56" s="61"/>
      <c r="B56" s="63"/>
      <c r="C56" s="67"/>
      <c r="D56" s="6" t="s">
        <v>2</v>
      </c>
      <c r="E56" s="7">
        <v>12579</v>
      </c>
      <c r="F56" s="7">
        <v>12037</v>
      </c>
      <c r="G56" s="7">
        <v>11955</v>
      </c>
      <c r="H56" s="7">
        <v>11828</v>
      </c>
      <c r="I56" s="7">
        <v>11864</v>
      </c>
      <c r="J56" s="7">
        <v>12132</v>
      </c>
      <c r="K56" s="7">
        <v>12667</v>
      </c>
      <c r="L56" s="7">
        <v>11623</v>
      </c>
      <c r="M56" s="7">
        <v>11863</v>
      </c>
      <c r="N56" s="7">
        <v>11709</v>
      </c>
      <c r="O56" s="15">
        <f t="shared" si="33"/>
        <v>11909.5</v>
      </c>
      <c r="P56" s="35">
        <v>12</v>
      </c>
    </row>
    <row r="57" spans="1:16" x14ac:dyDescent="0.3">
      <c r="A57" s="61"/>
      <c r="B57" s="63"/>
      <c r="C57" s="68" t="s">
        <v>5</v>
      </c>
      <c r="D57" s="3" t="s">
        <v>0</v>
      </c>
      <c r="E57" s="4">
        <v>14</v>
      </c>
      <c r="F57" s="4">
        <f>E57</f>
        <v>14</v>
      </c>
      <c r="G57" s="4">
        <f t="shared" ref="G57:N57" si="34">F57</f>
        <v>14</v>
      </c>
      <c r="H57" s="4">
        <f t="shared" si="34"/>
        <v>14</v>
      </c>
      <c r="I57" s="4">
        <f t="shared" si="34"/>
        <v>14</v>
      </c>
      <c r="J57" s="4">
        <f t="shared" si="34"/>
        <v>14</v>
      </c>
      <c r="K57" s="4">
        <f t="shared" si="34"/>
        <v>14</v>
      </c>
      <c r="L57" s="4">
        <f t="shared" si="34"/>
        <v>14</v>
      </c>
      <c r="M57" s="4">
        <f t="shared" si="34"/>
        <v>14</v>
      </c>
      <c r="N57" s="4">
        <f t="shared" si="34"/>
        <v>14</v>
      </c>
      <c r="O57" s="15">
        <f t="shared" si="33"/>
        <v>14</v>
      </c>
      <c r="P57" s="34">
        <v>1</v>
      </c>
    </row>
    <row r="58" spans="1:16" x14ac:dyDescent="0.3">
      <c r="A58" s="61"/>
      <c r="B58" s="63"/>
      <c r="C58" s="66"/>
      <c r="D58" s="5" t="s">
        <v>1</v>
      </c>
      <c r="E58" s="8">
        <v>27</v>
      </c>
      <c r="F58">
        <v>12</v>
      </c>
      <c r="G58">
        <v>20</v>
      </c>
      <c r="H58">
        <v>10</v>
      </c>
      <c r="I58">
        <v>19</v>
      </c>
      <c r="J58">
        <v>13</v>
      </c>
      <c r="K58">
        <v>19</v>
      </c>
      <c r="L58">
        <v>12</v>
      </c>
      <c r="M58">
        <v>13</v>
      </c>
      <c r="N58">
        <v>12</v>
      </c>
      <c r="O58" s="15">
        <f t="shared" si="33"/>
        <v>13</v>
      </c>
      <c r="P58" s="35">
        <v>5</v>
      </c>
    </row>
    <row r="59" spans="1:16" x14ac:dyDescent="0.3">
      <c r="A59" s="61"/>
      <c r="B59" s="63"/>
      <c r="C59" s="67"/>
      <c r="D59" s="6" t="s">
        <v>2</v>
      </c>
      <c r="E59" s="7">
        <v>483</v>
      </c>
      <c r="F59" s="7">
        <v>502</v>
      </c>
      <c r="G59" s="7">
        <v>511</v>
      </c>
      <c r="H59" s="7">
        <v>512</v>
      </c>
      <c r="I59" s="7">
        <v>499</v>
      </c>
      <c r="J59" s="7">
        <v>524</v>
      </c>
      <c r="K59" s="7">
        <v>489</v>
      </c>
      <c r="L59" s="7">
        <v>498</v>
      </c>
      <c r="M59" s="7">
        <v>505</v>
      </c>
      <c r="N59" s="7">
        <v>488</v>
      </c>
      <c r="O59" s="15">
        <f t="shared" si="33"/>
        <v>500.5</v>
      </c>
      <c r="P59" s="35">
        <v>9</v>
      </c>
    </row>
    <row r="60" spans="1:16" x14ac:dyDescent="0.3">
      <c r="A60" s="61"/>
      <c r="B60" s="63"/>
      <c r="C60" s="68" t="s">
        <v>6</v>
      </c>
      <c r="D60" s="3" t="s">
        <v>0</v>
      </c>
      <c r="E60" s="4">
        <v>272</v>
      </c>
      <c r="F60" s="4">
        <f>E60</f>
        <v>272</v>
      </c>
      <c r="G60" s="4">
        <f t="shared" ref="G60:N60" si="35">F60</f>
        <v>272</v>
      </c>
      <c r="H60" s="4">
        <f t="shared" si="35"/>
        <v>272</v>
      </c>
      <c r="I60" s="4">
        <f t="shared" si="35"/>
        <v>272</v>
      </c>
      <c r="J60" s="4">
        <f t="shared" si="35"/>
        <v>272</v>
      </c>
      <c r="K60" s="4">
        <f t="shared" si="35"/>
        <v>272</v>
      </c>
      <c r="L60" s="4">
        <f t="shared" si="35"/>
        <v>272</v>
      </c>
      <c r="M60" s="4">
        <f t="shared" si="35"/>
        <v>272</v>
      </c>
      <c r="N60" s="4">
        <f t="shared" si="35"/>
        <v>272</v>
      </c>
      <c r="O60" s="15">
        <f t="shared" si="33"/>
        <v>272</v>
      </c>
      <c r="P60" s="34">
        <v>2</v>
      </c>
    </row>
    <row r="61" spans="1:16" hidden="1" x14ac:dyDescent="0.3">
      <c r="A61" s="61"/>
      <c r="B61" s="63"/>
      <c r="C61" s="66"/>
      <c r="D61" s="5" t="s">
        <v>1</v>
      </c>
      <c r="E61" s="8">
        <v>311</v>
      </c>
      <c r="F61">
        <v>272</v>
      </c>
      <c r="G61">
        <v>271</v>
      </c>
      <c r="H61">
        <v>265</v>
      </c>
      <c r="I61">
        <v>265</v>
      </c>
      <c r="J61">
        <v>268</v>
      </c>
      <c r="K61">
        <v>276</v>
      </c>
      <c r="L61">
        <v>269</v>
      </c>
      <c r="M61">
        <v>272</v>
      </c>
      <c r="N61">
        <v>273</v>
      </c>
      <c r="O61" s="15">
        <f t="shared" si="33"/>
        <v>271.5</v>
      </c>
      <c r="P61" s="35"/>
    </row>
    <row r="62" spans="1:16" x14ac:dyDescent="0.3">
      <c r="A62" s="61"/>
      <c r="B62" s="63"/>
      <c r="C62" s="66"/>
      <c r="D62" s="5" t="s">
        <v>1</v>
      </c>
      <c r="E62">
        <f>E61-$A$1*$N58</f>
        <v>119</v>
      </c>
      <c r="F62">
        <f>F61-$A$1*$N58</f>
        <v>80</v>
      </c>
      <c r="G62">
        <f t="shared" ref="G62:N62" si="36">G61-$A$1*$N58</f>
        <v>79</v>
      </c>
      <c r="H62">
        <f t="shared" si="36"/>
        <v>73</v>
      </c>
      <c r="I62">
        <f t="shared" si="36"/>
        <v>73</v>
      </c>
      <c r="J62">
        <f t="shared" si="36"/>
        <v>76</v>
      </c>
      <c r="K62">
        <f t="shared" si="36"/>
        <v>84</v>
      </c>
      <c r="L62">
        <f t="shared" si="36"/>
        <v>77</v>
      </c>
      <c r="M62">
        <f t="shared" si="36"/>
        <v>80</v>
      </c>
      <c r="N62">
        <f t="shared" si="36"/>
        <v>81</v>
      </c>
      <c r="O62" s="15">
        <f t="shared" si="33"/>
        <v>79.5</v>
      </c>
      <c r="P62" s="35">
        <v>6</v>
      </c>
    </row>
    <row r="63" spans="1:16" x14ac:dyDescent="0.3">
      <c r="A63" s="61"/>
      <c r="B63" s="63"/>
      <c r="C63" s="67"/>
      <c r="D63" s="6" t="s">
        <v>2</v>
      </c>
      <c r="E63" s="8">
        <v>10148</v>
      </c>
      <c r="F63" s="7">
        <v>10185</v>
      </c>
      <c r="G63" s="7">
        <v>10071</v>
      </c>
      <c r="H63" s="7">
        <v>10163</v>
      </c>
      <c r="I63" s="7">
        <v>10205</v>
      </c>
      <c r="J63" s="7">
        <v>10320</v>
      </c>
      <c r="K63" s="7">
        <v>10704</v>
      </c>
      <c r="L63" s="7">
        <v>10465</v>
      </c>
      <c r="M63" s="7">
        <v>10269</v>
      </c>
      <c r="N63" s="7">
        <v>10446</v>
      </c>
      <c r="O63" s="15">
        <f t="shared" si="33"/>
        <v>10237</v>
      </c>
      <c r="P63" s="35">
        <v>10</v>
      </c>
    </row>
    <row r="64" spans="1:16" x14ac:dyDescent="0.3">
      <c r="A64" s="61"/>
      <c r="B64" s="63"/>
      <c r="C64" s="68" t="s">
        <v>7</v>
      </c>
      <c r="D64" s="3" t="s">
        <v>0</v>
      </c>
      <c r="E64" s="4">
        <f>E57+E60</f>
        <v>286</v>
      </c>
      <c r="F64" s="4">
        <f t="shared" ref="F64:N64" si="37">F57+F60</f>
        <v>286</v>
      </c>
      <c r="G64" s="4">
        <f t="shared" si="37"/>
        <v>286</v>
      </c>
      <c r="H64" s="4">
        <f t="shared" si="37"/>
        <v>286</v>
      </c>
      <c r="I64" s="4">
        <f t="shared" si="37"/>
        <v>286</v>
      </c>
      <c r="J64" s="4">
        <f t="shared" si="37"/>
        <v>286</v>
      </c>
      <c r="K64" s="4">
        <f t="shared" si="37"/>
        <v>286</v>
      </c>
      <c r="L64" s="4">
        <f t="shared" si="37"/>
        <v>286</v>
      </c>
      <c r="M64" s="4">
        <f t="shared" si="37"/>
        <v>286</v>
      </c>
      <c r="N64" s="4">
        <f t="shared" si="37"/>
        <v>286</v>
      </c>
      <c r="O64" s="15">
        <f t="shared" si="33"/>
        <v>286</v>
      </c>
      <c r="P64" s="35">
        <v>3</v>
      </c>
    </row>
    <row r="65" spans="1:16" x14ac:dyDescent="0.3">
      <c r="A65" s="61"/>
      <c r="B65" s="63"/>
      <c r="C65" s="66"/>
      <c r="D65" s="5" t="s">
        <v>1</v>
      </c>
      <c r="E65" s="8">
        <f>E58+E62</f>
        <v>146</v>
      </c>
      <c r="F65" s="8">
        <f t="shared" ref="F65:N65" si="38">F58+F62</f>
        <v>92</v>
      </c>
      <c r="G65" s="8">
        <f t="shared" si="38"/>
        <v>99</v>
      </c>
      <c r="H65" s="8">
        <f t="shared" si="38"/>
        <v>83</v>
      </c>
      <c r="I65" s="8">
        <f t="shared" si="38"/>
        <v>92</v>
      </c>
      <c r="J65" s="8">
        <f t="shared" si="38"/>
        <v>89</v>
      </c>
      <c r="K65" s="8">
        <f t="shared" si="38"/>
        <v>103</v>
      </c>
      <c r="L65" s="8">
        <f t="shared" si="38"/>
        <v>89</v>
      </c>
      <c r="M65" s="8">
        <f t="shared" si="38"/>
        <v>93</v>
      </c>
      <c r="N65" s="8">
        <f t="shared" si="38"/>
        <v>93</v>
      </c>
      <c r="O65" s="15">
        <f t="shared" si="33"/>
        <v>92.5</v>
      </c>
      <c r="P65" s="35">
        <v>7</v>
      </c>
    </row>
    <row r="66" spans="1:16" ht="15" thickBot="1" x14ac:dyDescent="0.35">
      <c r="A66" s="61"/>
      <c r="B66" s="64"/>
      <c r="C66" s="69"/>
      <c r="D66" s="11" t="s">
        <v>2</v>
      </c>
      <c r="E66" s="12">
        <f>E59+E63</f>
        <v>10631</v>
      </c>
      <c r="F66" s="12">
        <f t="shared" ref="F66:N66" si="39">F59+F63</f>
        <v>10687</v>
      </c>
      <c r="G66" s="12">
        <f t="shared" si="39"/>
        <v>10582</v>
      </c>
      <c r="H66" s="12">
        <f t="shared" si="39"/>
        <v>10675</v>
      </c>
      <c r="I66" s="12">
        <f t="shared" si="39"/>
        <v>10704</v>
      </c>
      <c r="J66" s="12">
        <f t="shared" si="39"/>
        <v>10844</v>
      </c>
      <c r="K66" s="12">
        <f t="shared" si="39"/>
        <v>11193</v>
      </c>
      <c r="L66" s="12">
        <f t="shared" si="39"/>
        <v>10963</v>
      </c>
      <c r="M66" s="12">
        <f t="shared" si="39"/>
        <v>10774</v>
      </c>
      <c r="N66" s="12">
        <f t="shared" si="39"/>
        <v>10934</v>
      </c>
      <c r="O66" s="16">
        <f t="shared" si="33"/>
        <v>10739</v>
      </c>
      <c r="P66" s="35">
        <v>11</v>
      </c>
    </row>
    <row r="67" spans="1:16" ht="15" thickBot="1" x14ac:dyDescent="0.3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1:16" ht="15" customHeight="1" x14ac:dyDescent="0.3">
      <c r="A68" s="61" t="s">
        <v>16</v>
      </c>
      <c r="B68" s="62" t="s">
        <v>8</v>
      </c>
      <c r="C68" s="65" t="s">
        <v>3</v>
      </c>
      <c r="D68" s="9" t="s">
        <v>0</v>
      </c>
      <c r="E68" s="10">
        <v>752</v>
      </c>
      <c r="F68" s="10">
        <f>E68</f>
        <v>752</v>
      </c>
      <c r="G68" s="10">
        <f t="shared" ref="G68:N68" si="40">F68</f>
        <v>752</v>
      </c>
      <c r="H68" s="10">
        <f t="shared" si="40"/>
        <v>752</v>
      </c>
      <c r="I68" s="10">
        <f t="shared" si="40"/>
        <v>752</v>
      </c>
      <c r="J68" s="10">
        <f t="shared" si="40"/>
        <v>752</v>
      </c>
      <c r="K68" s="10">
        <f t="shared" si="40"/>
        <v>752</v>
      </c>
      <c r="L68" s="10">
        <f t="shared" si="40"/>
        <v>752</v>
      </c>
      <c r="M68" s="10">
        <f t="shared" si="40"/>
        <v>752</v>
      </c>
      <c r="N68" s="10">
        <f t="shared" si="40"/>
        <v>752</v>
      </c>
      <c r="O68" s="14">
        <f>MEDIAN(E68:N68)</f>
        <v>752</v>
      </c>
      <c r="P68" s="34">
        <v>4</v>
      </c>
    </row>
    <row r="69" spans="1:16" x14ac:dyDescent="0.3">
      <c r="A69" s="61"/>
      <c r="B69" s="63"/>
      <c r="C69" s="66"/>
      <c r="D69" s="5" t="s">
        <v>1</v>
      </c>
      <c r="E69">
        <v>211</v>
      </c>
      <c r="F69">
        <v>216</v>
      </c>
      <c r="G69">
        <v>200</v>
      </c>
      <c r="H69">
        <v>204</v>
      </c>
      <c r="I69">
        <v>229</v>
      </c>
      <c r="J69">
        <v>243</v>
      </c>
      <c r="K69">
        <v>215</v>
      </c>
      <c r="L69">
        <v>203</v>
      </c>
      <c r="M69">
        <v>197</v>
      </c>
      <c r="N69">
        <v>196</v>
      </c>
      <c r="O69" s="15">
        <f t="shared" ref="O69:O80" si="41">MEDIAN(E69:N69)</f>
        <v>207.5</v>
      </c>
      <c r="P69" s="35">
        <v>8</v>
      </c>
    </row>
    <row r="70" spans="1:16" x14ac:dyDescent="0.3">
      <c r="A70" s="61"/>
      <c r="B70" s="63"/>
      <c r="C70" s="67"/>
      <c r="D70" s="6" t="s">
        <v>2</v>
      </c>
      <c r="E70" s="7">
        <v>12929</v>
      </c>
      <c r="F70" s="7">
        <v>13352</v>
      </c>
      <c r="G70" s="7">
        <v>12957</v>
      </c>
      <c r="H70" s="7">
        <v>13550</v>
      </c>
      <c r="I70" s="7">
        <v>12670</v>
      </c>
      <c r="J70" s="7">
        <v>12439</v>
      </c>
      <c r="K70" s="7">
        <v>13225</v>
      </c>
      <c r="L70" s="7">
        <v>12540</v>
      </c>
      <c r="M70" s="7">
        <v>12300</v>
      </c>
      <c r="N70" s="7">
        <v>12070</v>
      </c>
      <c r="O70" s="15">
        <f t="shared" si="41"/>
        <v>12799.5</v>
      </c>
      <c r="P70" s="35">
        <v>12</v>
      </c>
    </row>
    <row r="71" spans="1:16" x14ac:dyDescent="0.3">
      <c r="A71" s="61"/>
      <c r="B71" s="63"/>
      <c r="C71" s="68" t="s">
        <v>5</v>
      </c>
      <c r="D71" s="3" t="s">
        <v>0</v>
      </c>
      <c r="E71" s="4">
        <v>28</v>
      </c>
      <c r="F71" s="4">
        <f>E71</f>
        <v>28</v>
      </c>
      <c r="G71" s="4">
        <f t="shared" ref="G71:N71" si="42">F71</f>
        <v>28</v>
      </c>
      <c r="H71" s="4">
        <f t="shared" si="42"/>
        <v>28</v>
      </c>
      <c r="I71" s="4">
        <f t="shared" si="42"/>
        <v>28</v>
      </c>
      <c r="J71" s="4">
        <f t="shared" si="42"/>
        <v>28</v>
      </c>
      <c r="K71" s="4">
        <f t="shared" si="42"/>
        <v>28</v>
      </c>
      <c r="L71" s="4">
        <f t="shared" si="42"/>
        <v>28</v>
      </c>
      <c r="M71" s="4">
        <f t="shared" si="42"/>
        <v>28</v>
      </c>
      <c r="N71" s="4">
        <f t="shared" si="42"/>
        <v>28</v>
      </c>
      <c r="O71" s="15">
        <f t="shared" si="41"/>
        <v>28</v>
      </c>
      <c r="P71" s="34">
        <v>1</v>
      </c>
    </row>
    <row r="72" spans="1:16" x14ac:dyDescent="0.3">
      <c r="A72" s="61"/>
      <c r="B72" s="63"/>
      <c r="C72" s="66"/>
      <c r="D72" s="5" t="s">
        <v>1</v>
      </c>
      <c r="E72">
        <v>29</v>
      </c>
      <c r="F72">
        <v>19</v>
      </c>
      <c r="G72">
        <v>18</v>
      </c>
      <c r="H72">
        <v>25</v>
      </c>
      <c r="I72">
        <v>17</v>
      </c>
      <c r="J72">
        <v>14</v>
      </c>
      <c r="K72">
        <v>14</v>
      </c>
      <c r="L72">
        <v>13</v>
      </c>
      <c r="M72">
        <v>15</v>
      </c>
      <c r="N72">
        <v>18</v>
      </c>
      <c r="O72" s="15">
        <f t="shared" si="41"/>
        <v>17.5</v>
      </c>
      <c r="P72" s="35">
        <v>5</v>
      </c>
    </row>
    <row r="73" spans="1:16" x14ac:dyDescent="0.3">
      <c r="A73" s="61"/>
      <c r="B73" s="63"/>
      <c r="C73" s="67"/>
      <c r="D73" s="6" t="s">
        <v>2</v>
      </c>
      <c r="E73" s="7">
        <v>546</v>
      </c>
      <c r="F73" s="7">
        <v>574</v>
      </c>
      <c r="G73" s="7">
        <v>567</v>
      </c>
      <c r="H73" s="7">
        <v>545</v>
      </c>
      <c r="I73" s="7">
        <v>514</v>
      </c>
      <c r="J73" s="7">
        <v>548</v>
      </c>
      <c r="K73" s="7">
        <v>545</v>
      </c>
      <c r="L73" s="7">
        <v>508</v>
      </c>
      <c r="M73" s="7">
        <v>504</v>
      </c>
      <c r="N73" s="7">
        <v>544</v>
      </c>
      <c r="O73" s="15">
        <f t="shared" si="41"/>
        <v>545</v>
      </c>
      <c r="P73" s="35">
        <v>9</v>
      </c>
    </row>
    <row r="74" spans="1:16" x14ac:dyDescent="0.3">
      <c r="A74" s="61"/>
      <c r="B74" s="63"/>
      <c r="C74" s="68" t="s">
        <v>6</v>
      </c>
      <c r="D74" s="3" t="s">
        <v>0</v>
      </c>
      <c r="E74" s="4">
        <v>304</v>
      </c>
      <c r="F74" s="4">
        <f>E74</f>
        <v>304</v>
      </c>
      <c r="G74" s="4">
        <f t="shared" ref="G74:N74" si="43">F74</f>
        <v>304</v>
      </c>
      <c r="H74" s="4">
        <f t="shared" si="43"/>
        <v>304</v>
      </c>
      <c r="I74" s="4">
        <f t="shared" si="43"/>
        <v>304</v>
      </c>
      <c r="J74" s="4">
        <f t="shared" si="43"/>
        <v>304</v>
      </c>
      <c r="K74" s="4">
        <f t="shared" si="43"/>
        <v>304</v>
      </c>
      <c r="L74" s="4">
        <f t="shared" si="43"/>
        <v>304</v>
      </c>
      <c r="M74" s="4">
        <f t="shared" si="43"/>
        <v>304</v>
      </c>
      <c r="N74" s="4">
        <f t="shared" si="43"/>
        <v>304</v>
      </c>
      <c r="O74" s="15">
        <f t="shared" si="41"/>
        <v>304</v>
      </c>
      <c r="P74" s="34">
        <v>2</v>
      </c>
    </row>
    <row r="75" spans="1:16" hidden="1" x14ac:dyDescent="0.3">
      <c r="A75" s="61"/>
      <c r="B75" s="63"/>
      <c r="C75" s="66"/>
      <c r="D75" s="5" t="s">
        <v>1</v>
      </c>
      <c r="E75">
        <v>392</v>
      </c>
      <c r="F75">
        <v>373</v>
      </c>
      <c r="G75">
        <v>382</v>
      </c>
      <c r="H75">
        <v>383</v>
      </c>
      <c r="I75">
        <v>375</v>
      </c>
      <c r="J75">
        <v>375</v>
      </c>
      <c r="K75">
        <v>371</v>
      </c>
      <c r="L75">
        <v>369</v>
      </c>
      <c r="M75">
        <v>374</v>
      </c>
      <c r="N75">
        <v>375</v>
      </c>
      <c r="O75" s="15">
        <f t="shared" si="41"/>
        <v>375</v>
      </c>
      <c r="P75" s="35"/>
    </row>
    <row r="76" spans="1:16" x14ac:dyDescent="0.3">
      <c r="A76" s="61"/>
      <c r="B76" s="63"/>
      <c r="C76" s="66"/>
      <c r="D76" s="5" t="s">
        <v>1</v>
      </c>
      <c r="E76">
        <f>E75-$A$1*$N72</f>
        <v>104</v>
      </c>
      <c r="F76">
        <f>F75-$A$1*$N72</f>
        <v>85</v>
      </c>
      <c r="G76">
        <f t="shared" ref="G76:N76" si="44">G75-$A$1*$N72</f>
        <v>94</v>
      </c>
      <c r="H76">
        <f t="shared" si="44"/>
        <v>95</v>
      </c>
      <c r="I76">
        <f t="shared" si="44"/>
        <v>87</v>
      </c>
      <c r="J76">
        <f t="shared" si="44"/>
        <v>87</v>
      </c>
      <c r="K76">
        <f t="shared" si="44"/>
        <v>83</v>
      </c>
      <c r="L76">
        <f t="shared" si="44"/>
        <v>81</v>
      </c>
      <c r="M76">
        <f t="shared" si="44"/>
        <v>86</v>
      </c>
      <c r="N76">
        <f t="shared" si="44"/>
        <v>87</v>
      </c>
      <c r="O76" s="15">
        <f t="shared" si="41"/>
        <v>87</v>
      </c>
      <c r="P76" s="35">
        <v>6</v>
      </c>
    </row>
    <row r="77" spans="1:16" x14ac:dyDescent="0.3">
      <c r="A77" s="61"/>
      <c r="B77" s="63"/>
      <c r="C77" s="67"/>
      <c r="D77" s="6" t="s">
        <v>2</v>
      </c>
      <c r="E77">
        <v>10410</v>
      </c>
      <c r="F77" s="7">
        <v>10284</v>
      </c>
      <c r="G77" s="7">
        <v>10264</v>
      </c>
      <c r="H77" s="7">
        <v>10745</v>
      </c>
      <c r="I77" s="7">
        <v>10491</v>
      </c>
      <c r="J77" s="7">
        <v>10233</v>
      </c>
      <c r="K77" s="7">
        <v>10447</v>
      </c>
      <c r="L77" s="7">
        <v>10351</v>
      </c>
      <c r="M77" s="7">
        <v>10455</v>
      </c>
      <c r="N77" s="7">
        <v>10440</v>
      </c>
      <c r="O77" s="15">
        <f t="shared" si="41"/>
        <v>10425</v>
      </c>
      <c r="P77" s="35">
        <v>10</v>
      </c>
    </row>
    <row r="78" spans="1:16" x14ac:dyDescent="0.3">
      <c r="A78" s="61"/>
      <c r="B78" s="63"/>
      <c r="C78" s="68" t="s">
        <v>7</v>
      </c>
      <c r="D78" s="3" t="s">
        <v>0</v>
      </c>
      <c r="E78" s="4">
        <f>E71+E74</f>
        <v>332</v>
      </c>
      <c r="F78" s="4">
        <f t="shared" ref="F78:N78" si="45">F71+F74</f>
        <v>332</v>
      </c>
      <c r="G78" s="4">
        <f t="shared" si="45"/>
        <v>332</v>
      </c>
      <c r="H78" s="4">
        <f t="shared" si="45"/>
        <v>332</v>
      </c>
      <c r="I78" s="4">
        <f t="shared" si="45"/>
        <v>332</v>
      </c>
      <c r="J78" s="4">
        <f t="shared" si="45"/>
        <v>332</v>
      </c>
      <c r="K78" s="4">
        <f t="shared" si="45"/>
        <v>332</v>
      </c>
      <c r="L78" s="4">
        <f t="shared" si="45"/>
        <v>332</v>
      </c>
      <c r="M78" s="4">
        <f t="shared" si="45"/>
        <v>332</v>
      </c>
      <c r="N78" s="4">
        <f t="shared" si="45"/>
        <v>332</v>
      </c>
      <c r="O78" s="15">
        <f t="shared" si="41"/>
        <v>332</v>
      </c>
      <c r="P78" s="35">
        <v>3</v>
      </c>
    </row>
    <row r="79" spans="1:16" x14ac:dyDescent="0.3">
      <c r="A79" s="61"/>
      <c r="B79" s="63"/>
      <c r="C79" s="66"/>
      <c r="D79" s="5" t="s">
        <v>1</v>
      </c>
      <c r="E79" s="8">
        <f>E72+E76</f>
        <v>133</v>
      </c>
      <c r="F79" s="8">
        <f t="shared" ref="F79:N79" si="46">F72+F76</f>
        <v>104</v>
      </c>
      <c r="G79" s="8">
        <f t="shared" si="46"/>
        <v>112</v>
      </c>
      <c r="H79" s="8">
        <f t="shared" si="46"/>
        <v>120</v>
      </c>
      <c r="I79" s="8">
        <f t="shared" si="46"/>
        <v>104</v>
      </c>
      <c r="J79" s="8">
        <f t="shared" si="46"/>
        <v>101</v>
      </c>
      <c r="K79" s="8">
        <f t="shared" si="46"/>
        <v>97</v>
      </c>
      <c r="L79" s="8">
        <f t="shared" si="46"/>
        <v>94</v>
      </c>
      <c r="M79" s="8">
        <f t="shared" si="46"/>
        <v>101</v>
      </c>
      <c r="N79" s="8">
        <f t="shared" si="46"/>
        <v>105</v>
      </c>
      <c r="O79" s="15">
        <f t="shared" si="41"/>
        <v>104</v>
      </c>
      <c r="P79" s="35">
        <v>7</v>
      </c>
    </row>
    <row r="80" spans="1:16" ht="15" thickBot="1" x14ac:dyDescent="0.35">
      <c r="A80" s="61"/>
      <c r="B80" s="64"/>
      <c r="C80" s="69"/>
      <c r="D80" s="11" t="s">
        <v>2</v>
      </c>
      <c r="E80" s="12">
        <f>E73+E77</f>
        <v>10956</v>
      </c>
      <c r="F80" s="12">
        <f t="shared" ref="F80:N80" si="47">F73+F77</f>
        <v>10858</v>
      </c>
      <c r="G80" s="12">
        <f t="shared" si="47"/>
        <v>10831</v>
      </c>
      <c r="H80" s="12">
        <f t="shared" si="47"/>
        <v>11290</v>
      </c>
      <c r="I80" s="12">
        <f t="shared" si="47"/>
        <v>11005</v>
      </c>
      <c r="J80" s="12">
        <f t="shared" si="47"/>
        <v>10781</v>
      </c>
      <c r="K80" s="12">
        <f t="shared" si="47"/>
        <v>10992</v>
      </c>
      <c r="L80" s="12">
        <f t="shared" si="47"/>
        <v>10859</v>
      </c>
      <c r="M80" s="12">
        <f t="shared" si="47"/>
        <v>10959</v>
      </c>
      <c r="N80" s="12">
        <f t="shared" si="47"/>
        <v>10984</v>
      </c>
      <c r="O80" s="16">
        <f t="shared" si="41"/>
        <v>10957.5</v>
      </c>
      <c r="P80" s="35">
        <v>11</v>
      </c>
    </row>
    <row r="81" spans="1:16" ht="15" customHeight="1" x14ac:dyDescent="0.3">
      <c r="A81" s="61"/>
      <c r="B81" s="62" t="s">
        <v>9</v>
      </c>
      <c r="C81" s="65" t="s">
        <v>3</v>
      </c>
      <c r="D81" s="9" t="s">
        <v>0</v>
      </c>
      <c r="E81" s="10">
        <v>672</v>
      </c>
      <c r="F81" s="10">
        <f>E81</f>
        <v>672</v>
      </c>
      <c r="G81" s="10">
        <f t="shared" ref="G81:N81" si="48">F81</f>
        <v>672</v>
      </c>
      <c r="H81" s="10">
        <f t="shared" si="48"/>
        <v>672</v>
      </c>
      <c r="I81" s="10">
        <f t="shared" si="48"/>
        <v>672</v>
      </c>
      <c r="J81" s="10">
        <f t="shared" si="48"/>
        <v>672</v>
      </c>
      <c r="K81" s="10">
        <f t="shared" si="48"/>
        <v>672</v>
      </c>
      <c r="L81" s="10">
        <f t="shared" si="48"/>
        <v>672</v>
      </c>
      <c r="M81" s="10">
        <f t="shared" si="48"/>
        <v>672</v>
      </c>
      <c r="N81" s="10">
        <f t="shared" si="48"/>
        <v>672</v>
      </c>
      <c r="O81" s="14">
        <f>MEDIAN(E81:N81)</f>
        <v>672</v>
      </c>
      <c r="P81" s="34">
        <v>4</v>
      </c>
    </row>
    <row r="82" spans="1:16" x14ac:dyDescent="0.3">
      <c r="A82" s="61"/>
      <c r="B82" s="63"/>
      <c r="C82" s="66"/>
      <c r="D82" s="5" t="s">
        <v>1</v>
      </c>
      <c r="E82">
        <v>195</v>
      </c>
      <c r="F82">
        <v>300</v>
      </c>
      <c r="G82">
        <v>235</v>
      </c>
      <c r="H82">
        <v>256</v>
      </c>
      <c r="I82">
        <v>232</v>
      </c>
      <c r="J82">
        <v>221</v>
      </c>
      <c r="K82">
        <v>235</v>
      </c>
      <c r="L82">
        <v>212</v>
      </c>
      <c r="M82">
        <v>214</v>
      </c>
      <c r="N82">
        <v>196</v>
      </c>
      <c r="O82" s="15">
        <f t="shared" ref="O82:O93" si="49">MEDIAN(E82:N82)</f>
        <v>226.5</v>
      </c>
      <c r="P82" s="35">
        <v>8</v>
      </c>
    </row>
    <row r="83" spans="1:16" x14ac:dyDescent="0.3">
      <c r="A83" s="61"/>
      <c r="B83" s="63"/>
      <c r="C83" s="67"/>
      <c r="D83" s="6" t="s">
        <v>2</v>
      </c>
      <c r="E83" s="7">
        <v>12250</v>
      </c>
      <c r="F83" s="7">
        <v>13096</v>
      </c>
      <c r="G83" s="7">
        <v>12386</v>
      </c>
      <c r="H83" s="7">
        <v>12565</v>
      </c>
      <c r="I83" s="7">
        <v>12394</v>
      </c>
      <c r="J83" s="7">
        <v>12462</v>
      </c>
      <c r="K83" s="7">
        <v>12323</v>
      </c>
      <c r="L83" s="7">
        <v>12167</v>
      </c>
      <c r="M83" s="7">
        <v>12210</v>
      </c>
      <c r="N83" s="7">
        <v>11977</v>
      </c>
      <c r="O83" s="15">
        <f t="shared" si="49"/>
        <v>12354.5</v>
      </c>
      <c r="P83" s="35">
        <v>12</v>
      </c>
    </row>
    <row r="84" spans="1:16" x14ac:dyDescent="0.3">
      <c r="A84" s="61"/>
      <c r="B84" s="63"/>
      <c r="C84" s="68" t="s">
        <v>5</v>
      </c>
      <c r="D84" s="3" t="s">
        <v>0</v>
      </c>
      <c r="E84" s="4">
        <v>39</v>
      </c>
      <c r="F84" s="4">
        <f>E84</f>
        <v>39</v>
      </c>
      <c r="G84" s="4">
        <f t="shared" ref="G84:N84" si="50">F84</f>
        <v>39</v>
      </c>
      <c r="H84" s="4">
        <f t="shared" si="50"/>
        <v>39</v>
      </c>
      <c r="I84" s="4">
        <f t="shared" si="50"/>
        <v>39</v>
      </c>
      <c r="J84" s="4">
        <f t="shared" si="50"/>
        <v>39</v>
      </c>
      <c r="K84" s="4">
        <f t="shared" si="50"/>
        <v>39</v>
      </c>
      <c r="L84" s="4">
        <f t="shared" si="50"/>
        <v>39</v>
      </c>
      <c r="M84" s="4">
        <f t="shared" si="50"/>
        <v>39</v>
      </c>
      <c r="N84" s="4">
        <f t="shared" si="50"/>
        <v>39</v>
      </c>
      <c r="O84" s="15">
        <f t="shared" si="49"/>
        <v>39</v>
      </c>
      <c r="P84" s="34">
        <v>1</v>
      </c>
    </row>
    <row r="85" spans="1:16" x14ac:dyDescent="0.3">
      <c r="A85" s="61"/>
      <c r="B85" s="63"/>
      <c r="C85" s="66"/>
      <c r="D85" s="5" t="s">
        <v>1</v>
      </c>
      <c r="E85" s="8">
        <v>44</v>
      </c>
      <c r="F85">
        <v>39</v>
      </c>
      <c r="G85">
        <v>30</v>
      </c>
      <c r="H85">
        <v>28</v>
      </c>
      <c r="I85">
        <v>26</v>
      </c>
      <c r="J85">
        <v>25</v>
      </c>
      <c r="K85">
        <v>26</v>
      </c>
      <c r="L85">
        <v>25</v>
      </c>
      <c r="M85">
        <v>26</v>
      </c>
      <c r="N85">
        <v>28</v>
      </c>
      <c r="O85" s="15">
        <f t="shared" si="49"/>
        <v>27</v>
      </c>
      <c r="P85" s="35">
        <v>5</v>
      </c>
    </row>
    <row r="86" spans="1:16" x14ac:dyDescent="0.3">
      <c r="A86" s="61"/>
      <c r="B86" s="63"/>
      <c r="C86" s="67"/>
      <c r="D86" s="6" t="s">
        <v>2</v>
      </c>
      <c r="E86" s="7">
        <v>497</v>
      </c>
      <c r="F86" s="7">
        <v>504</v>
      </c>
      <c r="G86" s="7">
        <v>529</v>
      </c>
      <c r="H86" s="7">
        <v>541</v>
      </c>
      <c r="I86" s="7">
        <v>504</v>
      </c>
      <c r="J86" s="7">
        <v>494</v>
      </c>
      <c r="K86" s="7">
        <v>522</v>
      </c>
      <c r="L86" s="7">
        <v>492</v>
      </c>
      <c r="M86" s="7">
        <v>498</v>
      </c>
      <c r="N86" s="7">
        <v>510</v>
      </c>
      <c r="O86" s="15">
        <f t="shared" si="49"/>
        <v>504</v>
      </c>
      <c r="P86" s="35">
        <v>9</v>
      </c>
    </row>
    <row r="87" spans="1:16" x14ac:dyDescent="0.3">
      <c r="A87" s="61"/>
      <c r="B87" s="63"/>
      <c r="C87" s="68" t="s">
        <v>6</v>
      </c>
      <c r="D87" s="3" t="s">
        <v>0</v>
      </c>
      <c r="E87" s="4">
        <v>48</v>
      </c>
      <c r="F87" s="4">
        <f>E87</f>
        <v>48</v>
      </c>
      <c r="G87" s="4">
        <f t="shared" ref="G87:N87" si="51">F87</f>
        <v>48</v>
      </c>
      <c r="H87" s="4">
        <f t="shared" si="51"/>
        <v>48</v>
      </c>
      <c r="I87" s="4">
        <f t="shared" si="51"/>
        <v>48</v>
      </c>
      <c r="J87" s="4">
        <f t="shared" si="51"/>
        <v>48</v>
      </c>
      <c r="K87" s="4">
        <f t="shared" si="51"/>
        <v>48</v>
      </c>
      <c r="L87" s="4">
        <f t="shared" si="51"/>
        <v>48</v>
      </c>
      <c r="M87" s="4">
        <f t="shared" si="51"/>
        <v>48</v>
      </c>
      <c r="N87" s="4">
        <f t="shared" si="51"/>
        <v>48</v>
      </c>
      <c r="O87" s="15">
        <f>MEDIAN(E87:N87)</f>
        <v>48</v>
      </c>
      <c r="P87" s="34">
        <v>2</v>
      </c>
    </row>
    <row r="88" spans="1:16" hidden="1" x14ac:dyDescent="0.3">
      <c r="A88" s="61"/>
      <c r="B88" s="63"/>
      <c r="C88" s="66"/>
      <c r="D88" s="5" t="s">
        <v>1</v>
      </c>
      <c r="E88" s="8">
        <v>493</v>
      </c>
      <c r="F88">
        <v>488</v>
      </c>
      <c r="G88">
        <v>485</v>
      </c>
      <c r="H88">
        <v>491</v>
      </c>
      <c r="I88">
        <v>485</v>
      </c>
      <c r="J88">
        <v>483</v>
      </c>
      <c r="K88">
        <v>489</v>
      </c>
      <c r="L88">
        <v>486</v>
      </c>
      <c r="M88">
        <v>490</v>
      </c>
      <c r="N88">
        <v>487</v>
      </c>
      <c r="O88" s="15">
        <f t="shared" si="49"/>
        <v>487.5</v>
      </c>
      <c r="P88" s="35"/>
    </row>
    <row r="89" spans="1:16" x14ac:dyDescent="0.3">
      <c r="A89" s="61"/>
      <c r="B89" s="63"/>
      <c r="C89" s="66"/>
      <c r="D89" s="5" t="s">
        <v>1</v>
      </c>
      <c r="E89">
        <f>E88-$A$1*$N85</f>
        <v>45</v>
      </c>
      <c r="F89">
        <f>F88-$A$1*$N85</f>
        <v>40</v>
      </c>
      <c r="G89">
        <f t="shared" ref="G89:N89" si="52">G88-$A$1*$N85</f>
        <v>37</v>
      </c>
      <c r="H89">
        <f t="shared" si="52"/>
        <v>43</v>
      </c>
      <c r="I89">
        <f t="shared" si="52"/>
        <v>37</v>
      </c>
      <c r="J89">
        <f t="shared" si="52"/>
        <v>35</v>
      </c>
      <c r="K89">
        <f t="shared" si="52"/>
        <v>41</v>
      </c>
      <c r="L89">
        <f t="shared" si="52"/>
        <v>38</v>
      </c>
      <c r="M89">
        <f t="shared" si="52"/>
        <v>42</v>
      </c>
      <c r="N89">
        <f t="shared" si="52"/>
        <v>39</v>
      </c>
      <c r="O89" s="15">
        <f t="shared" si="49"/>
        <v>39.5</v>
      </c>
      <c r="P89" s="35">
        <v>6</v>
      </c>
    </row>
    <row r="90" spans="1:16" x14ac:dyDescent="0.3">
      <c r="A90" s="61"/>
      <c r="B90" s="63"/>
      <c r="C90" s="67"/>
      <c r="D90" s="6" t="s">
        <v>2</v>
      </c>
      <c r="E90" s="8">
        <v>10846</v>
      </c>
      <c r="F90" s="7">
        <v>10439</v>
      </c>
      <c r="G90" s="7">
        <v>10666</v>
      </c>
      <c r="H90" s="7">
        <v>10668</v>
      </c>
      <c r="I90" s="7">
        <v>10490</v>
      </c>
      <c r="J90" s="7">
        <v>10714</v>
      </c>
      <c r="K90" s="7">
        <v>10541</v>
      </c>
      <c r="L90" s="7">
        <v>11048</v>
      </c>
      <c r="M90" s="7">
        <v>10993</v>
      </c>
      <c r="N90" s="7">
        <v>10495</v>
      </c>
      <c r="O90" s="15">
        <f t="shared" si="49"/>
        <v>10667</v>
      </c>
      <c r="P90" s="35">
        <v>10</v>
      </c>
    </row>
    <row r="91" spans="1:16" x14ac:dyDescent="0.3">
      <c r="A91" s="61"/>
      <c r="B91" s="63"/>
      <c r="C91" s="68" t="s">
        <v>7</v>
      </c>
      <c r="D91" s="3" t="s">
        <v>0</v>
      </c>
      <c r="E91" s="4">
        <f>E84+E87</f>
        <v>87</v>
      </c>
      <c r="F91" s="4">
        <f t="shared" ref="F91:N91" si="53">F84+F87</f>
        <v>87</v>
      </c>
      <c r="G91" s="4">
        <f t="shared" si="53"/>
        <v>87</v>
      </c>
      <c r="H91" s="4">
        <f t="shared" si="53"/>
        <v>87</v>
      </c>
      <c r="I91" s="4">
        <f t="shared" si="53"/>
        <v>87</v>
      </c>
      <c r="J91" s="4">
        <f t="shared" si="53"/>
        <v>87</v>
      </c>
      <c r="K91" s="4">
        <f t="shared" si="53"/>
        <v>87</v>
      </c>
      <c r="L91" s="4">
        <f t="shared" si="53"/>
        <v>87</v>
      </c>
      <c r="M91" s="4">
        <f t="shared" si="53"/>
        <v>87</v>
      </c>
      <c r="N91" s="4">
        <f t="shared" si="53"/>
        <v>87</v>
      </c>
      <c r="O91" s="15">
        <f t="shared" si="49"/>
        <v>87</v>
      </c>
      <c r="P91" s="35">
        <v>3</v>
      </c>
    </row>
    <row r="92" spans="1:16" x14ac:dyDescent="0.3">
      <c r="A92" s="61"/>
      <c r="B92" s="63"/>
      <c r="C92" s="66"/>
      <c r="D92" s="5" t="s">
        <v>1</v>
      </c>
      <c r="E92" s="8">
        <f>E85+E89</f>
        <v>89</v>
      </c>
      <c r="F92" s="8">
        <f t="shared" ref="F92:N92" si="54">F85+F89</f>
        <v>79</v>
      </c>
      <c r="G92" s="8">
        <f t="shared" si="54"/>
        <v>67</v>
      </c>
      <c r="H92" s="8">
        <f t="shared" si="54"/>
        <v>71</v>
      </c>
      <c r="I92" s="8">
        <f t="shared" si="54"/>
        <v>63</v>
      </c>
      <c r="J92" s="8">
        <f t="shared" si="54"/>
        <v>60</v>
      </c>
      <c r="K92" s="8">
        <f t="shared" si="54"/>
        <v>67</v>
      </c>
      <c r="L92" s="8">
        <f t="shared" si="54"/>
        <v>63</v>
      </c>
      <c r="M92" s="8">
        <f t="shared" si="54"/>
        <v>68</v>
      </c>
      <c r="N92" s="8">
        <f t="shared" si="54"/>
        <v>67</v>
      </c>
      <c r="O92" s="15">
        <f t="shared" si="49"/>
        <v>67</v>
      </c>
      <c r="P92" s="35">
        <v>7</v>
      </c>
    </row>
    <row r="93" spans="1:16" ht="15" thickBot="1" x14ac:dyDescent="0.35">
      <c r="A93" s="61"/>
      <c r="B93" s="64"/>
      <c r="C93" s="69"/>
      <c r="D93" s="11" t="s">
        <v>2</v>
      </c>
      <c r="E93" s="12">
        <f>E86+E90</f>
        <v>11343</v>
      </c>
      <c r="F93" s="12">
        <f t="shared" ref="F93:N93" si="55">F86+F90</f>
        <v>10943</v>
      </c>
      <c r="G93" s="12">
        <f t="shared" si="55"/>
        <v>11195</v>
      </c>
      <c r="H93" s="12">
        <f t="shared" si="55"/>
        <v>11209</v>
      </c>
      <c r="I93" s="12">
        <f t="shared" si="55"/>
        <v>10994</v>
      </c>
      <c r="J93" s="12">
        <f t="shared" si="55"/>
        <v>11208</v>
      </c>
      <c r="K93" s="12">
        <f t="shared" si="55"/>
        <v>11063</v>
      </c>
      <c r="L93" s="12">
        <f t="shared" si="55"/>
        <v>11540</v>
      </c>
      <c r="M93" s="12">
        <f t="shared" si="55"/>
        <v>11491</v>
      </c>
      <c r="N93" s="12">
        <f t="shared" si="55"/>
        <v>11005</v>
      </c>
      <c r="O93" s="16">
        <f t="shared" si="49"/>
        <v>11201.5</v>
      </c>
      <c r="P93" s="35">
        <v>11</v>
      </c>
    </row>
    <row r="94" spans="1:16" ht="15" customHeight="1" x14ac:dyDescent="0.3">
      <c r="A94" s="61"/>
      <c r="B94" s="62" t="s">
        <v>10</v>
      </c>
      <c r="C94" s="65" t="s">
        <v>3</v>
      </c>
      <c r="D94" s="9" t="s">
        <v>0</v>
      </c>
      <c r="E94" s="10">
        <v>848</v>
      </c>
      <c r="F94" s="10">
        <f>E94</f>
        <v>848</v>
      </c>
      <c r="G94" s="10">
        <f t="shared" ref="G94:N94" si="56">F94</f>
        <v>848</v>
      </c>
      <c r="H94" s="10">
        <f t="shared" si="56"/>
        <v>848</v>
      </c>
      <c r="I94" s="10">
        <f t="shared" si="56"/>
        <v>848</v>
      </c>
      <c r="J94" s="10">
        <f t="shared" si="56"/>
        <v>848</v>
      </c>
      <c r="K94" s="10">
        <f t="shared" si="56"/>
        <v>848</v>
      </c>
      <c r="L94" s="10">
        <f t="shared" si="56"/>
        <v>848</v>
      </c>
      <c r="M94" s="10">
        <f t="shared" si="56"/>
        <v>848</v>
      </c>
      <c r="N94" s="10">
        <f t="shared" si="56"/>
        <v>848</v>
      </c>
      <c r="O94" s="14">
        <f>MEDIAN(E94:N94)</f>
        <v>848</v>
      </c>
      <c r="P94" s="34">
        <v>4</v>
      </c>
    </row>
    <row r="95" spans="1:16" x14ac:dyDescent="0.3">
      <c r="A95" s="61"/>
      <c r="B95" s="63"/>
      <c r="C95" s="66"/>
      <c r="D95" s="5" t="s">
        <v>1</v>
      </c>
      <c r="E95">
        <v>334</v>
      </c>
      <c r="F95">
        <v>266</v>
      </c>
      <c r="G95">
        <v>261</v>
      </c>
      <c r="H95">
        <v>252</v>
      </c>
      <c r="I95">
        <v>258</v>
      </c>
      <c r="J95">
        <v>257</v>
      </c>
      <c r="K95">
        <v>323</v>
      </c>
      <c r="L95">
        <v>300</v>
      </c>
      <c r="M95">
        <v>296</v>
      </c>
      <c r="N95">
        <v>282</v>
      </c>
      <c r="O95" s="15">
        <f t="shared" ref="O95:O106" si="57">MEDIAN(E95:N95)</f>
        <v>274</v>
      </c>
      <c r="P95" s="35">
        <v>8</v>
      </c>
    </row>
    <row r="96" spans="1:16" x14ac:dyDescent="0.3">
      <c r="A96" s="61"/>
      <c r="B96" s="63"/>
      <c r="C96" s="67"/>
      <c r="D96" s="6" t="s">
        <v>2</v>
      </c>
      <c r="E96" s="7">
        <v>12574</v>
      </c>
      <c r="F96" s="7">
        <v>12437</v>
      </c>
      <c r="G96" s="7">
        <v>12714</v>
      </c>
      <c r="H96" s="7">
        <v>12665</v>
      </c>
      <c r="I96" s="7">
        <v>12534</v>
      </c>
      <c r="J96" s="7">
        <v>12733</v>
      </c>
      <c r="K96" s="7">
        <v>13395</v>
      </c>
      <c r="L96" s="7">
        <v>13551</v>
      </c>
      <c r="M96" s="7">
        <v>13916</v>
      </c>
      <c r="N96" s="7">
        <v>14116</v>
      </c>
      <c r="O96" s="15">
        <f t="shared" si="57"/>
        <v>12723.5</v>
      </c>
      <c r="P96" s="35">
        <v>12</v>
      </c>
    </row>
    <row r="97" spans="1:16" x14ac:dyDescent="0.3">
      <c r="A97" s="61"/>
      <c r="B97" s="63"/>
      <c r="C97" s="68" t="s">
        <v>5</v>
      </c>
      <c r="D97" s="3" t="s">
        <v>0</v>
      </c>
      <c r="E97" s="4">
        <v>29</v>
      </c>
      <c r="F97" s="4">
        <f>E97</f>
        <v>29</v>
      </c>
      <c r="G97" s="4">
        <f t="shared" ref="G97:N97" si="58">F97</f>
        <v>29</v>
      </c>
      <c r="H97" s="4">
        <f t="shared" si="58"/>
        <v>29</v>
      </c>
      <c r="I97" s="4">
        <f t="shared" si="58"/>
        <v>29</v>
      </c>
      <c r="J97" s="4">
        <f t="shared" si="58"/>
        <v>29</v>
      </c>
      <c r="K97" s="4">
        <f t="shared" si="58"/>
        <v>29</v>
      </c>
      <c r="L97" s="4">
        <f t="shared" si="58"/>
        <v>29</v>
      </c>
      <c r="M97" s="4">
        <f t="shared" si="58"/>
        <v>29</v>
      </c>
      <c r="N97" s="4">
        <f t="shared" si="58"/>
        <v>29</v>
      </c>
      <c r="O97" s="15">
        <f t="shared" si="57"/>
        <v>29</v>
      </c>
      <c r="P97" s="34">
        <v>1</v>
      </c>
    </row>
    <row r="98" spans="1:16" x14ac:dyDescent="0.3">
      <c r="A98" s="61"/>
      <c r="B98" s="63"/>
      <c r="C98" s="66"/>
      <c r="D98" s="5" t="s">
        <v>1</v>
      </c>
      <c r="E98" s="8">
        <v>21</v>
      </c>
      <c r="F98">
        <v>55</v>
      </c>
      <c r="G98">
        <v>23</v>
      </c>
      <c r="H98">
        <v>21</v>
      </c>
      <c r="I98">
        <v>20</v>
      </c>
      <c r="J98">
        <v>21</v>
      </c>
      <c r="K98">
        <v>26</v>
      </c>
      <c r="L98">
        <v>21</v>
      </c>
      <c r="M98">
        <v>20</v>
      </c>
      <c r="N98">
        <v>19</v>
      </c>
      <c r="O98" s="15">
        <f t="shared" si="57"/>
        <v>21</v>
      </c>
      <c r="P98" s="35">
        <v>5</v>
      </c>
    </row>
    <row r="99" spans="1:16" x14ac:dyDescent="0.3">
      <c r="A99" s="61"/>
      <c r="B99" s="63"/>
      <c r="C99" s="67"/>
      <c r="D99" s="6" t="s">
        <v>2</v>
      </c>
      <c r="E99" s="7">
        <v>516</v>
      </c>
      <c r="F99" s="7">
        <v>498</v>
      </c>
      <c r="G99" s="7">
        <v>584</v>
      </c>
      <c r="H99" s="7">
        <v>543</v>
      </c>
      <c r="I99" s="7">
        <v>500</v>
      </c>
      <c r="J99" s="7">
        <v>531</v>
      </c>
      <c r="K99" s="7">
        <v>546</v>
      </c>
      <c r="L99" s="7">
        <v>509</v>
      </c>
      <c r="M99" s="7">
        <v>536</v>
      </c>
      <c r="N99" s="7">
        <v>490</v>
      </c>
      <c r="O99" s="15">
        <f t="shared" si="57"/>
        <v>523.5</v>
      </c>
      <c r="P99" s="35">
        <v>9</v>
      </c>
    </row>
    <row r="100" spans="1:16" x14ac:dyDescent="0.3">
      <c r="A100" s="61"/>
      <c r="B100" s="63"/>
      <c r="C100" s="68" t="s">
        <v>6</v>
      </c>
      <c r="D100" s="3" t="s">
        <v>0</v>
      </c>
      <c r="E100" s="4">
        <v>400</v>
      </c>
      <c r="F100" s="4">
        <f>E100</f>
        <v>400</v>
      </c>
      <c r="G100" s="4">
        <f t="shared" ref="G100:N100" si="59">F100</f>
        <v>400</v>
      </c>
      <c r="H100" s="4">
        <f t="shared" si="59"/>
        <v>400</v>
      </c>
      <c r="I100" s="4">
        <f t="shared" si="59"/>
        <v>400</v>
      </c>
      <c r="J100" s="4">
        <f t="shared" si="59"/>
        <v>400</v>
      </c>
      <c r="K100" s="4">
        <f t="shared" si="59"/>
        <v>400</v>
      </c>
      <c r="L100" s="4">
        <f t="shared" si="59"/>
        <v>400</v>
      </c>
      <c r="M100" s="4">
        <f t="shared" si="59"/>
        <v>400</v>
      </c>
      <c r="N100" s="4">
        <f t="shared" si="59"/>
        <v>400</v>
      </c>
      <c r="O100" s="15">
        <f t="shared" si="57"/>
        <v>400</v>
      </c>
      <c r="P100" s="34">
        <v>2</v>
      </c>
    </row>
    <row r="101" spans="1:16" hidden="1" x14ac:dyDescent="0.3">
      <c r="A101" s="61"/>
      <c r="B101" s="63"/>
      <c r="C101" s="66"/>
      <c r="D101" s="5" t="s">
        <v>1</v>
      </c>
      <c r="E101" s="8">
        <v>577</v>
      </c>
      <c r="F101">
        <v>537</v>
      </c>
      <c r="G101">
        <v>500</v>
      </c>
      <c r="H101">
        <v>522</v>
      </c>
      <c r="I101">
        <v>476</v>
      </c>
      <c r="J101">
        <v>482</v>
      </c>
      <c r="K101">
        <v>480</v>
      </c>
      <c r="L101">
        <v>471</v>
      </c>
      <c r="M101">
        <v>469</v>
      </c>
      <c r="N101">
        <v>471</v>
      </c>
      <c r="O101" s="15">
        <f t="shared" si="57"/>
        <v>481</v>
      </c>
      <c r="P101" s="35"/>
    </row>
    <row r="102" spans="1:16" x14ac:dyDescent="0.3">
      <c r="A102" s="61"/>
      <c r="B102" s="63"/>
      <c r="C102" s="66"/>
      <c r="D102" s="5" t="s">
        <v>1</v>
      </c>
      <c r="E102">
        <f>E101-$A$1*$N98</f>
        <v>273</v>
      </c>
      <c r="F102">
        <f>F101-$A$1*$N98</f>
        <v>233</v>
      </c>
      <c r="G102">
        <f t="shared" ref="G102:N102" si="60">G101-$A$1*$N98</f>
        <v>196</v>
      </c>
      <c r="H102">
        <f t="shared" si="60"/>
        <v>218</v>
      </c>
      <c r="I102">
        <f t="shared" si="60"/>
        <v>172</v>
      </c>
      <c r="J102">
        <f t="shared" si="60"/>
        <v>178</v>
      </c>
      <c r="K102">
        <f t="shared" si="60"/>
        <v>176</v>
      </c>
      <c r="L102">
        <f t="shared" si="60"/>
        <v>167</v>
      </c>
      <c r="M102">
        <f t="shared" si="60"/>
        <v>165</v>
      </c>
      <c r="N102">
        <f t="shared" si="60"/>
        <v>167</v>
      </c>
      <c r="O102" s="15">
        <f t="shared" si="57"/>
        <v>177</v>
      </c>
      <c r="P102" s="35">
        <v>6</v>
      </c>
    </row>
    <row r="103" spans="1:16" x14ac:dyDescent="0.3">
      <c r="A103" s="61"/>
      <c r="B103" s="63"/>
      <c r="C103" s="67"/>
      <c r="D103" s="6" t="s">
        <v>2</v>
      </c>
      <c r="E103" s="8">
        <v>13031</v>
      </c>
      <c r="F103" s="7">
        <v>11731</v>
      </c>
      <c r="G103" s="7">
        <v>11158</v>
      </c>
      <c r="H103" s="7">
        <v>11291</v>
      </c>
      <c r="I103" s="7">
        <v>10727</v>
      </c>
      <c r="J103" s="7">
        <v>10738</v>
      </c>
      <c r="K103" s="7">
        <v>11086</v>
      </c>
      <c r="L103" s="7">
        <v>10619</v>
      </c>
      <c r="M103" s="7">
        <v>10954</v>
      </c>
      <c r="N103" s="7">
        <v>10733</v>
      </c>
      <c r="O103" s="15">
        <f t="shared" si="57"/>
        <v>11020</v>
      </c>
      <c r="P103" s="35">
        <v>10</v>
      </c>
    </row>
    <row r="104" spans="1:16" x14ac:dyDescent="0.3">
      <c r="A104" s="61"/>
      <c r="B104" s="63"/>
      <c r="C104" s="68" t="s">
        <v>7</v>
      </c>
      <c r="D104" s="3" t="s">
        <v>0</v>
      </c>
      <c r="E104" s="4">
        <f>E97+E100</f>
        <v>429</v>
      </c>
      <c r="F104" s="4">
        <f t="shared" ref="F104:N104" si="61">F97+F100</f>
        <v>429</v>
      </c>
      <c r="G104" s="4">
        <f t="shared" si="61"/>
        <v>429</v>
      </c>
      <c r="H104" s="4">
        <f t="shared" si="61"/>
        <v>429</v>
      </c>
      <c r="I104" s="4">
        <f t="shared" si="61"/>
        <v>429</v>
      </c>
      <c r="J104" s="4">
        <f t="shared" si="61"/>
        <v>429</v>
      </c>
      <c r="K104" s="4">
        <f t="shared" si="61"/>
        <v>429</v>
      </c>
      <c r="L104" s="4">
        <f t="shared" si="61"/>
        <v>429</v>
      </c>
      <c r="M104" s="4">
        <f t="shared" si="61"/>
        <v>429</v>
      </c>
      <c r="N104" s="4">
        <f t="shared" si="61"/>
        <v>429</v>
      </c>
      <c r="O104" s="15">
        <f t="shared" si="57"/>
        <v>429</v>
      </c>
      <c r="P104" s="35">
        <v>3</v>
      </c>
    </row>
    <row r="105" spans="1:16" x14ac:dyDescent="0.3">
      <c r="A105" s="61"/>
      <c r="B105" s="63"/>
      <c r="C105" s="66"/>
      <c r="D105" s="5" t="s">
        <v>1</v>
      </c>
      <c r="E105" s="8">
        <f>E98+E102</f>
        <v>294</v>
      </c>
      <c r="F105" s="8">
        <f t="shared" ref="F105:N105" si="62">F98+F102</f>
        <v>288</v>
      </c>
      <c r="G105" s="8">
        <f t="shared" si="62"/>
        <v>219</v>
      </c>
      <c r="H105" s="8">
        <f t="shared" si="62"/>
        <v>239</v>
      </c>
      <c r="I105" s="8">
        <f t="shared" si="62"/>
        <v>192</v>
      </c>
      <c r="J105" s="8">
        <f t="shared" si="62"/>
        <v>199</v>
      </c>
      <c r="K105" s="8">
        <f t="shared" si="62"/>
        <v>202</v>
      </c>
      <c r="L105" s="8">
        <f t="shared" si="62"/>
        <v>188</v>
      </c>
      <c r="M105" s="8">
        <f t="shared" si="62"/>
        <v>185</v>
      </c>
      <c r="N105" s="8">
        <f t="shared" si="62"/>
        <v>186</v>
      </c>
      <c r="O105" s="15">
        <f t="shared" si="57"/>
        <v>200.5</v>
      </c>
      <c r="P105" s="35">
        <v>7</v>
      </c>
    </row>
    <row r="106" spans="1:16" ht="15" thickBot="1" x14ac:dyDescent="0.35">
      <c r="A106" s="61"/>
      <c r="B106" s="64"/>
      <c r="C106" s="69"/>
      <c r="D106" s="11" t="s">
        <v>2</v>
      </c>
      <c r="E106" s="12">
        <f>E99+E103</f>
        <v>13547</v>
      </c>
      <c r="F106" s="12">
        <f t="shared" ref="F106:N106" si="63">F99+F103</f>
        <v>12229</v>
      </c>
      <c r="G106" s="12">
        <f t="shared" si="63"/>
        <v>11742</v>
      </c>
      <c r="H106" s="12">
        <f t="shared" si="63"/>
        <v>11834</v>
      </c>
      <c r="I106" s="12">
        <f t="shared" si="63"/>
        <v>11227</v>
      </c>
      <c r="J106" s="12">
        <f t="shared" si="63"/>
        <v>11269</v>
      </c>
      <c r="K106" s="12">
        <f t="shared" si="63"/>
        <v>11632</v>
      </c>
      <c r="L106" s="12">
        <f t="shared" si="63"/>
        <v>11128</v>
      </c>
      <c r="M106" s="12">
        <f t="shared" si="63"/>
        <v>11490</v>
      </c>
      <c r="N106" s="12">
        <f t="shared" si="63"/>
        <v>11223</v>
      </c>
      <c r="O106" s="16">
        <f t="shared" si="57"/>
        <v>11561</v>
      </c>
      <c r="P106" s="35">
        <v>11</v>
      </c>
    </row>
    <row r="107" spans="1:16" x14ac:dyDescent="0.3">
      <c r="A107" s="61"/>
      <c r="B107" s="62" t="s">
        <v>13</v>
      </c>
      <c r="C107" s="65" t="s">
        <v>3</v>
      </c>
      <c r="D107" s="9" t="s">
        <v>0</v>
      </c>
      <c r="E107" s="10">
        <v>784</v>
      </c>
      <c r="F107" s="10">
        <f>E107</f>
        <v>784</v>
      </c>
      <c r="G107" s="10">
        <f t="shared" ref="G107:N107" si="64">F107</f>
        <v>784</v>
      </c>
      <c r="H107" s="10">
        <f t="shared" si="64"/>
        <v>784</v>
      </c>
      <c r="I107" s="10">
        <f t="shared" si="64"/>
        <v>784</v>
      </c>
      <c r="J107" s="10">
        <f t="shared" si="64"/>
        <v>784</v>
      </c>
      <c r="K107" s="10">
        <f t="shared" si="64"/>
        <v>784</v>
      </c>
      <c r="L107" s="10">
        <f t="shared" si="64"/>
        <v>784</v>
      </c>
      <c r="M107" s="10">
        <f t="shared" si="64"/>
        <v>784</v>
      </c>
      <c r="N107" s="10">
        <f t="shared" si="64"/>
        <v>784</v>
      </c>
      <c r="O107" s="14">
        <f>MEDIAN(E107:N107)</f>
        <v>784</v>
      </c>
      <c r="P107" s="34">
        <v>4</v>
      </c>
    </row>
    <row r="108" spans="1:16" x14ac:dyDescent="0.3">
      <c r="A108" s="61"/>
      <c r="B108" s="63"/>
      <c r="C108" s="66"/>
      <c r="D108" s="5" t="s">
        <v>1</v>
      </c>
      <c r="E108">
        <v>204</v>
      </c>
      <c r="F108">
        <v>177</v>
      </c>
      <c r="G108">
        <v>152</v>
      </c>
      <c r="H108">
        <v>155</v>
      </c>
      <c r="I108">
        <v>174</v>
      </c>
      <c r="J108">
        <v>152</v>
      </c>
      <c r="K108">
        <v>172</v>
      </c>
      <c r="L108">
        <v>155</v>
      </c>
      <c r="M108">
        <v>174</v>
      </c>
      <c r="N108">
        <v>158</v>
      </c>
      <c r="O108" s="15">
        <f t="shared" ref="O108:O119" si="65">MEDIAN(E108:N108)</f>
        <v>165</v>
      </c>
      <c r="P108" s="35">
        <v>8</v>
      </c>
    </row>
    <row r="109" spans="1:16" x14ac:dyDescent="0.3">
      <c r="A109" s="61"/>
      <c r="B109" s="63"/>
      <c r="C109" s="67"/>
      <c r="D109" s="6" t="s">
        <v>2</v>
      </c>
      <c r="E109" s="7">
        <v>12385</v>
      </c>
      <c r="F109" s="7">
        <v>12616</v>
      </c>
      <c r="G109" s="7">
        <v>12238</v>
      </c>
      <c r="H109" s="7">
        <v>11834</v>
      </c>
      <c r="I109" s="7">
        <v>12015</v>
      </c>
      <c r="J109" s="7">
        <v>11769</v>
      </c>
      <c r="K109" s="7">
        <v>11857</v>
      </c>
      <c r="L109" s="7">
        <v>12086</v>
      </c>
      <c r="M109" s="7">
        <v>12427</v>
      </c>
      <c r="N109" s="7">
        <v>12122</v>
      </c>
      <c r="O109" s="15">
        <f t="shared" si="65"/>
        <v>12104</v>
      </c>
      <c r="P109" s="35">
        <v>12</v>
      </c>
    </row>
    <row r="110" spans="1:16" x14ac:dyDescent="0.3">
      <c r="A110" s="61"/>
      <c r="B110" s="63"/>
      <c r="C110" s="68" t="s">
        <v>5</v>
      </c>
      <c r="D110" s="3" t="s">
        <v>0</v>
      </c>
      <c r="E110" s="4">
        <v>2</v>
      </c>
      <c r="F110" s="4">
        <f>E110</f>
        <v>2</v>
      </c>
      <c r="G110" s="4">
        <f t="shared" ref="G110:N110" si="66">F110</f>
        <v>2</v>
      </c>
      <c r="H110" s="4">
        <f t="shared" si="66"/>
        <v>2</v>
      </c>
      <c r="I110" s="4">
        <f t="shared" si="66"/>
        <v>2</v>
      </c>
      <c r="J110" s="4">
        <f t="shared" si="66"/>
        <v>2</v>
      </c>
      <c r="K110" s="4">
        <f t="shared" si="66"/>
        <v>2</v>
      </c>
      <c r="L110" s="4">
        <f t="shared" si="66"/>
        <v>2</v>
      </c>
      <c r="M110" s="4">
        <f t="shared" si="66"/>
        <v>2</v>
      </c>
      <c r="N110" s="4">
        <f t="shared" si="66"/>
        <v>2</v>
      </c>
      <c r="O110" s="15">
        <f t="shared" si="65"/>
        <v>2</v>
      </c>
      <c r="P110" s="34">
        <v>1</v>
      </c>
    </row>
    <row r="111" spans="1:16" x14ac:dyDescent="0.3">
      <c r="A111" s="61"/>
      <c r="B111" s="63"/>
      <c r="C111" s="66"/>
      <c r="D111" s="5" t="s">
        <v>1</v>
      </c>
      <c r="E111" s="8">
        <v>9</v>
      </c>
      <c r="F111">
        <v>4</v>
      </c>
      <c r="G111">
        <v>8</v>
      </c>
      <c r="H111">
        <v>6</v>
      </c>
      <c r="I111">
        <v>3</v>
      </c>
      <c r="J111">
        <v>4</v>
      </c>
      <c r="K111">
        <v>5</v>
      </c>
      <c r="L111">
        <v>4</v>
      </c>
      <c r="M111">
        <v>4</v>
      </c>
      <c r="N111">
        <v>3</v>
      </c>
      <c r="O111" s="15">
        <f t="shared" si="65"/>
        <v>4</v>
      </c>
      <c r="P111" s="35">
        <v>5</v>
      </c>
    </row>
    <row r="112" spans="1:16" x14ac:dyDescent="0.3">
      <c r="A112" s="61"/>
      <c r="B112" s="63"/>
      <c r="C112" s="67"/>
      <c r="D112" s="6" t="s">
        <v>2</v>
      </c>
      <c r="E112" s="7">
        <v>484</v>
      </c>
      <c r="F112" s="7">
        <v>488</v>
      </c>
      <c r="G112" s="7">
        <v>616</v>
      </c>
      <c r="H112" s="7">
        <v>517</v>
      </c>
      <c r="I112" s="7">
        <v>500</v>
      </c>
      <c r="J112" s="7">
        <v>545</v>
      </c>
      <c r="K112" s="7">
        <v>498</v>
      </c>
      <c r="L112" s="7">
        <v>532</v>
      </c>
      <c r="M112" s="7">
        <v>561</v>
      </c>
      <c r="N112" s="7">
        <v>593</v>
      </c>
      <c r="O112" s="15">
        <f t="shared" si="65"/>
        <v>524.5</v>
      </c>
      <c r="P112" s="35">
        <v>9</v>
      </c>
    </row>
    <row r="113" spans="1:16" x14ac:dyDescent="0.3">
      <c r="A113" s="61"/>
      <c r="B113" s="63"/>
      <c r="C113" s="68" t="s">
        <v>6</v>
      </c>
      <c r="D113" s="3" t="s">
        <v>0</v>
      </c>
      <c r="E113" s="4">
        <v>752</v>
      </c>
      <c r="F113" s="4">
        <f>E113</f>
        <v>752</v>
      </c>
      <c r="G113" s="4">
        <f t="shared" ref="G113:N113" si="67">F113</f>
        <v>752</v>
      </c>
      <c r="H113" s="4">
        <f t="shared" si="67"/>
        <v>752</v>
      </c>
      <c r="I113" s="4">
        <f t="shared" si="67"/>
        <v>752</v>
      </c>
      <c r="J113" s="4">
        <f t="shared" si="67"/>
        <v>752</v>
      </c>
      <c r="K113" s="4">
        <f t="shared" si="67"/>
        <v>752</v>
      </c>
      <c r="L113" s="4">
        <f t="shared" si="67"/>
        <v>752</v>
      </c>
      <c r="M113" s="4">
        <f t="shared" si="67"/>
        <v>752</v>
      </c>
      <c r="N113" s="4">
        <f t="shared" si="67"/>
        <v>752</v>
      </c>
      <c r="O113" s="15">
        <f t="shared" si="65"/>
        <v>752</v>
      </c>
      <c r="P113" s="34">
        <v>2</v>
      </c>
    </row>
    <row r="114" spans="1:16" hidden="1" x14ac:dyDescent="0.3">
      <c r="A114" s="61"/>
      <c r="B114" s="63"/>
      <c r="C114" s="66"/>
      <c r="D114" s="5" t="s">
        <v>1</v>
      </c>
      <c r="E114" s="8">
        <v>218</v>
      </c>
      <c r="F114">
        <v>222</v>
      </c>
      <c r="G114">
        <v>224</v>
      </c>
      <c r="H114">
        <v>231</v>
      </c>
      <c r="I114">
        <v>253</v>
      </c>
      <c r="J114">
        <v>276</v>
      </c>
      <c r="K114">
        <v>264</v>
      </c>
      <c r="L114">
        <v>274</v>
      </c>
      <c r="M114">
        <v>257</v>
      </c>
      <c r="N114">
        <v>245</v>
      </c>
      <c r="O114" s="15">
        <f t="shared" si="65"/>
        <v>249</v>
      </c>
      <c r="P114" s="35"/>
    </row>
    <row r="115" spans="1:16" x14ac:dyDescent="0.3">
      <c r="A115" s="61"/>
      <c r="B115" s="63"/>
      <c r="C115" s="66"/>
      <c r="D115" s="5" t="s">
        <v>1</v>
      </c>
      <c r="E115">
        <f>E114-$A$1*$N111</f>
        <v>170</v>
      </c>
      <c r="F115">
        <f>F114-$A$1*$N111</f>
        <v>174</v>
      </c>
      <c r="G115">
        <f t="shared" ref="G115:N115" si="68">G114-$A$1*$N111</f>
        <v>176</v>
      </c>
      <c r="H115">
        <f t="shared" si="68"/>
        <v>183</v>
      </c>
      <c r="I115">
        <f t="shared" si="68"/>
        <v>205</v>
      </c>
      <c r="J115">
        <f t="shared" si="68"/>
        <v>228</v>
      </c>
      <c r="K115">
        <f t="shared" si="68"/>
        <v>216</v>
      </c>
      <c r="L115">
        <f t="shared" si="68"/>
        <v>226</v>
      </c>
      <c r="M115">
        <f t="shared" si="68"/>
        <v>209</v>
      </c>
      <c r="N115">
        <f t="shared" si="68"/>
        <v>197</v>
      </c>
      <c r="O115" s="15">
        <f t="shared" si="65"/>
        <v>201</v>
      </c>
      <c r="P115" s="35">
        <v>6</v>
      </c>
    </row>
    <row r="116" spans="1:16" x14ac:dyDescent="0.3">
      <c r="A116" s="61"/>
      <c r="B116" s="63"/>
      <c r="C116" s="67"/>
      <c r="D116" s="6" t="s">
        <v>2</v>
      </c>
      <c r="E116" s="8">
        <v>10917</v>
      </c>
      <c r="F116" s="7">
        <v>10833</v>
      </c>
      <c r="G116" s="7">
        <v>10966</v>
      </c>
      <c r="H116" s="7">
        <v>10917</v>
      </c>
      <c r="I116" s="7">
        <v>10862</v>
      </c>
      <c r="J116" s="7">
        <v>11553</v>
      </c>
      <c r="K116" s="7">
        <v>11702</v>
      </c>
      <c r="L116" s="7">
        <v>11965</v>
      </c>
      <c r="M116" s="7">
        <v>12164</v>
      </c>
      <c r="N116" s="7">
        <v>12180</v>
      </c>
      <c r="O116" s="15">
        <f t="shared" si="65"/>
        <v>11259.5</v>
      </c>
      <c r="P116" s="35">
        <v>10</v>
      </c>
    </row>
    <row r="117" spans="1:16" x14ac:dyDescent="0.3">
      <c r="A117" s="61"/>
      <c r="B117" s="63"/>
      <c r="C117" s="68" t="s">
        <v>7</v>
      </c>
      <c r="D117" s="3" t="s">
        <v>0</v>
      </c>
      <c r="E117" s="4">
        <f>E110+E113</f>
        <v>754</v>
      </c>
      <c r="F117" s="4">
        <f t="shared" ref="F117:N117" si="69">F110+F113</f>
        <v>754</v>
      </c>
      <c r="G117" s="4">
        <f t="shared" si="69"/>
        <v>754</v>
      </c>
      <c r="H117" s="4">
        <f t="shared" si="69"/>
        <v>754</v>
      </c>
      <c r="I117" s="4">
        <f t="shared" si="69"/>
        <v>754</v>
      </c>
      <c r="J117" s="4">
        <f t="shared" si="69"/>
        <v>754</v>
      </c>
      <c r="K117" s="4">
        <f t="shared" si="69"/>
        <v>754</v>
      </c>
      <c r="L117" s="4">
        <f t="shared" si="69"/>
        <v>754</v>
      </c>
      <c r="M117" s="4">
        <f t="shared" si="69"/>
        <v>754</v>
      </c>
      <c r="N117" s="4">
        <f t="shared" si="69"/>
        <v>754</v>
      </c>
      <c r="O117" s="15">
        <f t="shared" si="65"/>
        <v>754</v>
      </c>
      <c r="P117" s="35">
        <v>3</v>
      </c>
    </row>
    <row r="118" spans="1:16" x14ac:dyDescent="0.3">
      <c r="A118" s="61"/>
      <c r="B118" s="63"/>
      <c r="C118" s="66"/>
      <c r="D118" s="5" t="s">
        <v>1</v>
      </c>
      <c r="E118" s="8">
        <f>E111+E115</f>
        <v>179</v>
      </c>
      <c r="F118" s="8">
        <f t="shared" ref="F118:N118" si="70">F111+F115</f>
        <v>178</v>
      </c>
      <c r="G118" s="8">
        <f t="shared" si="70"/>
        <v>184</v>
      </c>
      <c r="H118" s="8">
        <f t="shared" si="70"/>
        <v>189</v>
      </c>
      <c r="I118" s="8">
        <f t="shared" si="70"/>
        <v>208</v>
      </c>
      <c r="J118" s="8">
        <f t="shared" si="70"/>
        <v>232</v>
      </c>
      <c r="K118" s="8">
        <f t="shared" si="70"/>
        <v>221</v>
      </c>
      <c r="L118" s="8">
        <f t="shared" si="70"/>
        <v>230</v>
      </c>
      <c r="M118" s="8">
        <f t="shared" si="70"/>
        <v>213</v>
      </c>
      <c r="N118" s="8">
        <f t="shared" si="70"/>
        <v>200</v>
      </c>
      <c r="O118" s="15">
        <f t="shared" si="65"/>
        <v>204</v>
      </c>
      <c r="P118" s="35">
        <v>7</v>
      </c>
    </row>
    <row r="119" spans="1:16" ht="15" thickBot="1" x14ac:dyDescent="0.35">
      <c r="A119" s="61"/>
      <c r="B119" s="64"/>
      <c r="C119" s="69"/>
      <c r="D119" s="11" t="s">
        <v>2</v>
      </c>
      <c r="E119" s="12">
        <f>E112+E116</f>
        <v>11401</v>
      </c>
      <c r="F119" s="12">
        <f t="shared" ref="F119:N119" si="71">F112+F116</f>
        <v>11321</v>
      </c>
      <c r="G119" s="12">
        <f t="shared" si="71"/>
        <v>11582</v>
      </c>
      <c r="H119" s="12">
        <f t="shared" si="71"/>
        <v>11434</v>
      </c>
      <c r="I119" s="12">
        <f t="shared" si="71"/>
        <v>11362</v>
      </c>
      <c r="J119" s="12">
        <f t="shared" si="71"/>
        <v>12098</v>
      </c>
      <c r="K119" s="12">
        <f t="shared" si="71"/>
        <v>12200</v>
      </c>
      <c r="L119" s="12">
        <f t="shared" si="71"/>
        <v>12497</v>
      </c>
      <c r="M119" s="12">
        <f t="shared" si="71"/>
        <v>12725</v>
      </c>
      <c r="N119" s="12">
        <f t="shared" si="71"/>
        <v>12773</v>
      </c>
      <c r="O119" s="16">
        <f t="shared" si="65"/>
        <v>11840</v>
      </c>
      <c r="P119" s="35">
        <v>11</v>
      </c>
    </row>
    <row r="120" spans="1:16" x14ac:dyDescent="0.3">
      <c r="A120" s="61"/>
      <c r="B120" s="62" t="s">
        <v>14</v>
      </c>
      <c r="C120" s="65" t="s">
        <v>3</v>
      </c>
      <c r="D120" s="9" t="s">
        <v>0</v>
      </c>
      <c r="E120" s="10">
        <v>336</v>
      </c>
      <c r="F120" s="10">
        <f>E120</f>
        <v>336</v>
      </c>
      <c r="G120" s="10">
        <f t="shared" ref="G120:N120" si="72">F120</f>
        <v>336</v>
      </c>
      <c r="H120" s="10">
        <f t="shared" si="72"/>
        <v>336</v>
      </c>
      <c r="I120" s="10">
        <f t="shared" si="72"/>
        <v>336</v>
      </c>
      <c r="J120" s="10">
        <f t="shared" si="72"/>
        <v>336</v>
      </c>
      <c r="K120" s="10">
        <f t="shared" si="72"/>
        <v>336</v>
      </c>
      <c r="L120" s="10">
        <f t="shared" si="72"/>
        <v>336</v>
      </c>
      <c r="M120" s="10">
        <f t="shared" si="72"/>
        <v>336</v>
      </c>
      <c r="N120" s="10">
        <f t="shared" si="72"/>
        <v>336</v>
      </c>
      <c r="O120" s="14">
        <f>MEDIAN(E120:N120)</f>
        <v>336</v>
      </c>
      <c r="P120" s="34">
        <v>4</v>
      </c>
    </row>
    <row r="121" spans="1:16" x14ac:dyDescent="0.3">
      <c r="A121" s="61"/>
      <c r="B121" s="63"/>
      <c r="C121" s="66"/>
      <c r="D121" s="5" t="s">
        <v>1</v>
      </c>
      <c r="E121">
        <v>151</v>
      </c>
      <c r="F121">
        <v>205</v>
      </c>
      <c r="G121">
        <v>154</v>
      </c>
      <c r="H121">
        <v>144</v>
      </c>
      <c r="I121">
        <v>148</v>
      </c>
      <c r="J121">
        <v>128</v>
      </c>
      <c r="K121">
        <v>141</v>
      </c>
      <c r="L121">
        <v>133</v>
      </c>
      <c r="M121">
        <v>150</v>
      </c>
      <c r="N121">
        <v>121</v>
      </c>
      <c r="O121" s="15">
        <f t="shared" ref="O121:O132" si="73">MEDIAN(E121:N121)</f>
        <v>146</v>
      </c>
      <c r="P121" s="35">
        <v>8</v>
      </c>
    </row>
    <row r="122" spans="1:16" x14ac:dyDescent="0.3">
      <c r="A122" s="61"/>
      <c r="B122" s="63"/>
      <c r="C122" s="67"/>
      <c r="D122" s="6" t="s">
        <v>2</v>
      </c>
      <c r="E122" s="7">
        <v>15687</v>
      </c>
      <c r="F122" s="7">
        <v>13287</v>
      </c>
      <c r="G122" s="7">
        <v>13105</v>
      </c>
      <c r="H122" s="7">
        <v>13224</v>
      </c>
      <c r="I122" s="7">
        <v>12970</v>
      </c>
      <c r="J122" s="7">
        <v>12524</v>
      </c>
      <c r="K122" s="7">
        <v>12124</v>
      </c>
      <c r="L122" s="7">
        <v>12239</v>
      </c>
      <c r="M122" s="7">
        <v>13149</v>
      </c>
      <c r="N122" s="7">
        <v>12229</v>
      </c>
      <c r="O122" s="15">
        <f t="shared" si="73"/>
        <v>13037.5</v>
      </c>
      <c r="P122" s="35">
        <v>12</v>
      </c>
    </row>
    <row r="123" spans="1:16" x14ac:dyDescent="0.3">
      <c r="A123" s="61"/>
      <c r="B123" s="63"/>
      <c r="C123" s="68" t="s">
        <v>5</v>
      </c>
      <c r="D123" s="3" t="s">
        <v>0</v>
      </c>
      <c r="E123" s="4">
        <v>16</v>
      </c>
      <c r="F123" s="4">
        <f>E123</f>
        <v>16</v>
      </c>
      <c r="G123" s="4">
        <f t="shared" ref="G123:N123" si="74">F123</f>
        <v>16</v>
      </c>
      <c r="H123" s="4">
        <f t="shared" si="74"/>
        <v>16</v>
      </c>
      <c r="I123" s="4">
        <f t="shared" si="74"/>
        <v>16</v>
      </c>
      <c r="J123" s="4">
        <f t="shared" si="74"/>
        <v>16</v>
      </c>
      <c r="K123" s="4">
        <f t="shared" si="74"/>
        <v>16</v>
      </c>
      <c r="L123" s="4">
        <f t="shared" si="74"/>
        <v>16</v>
      </c>
      <c r="M123" s="4">
        <f t="shared" si="74"/>
        <v>16</v>
      </c>
      <c r="N123" s="4">
        <f t="shared" si="74"/>
        <v>16</v>
      </c>
      <c r="O123" s="15">
        <f t="shared" si="73"/>
        <v>16</v>
      </c>
      <c r="P123" s="34">
        <v>1</v>
      </c>
    </row>
    <row r="124" spans="1:16" x14ac:dyDescent="0.3">
      <c r="A124" s="61"/>
      <c r="B124" s="63"/>
      <c r="C124" s="66"/>
      <c r="D124" s="5" t="s">
        <v>1</v>
      </c>
      <c r="E124" s="8">
        <v>30</v>
      </c>
      <c r="F124">
        <v>15</v>
      </c>
      <c r="G124">
        <v>12</v>
      </c>
      <c r="H124">
        <v>13</v>
      </c>
      <c r="I124">
        <v>13</v>
      </c>
      <c r="J124">
        <v>13</v>
      </c>
      <c r="K124">
        <v>13</v>
      </c>
      <c r="L124">
        <v>12</v>
      </c>
      <c r="M124">
        <v>14</v>
      </c>
      <c r="N124">
        <v>13</v>
      </c>
      <c r="O124" s="15">
        <f t="shared" si="73"/>
        <v>13</v>
      </c>
      <c r="P124" s="35">
        <v>5</v>
      </c>
    </row>
    <row r="125" spans="1:16" x14ac:dyDescent="0.3">
      <c r="A125" s="61"/>
      <c r="B125" s="63"/>
      <c r="C125" s="67"/>
      <c r="D125" s="6" t="s">
        <v>2</v>
      </c>
      <c r="E125" s="7">
        <v>594</v>
      </c>
      <c r="F125" s="7">
        <v>506</v>
      </c>
      <c r="G125" s="7">
        <v>551</v>
      </c>
      <c r="H125" s="7">
        <v>488</v>
      </c>
      <c r="I125" s="7">
        <v>513</v>
      </c>
      <c r="J125" s="7">
        <v>521</v>
      </c>
      <c r="K125" s="7">
        <v>504</v>
      </c>
      <c r="L125" s="7">
        <v>528</v>
      </c>
      <c r="M125" s="7">
        <v>508</v>
      </c>
      <c r="N125" s="7">
        <v>535</v>
      </c>
      <c r="O125" s="15">
        <f t="shared" si="73"/>
        <v>517</v>
      </c>
      <c r="P125" s="35">
        <v>9</v>
      </c>
    </row>
    <row r="126" spans="1:16" x14ac:dyDescent="0.3">
      <c r="A126" s="61"/>
      <c r="B126" s="63"/>
      <c r="C126" s="68" t="s">
        <v>6</v>
      </c>
      <c r="D126" s="3" t="s">
        <v>0</v>
      </c>
      <c r="E126" s="4">
        <v>240</v>
      </c>
      <c r="F126" s="4">
        <f>E126</f>
        <v>240</v>
      </c>
      <c r="G126" s="4">
        <f t="shared" ref="G126:N126" si="75">F126</f>
        <v>240</v>
      </c>
      <c r="H126" s="4">
        <f t="shared" si="75"/>
        <v>240</v>
      </c>
      <c r="I126" s="4">
        <f t="shared" si="75"/>
        <v>240</v>
      </c>
      <c r="J126" s="4">
        <f t="shared" si="75"/>
        <v>240</v>
      </c>
      <c r="K126" s="4">
        <f t="shared" si="75"/>
        <v>240</v>
      </c>
      <c r="L126" s="4">
        <f t="shared" si="75"/>
        <v>240</v>
      </c>
      <c r="M126" s="4">
        <f t="shared" si="75"/>
        <v>240</v>
      </c>
      <c r="N126" s="4">
        <f t="shared" si="75"/>
        <v>240</v>
      </c>
      <c r="O126" s="15">
        <f t="shared" si="73"/>
        <v>240</v>
      </c>
      <c r="P126" s="34">
        <v>2</v>
      </c>
    </row>
    <row r="127" spans="1:16" hidden="1" x14ac:dyDescent="0.3">
      <c r="A127" s="61"/>
      <c r="B127" s="63"/>
      <c r="C127" s="66"/>
      <c r="D127" s="5" t="s">
        <v>1</v>
      </c>
      <c r="E127" s="8">
        <v>316</v>
      </c>
      <c r="F127">
        <v>301</v>
      </c>
      <c r="G127">
        <v>302</v>
      </c>
      <c r="H127">
        <v>301</v>
      </c>
      <c r="I127">
        <v>303</v>
      </c>
      <c r="J127">
        <v>299</v>
      </c>
      <c r="K127">
        <v>323</v>
      </c>
      <c r="L127">
        <v>298</v>
      </c>
      <c r="M127">
        <v>292</v>
      </c>
      <c r="N127">
        <v>297</v>
      </c>
      <c r="O127" s="15">
        <f t="shared" si="73"/>
        <v>301</v>
      </c>
      <c r="P127" s="35"/>
    </row>
    <row r="128" spans="1:16" x14ac:dyDescent="0.3">
      <c r="A128" s="61"/>
      <c r="B128" s="63"/>
      <c r="C128" s="66"/>
      <c r="D128" s="5" t="s">
        <v>1</v>
      </c>
      <c r="E128">
        <f>E127-$A$1*$N124</f>
        <v>108</v>
      </c>
      <c r="F128">
        <f>F127-$A$1*$N124</f>
        <v>93</v>
      </c>
      <c r="G128">
        <f t="shared" ref="G128:N128" si="76">G127-$A$1*$N124</f>
        <v>94</v>
      </c>
      <c r="H128">
        <f t="shared" si="76"/>
        <v>93</v>
      </c>
      <c r="I128">
        <f t="shared" si="76"/>
        <v>95</v>
      </c>
      <c r="J128">
        <f t="shared" si="76"/>
        <v>91</v>
      </c>
      <c r="K128">
        <f t="shared" si="76"/>
        <v>115</v>
      </c>
      <c r="L128">
        <f t="shared" si="76"/>
        <v>90</v>
      </c>
      <c r="M128">
        <f t="shared" si="76"/>
        <v>84</v>
      </c>
      <c r="N128">
        <f t="shared" si="76"/>
        <v>89</v>
      </c>
      <c r="O128" s="15">
        <f t="shared" si="73"/>
        <v>93</v>
      </c>
      <c r="P128" s="35">
        <v>6</v>
      </c>
    </row>
    <row r="129" spans="1:16" x14ac:dyDescent="0.3">
      <c r="A129" s="61"/>
      <c r="B129" s="63"/>
      <c r="C129" s="67"/>
      <c r="D129" s="6" t="s">
        <v>2</v>
      </c>
      <c r="E129" s="8">
        <v>10733</v>
      </c>
      <c r="F129" s="7">
        <v>10721</v>
      </c>
      <c r="G129" s="7">
        <v>11242</v>
      </c>
      <c r="H129" s="7">
        <v>10737</v>
      </c>
      <c r="I129" s="7">
        <v>10727</v>
      </c>
      <c r="J129" s="7">
        <v>10579</v>
      </c>
      <c r="K129" s="7">
        <v>10540</v>
      </c>
      <c r="L129" s="7">
        <v>10694</v>
      </c>
      <c r="M129" s="7">
        <v>10660</v>
      </c>
      <c r="N129" s="7">
        <v>10608</v>
      </c>
      <c r="O129" s="15">
        <f t="shared" si="73"/>
        <v>10707.5</v>
      </c>
      <c r="P129" s="35">
        <v>10</v>
      </c>
    </row>
    <row r="130" spans="1:16" x14ac:dyDescent="0.3">
      <c r="A130" s="61"/>
      <c r="B130" s="63"/>
      <c r="C130" s="68" t="s">
        <v>7</v>
      </c>
      <c r="D130" s="3" t="s">
        <v>0</v>
      </c>
      <c r="E130" s="4">
        <f>E123+E126</f>
        <v>256</v>
      </c>
      <c r="F130" s="4">
        <f t="shared" ref="F130:N130" si="77">F123+F126</f>
        <v>256</v>
      </c>
      <c r="G130" s="4">
        <f t="shared" si="77"/>
        <v>256</v>
      </c>
      <c r="H130" s="4">
        <f t="shared" si="77"/>
        <v>256</v>
      </c>
      <c r="I130" s="4">
        <f t="shared" si="77"/>
        <v>256</v>
      </c>
      <c r="J130" s="4">
        <f t="shared" si="77"/>
        <v>256</v>
      </c>
      <c r="K130" s="4">
        <f t="shared" si="77"/>
        <v>256</v>
      </c>
      <c r="L130" s="4">
        <f t="shared" si="77"/>
        <v>256</v>
      </c>
      <c r="M130" s="4">
        <f t="shared" si="77"/>
        <v>256</v>
      </c>
      <c r="N130" s="4">
        <f t="shared" si="77"/>
        <v>256</v>
      </c>
      <c r="O130" s="15">
        <f t="shared" si="73"/>
        <v>256</v>
      </c>
      <c r="P130" s="35">
        <v>3</v>
      </c>
    </row>
    <row r="131" spans="1:16" x14ac:dyDescent="0.3">
      <c r="A131" s="61"/>
      <c r="B131" s="63"/>
      <c r="C131" s="66"/>
      <c r="D131" s="5" t="s">
        <v>1</v>
      </c>
      <c r="E131" s="8">
        <f>E124+E128</f>
        <v>138</v>
      </c>
      <c r="F131" s="8">
        <f t="shared" ref="F131:N131" si="78">F124+F128</f>
        <v>108</v>
      </c>
      <c r="G131" s="8">
        <f t="shared" si="78"/>
        <v>106</v>
      </c>
      <c r="H131" s="8">
        <f t="shared" si="78"/>
        <v>106</v>
      </c>
      <c r="I131" s="8">
        <f t="shared" si="78"/>
        <v>108</v>
      </c>
      <c r="J131" s="8">
        <f t="shared" si="78"/>
        <v>104</v>
      </c>
      <c r="K131" s="8">
        <f t="shared" si="78"/>
        <v>128</v>
      </c>
      <c r="L131" s="8">
        <f t="shared" si="78"/>
        <v>102</v>
      </c>
      <c r="M131" s="8">
        <f t="shared" si="78"/>
        <v>98</v>
      </c>
      <c r="N131" s="8">
        <f t="shared" si="78"/>
        <v>102</v>
      </c>
      <c r="O131" s="15">
        <f t="shared" si="73"/>
        <v>106</v>
      </c>
      <c r="P131" s="35">
        <v>7</v>
      </c>
    </row>
    <row r="132" spans="1:16" ht="15" thickBot="1" x14ac:dyDescent="0.35">
      <c r="A132" s="61"/>
      <c r="B132" s="64"/>
      <c r="C132" s="69"/>
      <c r="D132" s="11" t="s">
        <v>2</v>
      </c>
      <c r="E132" s="12">
        <f>E125+E129</f>
        <v>11327</v>
      </c>
      <c r="F132" s="12">
        <f t="shared" ref="F132:N132" si="79">F125+F129</f>
        <v>11227</v>
      </c>
      <c r="G132" s="12">
        <f t="shared" si="79"/>
        <v>11793</v>
      </c>
      <c r="H132" s="12">
        <f t="shared" si="79"/>
        <v>11225</v>
      </c>
      <c r="I132" s="12">
        <f t="shared" si="79"/>
        <v>11240</v>
      </c>
      <c r="J132" s="12">
        <f t="shared" si="79"/>
        <v>11100</v>
      </c>
      <c r="K132" s="12">
        <f t="shared" si="79"/>
        <v>11044</v>
      </c>
      <c r="L132" s="12">
        <f t="shared" si="79"/>
        <v>11222</v>
      </c>
      <c r="M132" s="12">
        <f t="shared" si="79"/>
        <v>11168</v>
      </c>
      <c r="N132" s="12">
        <f t="shared" si="79"/>
        <v>11143</v>
      </c>
      <c r="O132" s="16">
        <f t="shared" si="73"/>
        <v>11223.5</v>
      </c>
      <c r="P132" s="35">
        <v>11</v>
      </c>
    </row>
    <row r="133" spans="1:16" ht="15" thickBot="1" x14ac:dyDescent="0.3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8"/>
    </row>
    <row r="134" spans="1:16" x14ac:dyDescent="0.3">
      <c r="A134" s="61" t="s">
        <v>18</v>
      </c>
      <c r="B134" s="62" t="s">
        <v>12</v>
      </c>
      <c r="C134" s="65" t="s">
        <v>3</v>
      </c>
      <c r="D134" s="9" t="s">
        <v>0</v>
      </c>
      <c r="E134" s="10">
        <v>304</v>
      </c>
      <c r="F134" s="10">
        <f>E134</f>
        <v>304</v>
      </c>
      <c r="G134" s="10">
        <f t="shared" ref="G134:N134" si="80">F134</f>
        <v>304</v>
      </c>
      <c r="H134" s="10">
        <f t="shared" si="80"/>
        <v>304</v>
      </c>
      <c r="I134" s="10">
        <f t="shared" si="80"/>
        <v>304</v>
      </c>
      <c r="J134" s="10">
        <f t="shared" si="80"/>
        <v>304</v>
      </c>
      <c r="K134" s="10">
        <f t="shared" si="80"/>
        <v>304</v>
      </c>
      <c r="L134" s="10">
        <f t="shared" si="80"/>
        <v>304</v>
      </c>
      <c r="M134" s="10">
        <f t="shared" si="80"/>
        <v>304</v>
      </c>
      <c r="N134" s="10">
        <f t="shared" si="80"/>
        <v>304</v>
      </c>
      <c r="O134" s="14">
        <f>MEDIAN(E134:N134)</f>
        <v>304</v>
      </c>
      <c r="P134" s="34">
        <v>4</v>
      </c>
    </row>
    <row r="135" spans="1:16" x14ac:dyDescent="0.3">
      <c r="A135" s="61"/>
      <c r="B135" s="63"/>
      <c r="C135" s="66"/>
      <c r="D135" s="5" t="s">
        <v>1</v>
      </c>
      <c r="E135">
        <v>142</v>
      </c>
      <c r="F135">
        <v>116</v>
      </c>
      <c r="G135">
        <v>113</v>
      </c>
      <c r="H135">
        <v>112</v>
      </c>
      <c r="I135">
        <v>89</v>
      </c>
      <c r="J135">
        <v>94</v>
      </c>
      <c r="K135">
        <v>85</v>
      </c>
      <c r="L135">
        <v>89</v>
      </c>
      <c r="M135">
        <v>87</v>
      </c>
      <c r="N135">
        <v>79</v>
      </c>
      <c r="O135" s="15">
        <f t="shared" ref="O135:O146" si="81">MEDIAN(E135:N135)</f>
        <v>91.5</v>
      </c>
      <c r="P135" s="35">
        <v>8</v>
      </c>
    </row>
    <row r="136" spans="1:16" x14ac:dyDescent="0.3">
      <c r="A136" s="61"/>
      <c r="B136" s="63"/>
      <c r="C136" s="67"/>
      <c r="D136" s="6" t="s">
        <v>2</v>
      </c>
      <c r="E136" s="7">
        <v>13927</v>
      </c>
      <c r="F136" s="7">
        <v>13168</v>
      </c>
      <c r="G136" s="7">
        <v>12828</v>
      </c>
      <c r="H136" s="7">
        <v>13144</v>
      </c>
      <c r="I136" s="7">
        <v>12581</v>
      </c>
      <c r="J136" s="7">
        <v>12387</v>
      </c>
      <c r="K136" s="7">
        <v>12726</v>
      </c>
      <c r="L136" s="7">
        <v>12458</v>
      </c>
      <c r="M136" s="7">
        <v>12292</v>
      </c>
      <c r="N136" s="7">
        <v>12605</v>
      </c>
      <c r="O136" s="15">
        <f t="shared" si="81"/>
        <v>12665.5</v>
      </c>
      <c r="P136" s="35">
        <v>12</v>
      </c>
    </row>
    <row r="137" spans="1:16" x14ac:dyDescent="0.3">
      <c r="A137" s="61"/>
      <c r="B137" s="63"/>
      <c r="C137" s="68" t="s">
        <v>5</v>
      </c>
      <c r="D137" s="3" t="s">
        <v>0</v>
      </c>
      <c r="E137" s="4">
        <v>18</v>
      </c>
      <c r="F137" s="4">
        <f>E137</f>
        <v>18</v>
      </c>
      <c r="G137" s="4">
        <f t="shared" ref="G137:N137" si="82">F137</f>
        <v>18</v>
      </c>
      <c r="H137" s="4">
        <f t="shared" si="82"/>
        <v>18</v>
      </c>
      <c r="I137" s="4">
        <f t="shared" si="82"/>
        <v>18</v>
      </c>
      <c r="J137" s="4">
        <f t="shared" si="82"/>
        <v>18</v>
      </c>
      <c r="K137" s="4">
        <f t="shared" si="82"/>
        <v>18</v>
      </c>
      <c r="L137" s="4">
        <f t="shared" si="82"/>
        <v>18</v>
      </c>
      <c r="M137" s="4">
        <f t="shared" si="82"/>
        <v>18</v>
      </c>
      <c r="N137" s="4">
        <f t="shared" si="82"/>
        <v>18</v>
      </c>
      <c r="O137" s="15">
        <f t="shared" si="81"/>
        <v>18</v>
      </c>
      <c r="P137" s="34">
        <v>1</v>
      </c>
    </row>
    <row r="138" spans="1:16" x14ac:dyDescent="0.3">
      <c r="A138" s="61"/>
      <c r="B138" s="63"/>
      <c r="C138" s="66"/>
      <c r="D138" s="5" t="s">
        <v>1</v>
      </c>
      <c r="E138">
        <v>35</v>
      </c>
      <c r="F138">
        <v>22</v>
      </c>
      <c r="G138">
        <v>18</v>
      </c>
      <c r="H138">
        <v>17</v>
      </c>
      <c r="I138">
        <v>17</v>
      </c>
      <c r="J138">
        <v>25</v>
      </c>
      <c r="K138">
        <v>18</v>
      </c>
      <c r="L138">
        <v>27</v>
      </c>
      <c r="M138">
        <v>16</v>
      </c>
      <c r="N138">
        <v>17</v>
      </c>
      <c r="O138" s="15">
        <f t="shared" si="81"/>
        <v>18</v>
      </c>
      <c r="P138" s="35">
        <v>5</v>
      </c>
    </row>
    <row r="139" spans="1:16" x14ac:dyDescent="0.3">
      <c r="A139" s="61"/>
      <c r="B139" s="63"/>
      <c r="C139" s="67"/>
      <c r="D139" s="6" t="s">
        <v>2</v>
      </c>
      <c r="E139" s="7">
        <v>536</v>
      </c>
      <c r="F139" s="7">
        <v>524</v>
      </c>
      <c r="G139" s="7">
        <v>511</v>
      </c>
      <c r="H139" s="7">
        <v>514</v>
      </c>
      <c r="I139" s="7">
        <v>502</v>
      </c>
      <c r="J139" s="7">
        <v>531</v>
      </c>
      <c r="K139" s="7">
        <v>532</v>
      </c>
      <c r="L139" s="7">
        <v>512</v>
      </c>
      <c r="M139" s="7">
        <v>530</v>
      </c>
      <c r="N139" s="7">
        <v>516</v>
      </c>
      <c r="O139" s="15">
        <f t="shared" si="81"/>
        <v>520</v>
      </c>
      <c r="P139" s="35">
        <v>9</v>
      </c>
    </row>
    <row r="140" spans="1:16" x14ac:dyDescent="0.3">
      <c r="A140" s="61"/>
      <c r="B140" s="63"/>
      <c r="C140" s="68" t="s">
        <v>6</v>
      </c>
      <c r="D140" s="3" t="s">
        <v>0</v>
      </c>
      <c r="E140" s="4">
        <v>16</v>
      </c>
      <c r="F140" s="4">
        <f>E140</f>
        <v>16</v>
      </c>
      <c r="G140" s="4">
        <f t="shared" ref="G140:N140" si="83">F140</f>
        <v>16</v>
      </c>
      <c r="H140" s="4">
        <f t="shared" si="83"/>
        <v>16</v>
      </c>
      <c r="I140" s="4">
        <f t="shared" si="83"/>
        <v>16</v>
      </c>
      <c r="J140" s="4">
        <f t="shared" si="83"/>
        <v>16</v>
      </c>
      <c r="K140" s="4">
        <f t="shared" si="83"/>
        <v>16</v>
      </c>
      <c r="L140" s="4">
        <f t="shared" si="83"/>
        <v>16</v>
      </c>
      <c r="M140" s="4">
        <f t="shared" si="83"/>
        <v>16</v>
      </c>
      <c r="N140" s="4">
        <f t="shared" si="83"/>
        <v>16</v>
      </c>
      <c r="O140" s="15">
        <f t="shared" si="81"/>
        <v>16</v>
      </c>
      <c r="P140" s="34">
        <v>2</v>
      </c>
    </row>
    <row r="141" spans="1:16" hidden="1" x14ac:dyDescent="0.3">
      <c r="A141" s="61"/>
      <c r="B141" s="63"/>
      <c r="C141" s="66"/>
      <c r="D141" s="5" t="s">
        <v>1</v>
      </c>
      <c r="E141">
        <v>284</v>
      </c>
      <c r="F141">
        <v>287</v>
      </c>
      <c r="G141">
        <v>284</v>
      </c>
      <c r="H141">
        <v>282</v>
      </c>
      <c r="I141">
        <v>285</v>
      </c>
      <c r="J141">
        <v>284</v>
      </c>
      <c r="K141">
        <v>286</v>
      </c>
      <c r="L141">
        <v>282</v>
      </c>
      <c r="M141">
        <v>287</v>
      </c>
      <c r="N141">
        <v>285</v>
      </c>
      <c r="O141" s="15">
        <f t="shared" si="81"/>
        <v>284.5</v>
      </c>
      <c r="P141" s="35"/>
    </row>
    <row r="142" spans="1:16" x14ac:dyDescent="0.3">
      <c r="A142" s="61"/>
      <c r="B142" s="63"/>
      <c r="C142" s="66"/>
      <c r="D142" s="5" t="s">
        <v>1</v>
      </c>
      <c r="E142">
        <f>E141-$A$1*$N138</f>
        <v>12</v>
      </c>
      <c r="F142">
        <f>F141-$A$1*$N138</f>
        <v>15</v>
      </c>
      <c r="G142">
        <f t="shared" ref="G142:N142" si="84">G141-$A$1*$N138</f>
        <v>12</v>
      </c>
      <c r="H142">
        <f t="shared" si="84"/>
        <v>10</v>
      </c>
      <c r="I142">
        <f t="shared" si="84"/>
        <v>13</v>
      </c>
      <c r="J142">
        <f t="shared" si="84"/>
        <v>12</v>
      </c>
      <c r="K142">
        <f t="shared" si="84"/>
        <v>14</v>
      </c>
      <c r="L142">
        <f t="shared" si="84"/>
        <v>10</v>
      </c>
      <c r="M142">
        <f t="shared" si="84"/>
        <v>15</v>
      </c>
      <c r="N142">
        <f t="shared" si="84"/>
        <v>13</v>
      </c>
      <c r="O142" s="15">
        <f t="shared" si="81"/>
        <v>12.5</v>
      </c>
      <c r="P142" s="35">
        <v>6</v>
      </c>
    </row>
    <row r="143" spans="1:16" x14ac:dyDescent="0.3">
      <c r="A143" s="61"/>
      <c r="B143" s="63"/>
      <c r="C143" s="67"/>
      <c r="D143" s="6" t="s">
        <v>2</v>
      </c>
      <c r="E143">
        <v>10885</v>
      </c>
      <c r="F143" s="7">
        <v>11430</v>
      </c>
      <c r="G143" s="7">
        <v>10900</v>
      </c>
      <c r="H143" s="7">
        <v>10776</v>
      </c>
      <c r="I143" s="7">
        <v>11140</v>
      </c>
      <c r="J143" s="7">
        <v>10829</v>
      </c>
      <c r="K143" s="7">
        <v>10931</v>
      </c>
      <c r="L143" s="7">
        <v>10967</v>
      </c>
      <c r="M143" s="7">
        <v>10872</v>
      </c>
      <c r="N143" s="7">
        <v>11631</v>
      </c>
      <c r="O143" s="15">
        <f t="shared" si="81"/>
        <v>10915.5</v>
      </c>
      <c r="P143" s="35">
        <v>10</v>
      </c>
    </row>
    <row r="144" spans="1:16" x14ac:dyDescent="0.3">
      <c r="A144" s="61"/>
      <c r="B144" s="63"/>
      <c r="C144" s="68" t="s">
        <v>7</v>
      </c>
      <c r="D144" s="3" t="s">
        <v>0</v>
      </c>
      <c r="E144" s="4">
        <f>E137+E140</f>
        <v>34</v>
      </c>
      <c r="F144" s="4">
        <f t="shared" ref="F144:N144" si="85">F137+F140</f>
        <v>34</v>
      </c>
      <c r="G144" s="4">
        <f t="shared" si="85"/>
        <v>34</v>
      </c>
      <c r="H144" s="4">
        <f t="shared" si="85"/>
        <v>34</v>
      </c>
      <c r="I144" s="4">
        <f t="shared" si="85"/>
        <v>34</v>
      </c>
      <c r="J144" s="4">
        <f t="shared" si="85"/>
        <v>34</v>
      </c>
      <c r="K144" s="4">
        <f t="shared" si="85"/>
        <v>34</v>
      </c>
      <c r="L144" s="4">
        <f t="shared" si="85"/>
        <v>34</v>
      </c>
      <c r="M144" s="4">
        <f t="shared" si="85"/>
        <v>34</v>
      </c>
      <c r="N144" s="4">
        <f t="shared" si="85"/>
        <v>34</v>
      </c>
      <c r="O144" s="15">
        <f t="shared" si="81"/>
        <v>34</v>
      </c>
      <c r="P144" s="35">
        <v>3</v>
      </c>
    </row>
    <row r="145" spans="1:16" x14ac:dyDescent="0.3">
      <c r="A145" s="61"/>
      <c r="B145" s="63"/>
      <c r="C145" s="66"/>
      <c r="D145" s="5" t="s">
        <v>1</v>
      </c>
      <c r="E145" s="8">
        <f>E138+E142</f>
        <v>47</v>
      </c>
      <c r="F145" s="8">
        <f t="shared" ref="F145:N145" si="86">F138+F142</f>
        <v>37</v>
      </c>
      <c r="G145" s="8">
        <f t="shared" si="86"/>
        <v>30</v>
      </c>
      <c r="H145" s="8">
        <f t="shared" si="86"/>
        <v>27</v>
      </c>
      <c r="I145" s="8">
        <f t="shared" si="86"/>
        <v>30</v>
      </c>
      <c r="J145" s="8">
        <f t="shared" si="86"/>
        <v>37</v>
      </c>
      <c r="K145" s="8">
        <f t="shared" si="86"/>
        <v>32</v>
      </c>
      <c r="L145" s="8">
        <f t="shared" si="86"/>
        <v>37</v>
      </c>
      <c r="M145" s="8">
        <f t="shared" si="86"/>
        <v>31</v>
      </c>
      <c r="N145" s="8">
        <f t="shared" si="86"/>
        <v>30</v>
      </c>
      <c r="O145" s="15">
        <f t="shared" si="81"/>
        <v>31.5</v>
      </c>
      <c r="P145" s="35">
        <v>7</v>
      </c>
    </row>
    <row r="146" spans="1:16" ht="15" thickBot="1" x14ac:dyDescent="0.35">
      <c r="A146" s="61"/>
      <c r="B146" s="64"/>
      <c r="C146" s="69"/>
      <c r="D146" s="11" t="s">
        <v>2</v>
      </c>
      <c r="E146" s="12">
        <f>E139+E143</f>
        <v>11421</v>
      </c>
      <c r="F146" s="12">
        <f t="shared" ref="F146:N146" si="87">F139+F143</f>
        <v>11954</v>
      </c>
      <c r="G146" s="12">
        <f t="shared" si="87"/>
        <v>11411</v>
      </c>
      <c r="H146" s="12">
        <f t="shared" si="87"/>
        <v>11290</v>
      </c>
      <c r="I146" s="12">
        <f t="shared" si="87"/>
        <v>11642</v>
      </c>
      <c r="J146" s="12">
        <f t="shared" si="87"/>
        <v>11360</v>
      </c>
      <c r="K146" s="12">
        <f t="shared" si="87"/>
        <v>11463</v>
      </c>
      <c r="L146" s="12">
        <f t="shared" si="87"/>
        <v>11479</v>
      </c>
      <c r="M146" s="12">
        <f t="shared" si="87"/>
        <v>11402</v>
      </c>
      <c r="N146" s="12">
        <f t="shared" si="87"/>
        <v>12147</v>
      </c>
      <c r="O146" s="16">
        <f t="shared" si="81"/>
        <v>11442</v>
      </c>
      <c r="P146" s="35">
        <v>11</v>
      </c>
    </row>
    <row r="147" spans="1:16" ht="15" thickBot="1" x14ac:dyDescent="0.3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8"/>
    </row>
    <row r="148" spans="1:16" x14ac:dyDescent="0.3">
      <c r="A148" s="61" t="s">
        <v>17</v>
      </c>
      <c r="B148" s="62" t="s">
        <v>12</v>
      </c>
      <c r="C148" s="65" t="s">
        <v>3</v>
      </c>
      <c r="D148" s="9" t="s">
        <v>0</v>
      </c>
      <c r="E148" s="10">
        <v>304</v>
      </c>
      <c r="F148" s="10">
        <f>E148</f>
        <v>304</v>
      </c>
      <c r="G148" s="10">
        <f t="shared" ref="G148:N148" si="88">F148</f>
        <v>304</v>
      </c>
      <c r="H148" s="10">
        <f t="shared" si="88"/>
        <v>304</v>
      </c>
      <c r="I148" s="10">
        <f t="shared" si="88"/>
        <v>304</v>
      </c>
      <c r="J148" s="10">
        <f t="shared" si="88"/>
        <v>304</v>
      </c>
      <c r="K148" s="10">
        <f t="shared" si="88"/>
        <v>304</v>
      </c>
      <c r="L148" s="10">
        <f t="shared" si="88"/>
        <v>304</v>
      </c>
      <c r="M148" s="10">
        <f t="shared" si="88"/>
        <v>304</v>
      </c>
      <c r="N148" s="10">
        <f t="shared" si="88"/>
        <v>304</v>
      </c>
      <c r="O148" s="14">
        <f>MEDIAN(E148:N148)</f>
        <v>304</v>
      </c>
      <c r="P148" s="34">
        <v>4</v>
      </c>
    </row>
    <row r="149" spans="1:16" x14ac:dyDescent="0.3">
      <c r="A149" s="61"/>
      <c r="B149" s="63"/>
      <c r="C149" s="66"/>
      <c r="D149" s="5" t="s">
        <v>1</v>
      </c>
      <c r="E149">
        <v>63</v>
      </c>
      <c r="F149">
        <v>77</v>
      </c>
      <c r="G149">
        <v>77</v>
      </c>
      <c r="H149">
        <v>78</v>
      </c>
      <c r="I149">
        <v>83</v>
      </c>
      <c r="J149">
        <v>72</v>
      </c>
      <c r="K149">
        <v>77</v>
      </c>
      <c r="L149">
        <v>88</v>
      </c>
      <c r="M149">
        <v>88</v>
      </c>
      <c r="N149">
        <v>89</v>
      </c>
      <c r="O149" s="15">
        <f t="shared" ref="O149:O160" si="89">MEDIAN(E149:N149)</f>
        <v>77.5</v>
      </c>
      <c r="P149" s="35">
        <v>8</v>
      </c>
    </row>
    <row r="150" spans="1:16" x14ac:dyDescent="0.3">
      <c r="A150" s="61"/>
      <c r="B150" s="63"/>
      <c r="C150" s="67"/>
      <c r="D150" s="6" t="s">
        <v>2</v>
      </c>
      <c r="E150" s="7">
        <v>13585</v>
      </c>
      <c r="F150" s="7">
        <v>13190</v>
      </c>
      <c r="G150" s="7">
        <v>13144</v>
      </c>
      <c r="H150" s="7">
        <v>132863</v>
      </c>
      <c r="I150" s="7">
        <v>13849</v>
      </c>
      <c r="J150" s="7">
        <v>13453</v>
      </c>
      <c r="K150" s="7">
        <v>13819</v>
      </c>
      <c r="L150" s="7">
        <v>13781</v>
      </c>
      <c r="M150" s="7">
        <v>14335</v>
      </c>
      <c r="N150" s="7">
        <v>14720</v>
      </c>
      <c r="O150" s="15">
        <f t="shared" si="89"/>
        <v>13800</v>
      </c>
      <c r="P150" s="35">
        <v>12</v>
      </c>
    </row>
    <row r="151" spans="1:16" x14ac:dyDescent="0.3">
      <c r="A151" s="61"/>
      <c r="B151" s="63"/>
      <c r="C151" s="68" t="s">
        <v>5</v>
      </c>
      <c r="D151" s="3" t="s">
        <v>0</v>
      </c>
      <c r="E151" s="4">
        <v>18</v>
      </c>
      <c r="F151" s="4">
        <f>E151</f>
        <v>18</v>
      </c>
      <c r="G151" s="4">
        <f t="shared" ref="G151:N151" si="90">F151</f>
        <v>18</v>
      </c>
      <c r="H151" s="4">
        <f t="shared" si="90"/>
        <v>18</v>
      </c>
      <c r="I151" s="4">
        <f t="shared" si="90"/>
        <v>18</v>
      </c>
      <c r="J151" s="4">
        <f t="shared" si="90"/>
        <v>18</v>
      </c>
      <c r="K151" s="4">
        <f t="shared" si="90"/>
        <v>18</v>
      </c>
      <c r="L151" s="4">
        <f t="shared" si="90"/>
        <v>18</v>
      </c>
      <c r="M151" s="4">
        <f t="shared" si="90"/>
        <v>18</v>
      </c>
      <c r="N151" s="4">
        <f t="shared" si="90"/>
        <v>18</v>
      </c>
      <c r="O151" s="15">
        <f t="shared" si="89"/>
        <v>18</v>
      </c>
      <c r="P151" s="34">
        <v>1</v>
      </c>
    </row>
    <row r="152" spans="1:16" x14ac:dyDescent="0.3">
      <c r="A152" s="61"/>
      <c r="B152" s="63"/>
      <c r="C152" s="66"/>
      <c r="D152" s="5" t="s">
        <v>1</v>
      </c>
      <c r="E152">
        <v>46</v>
      </c>
      <c r="F152">
        <v>23</v>
      </c>
      <c r="G152">
        <v>26</v>
      </c>
      <c r="H152">
        <v>24</v>
      </c>
      <c r="I152">
        <v>21</v>
      </c>
      <c r="J152">
        <v>23</v>
      </c>
      <c r="K152">
        <v>18</v>
      </c>
      <c r="L152">
        <v>19</v>
      </c>
      <c r="M152">
        <v>21</v>
      </c>
      <c r="N152">
        <v>19</v>
      </c>
      <c r="O152" s="15">
        <f t="shared" si="89"/>
        <v>22</v>
      </c>
      <c r="P152" s="35">
        <v>5</v>
      </c>
    </row>
    <row r="153" spans="1:16" x14ac:dyDescent="0.3">
      <c r="A153" s="61"/>
      <c r="B153" s="63"/>
      <c r="C153" s="67"/>
      <c r="D153" s="6" t="s">
        <v>2</v>
      </c>
      <c r="E153" s="7">
        <v>631</v>
      </c>
      <c r="F153" s="7">
        <v>540</v>
      </c>
      <c r="G153" s="7">
        <v>600</v>
      </c>
      <c r="H153" s="7">
        <v>579</v>
      </c>
      <c r="I153" s="7">
        <v>555</v>
      </c>
      <c r="J153" s="7">
        <v>577</v>
      </c>
      <c r="K153" s="7">
        <v>557</v>
      </c>
      <c r="L153" s="7">
        <v>531</v>
      </c>
      <c r="M153" s="7">
        <v>567</v>
      </c>
      <c r="N153" s="7">
        <v>551</v>
      </c>
      <c r="O153" s="15">
        <f t="shared" si="89"/>
        <v>562</v>
      </c>
      <c r="P153" s="35">
        <v>9</v>
      </c>
    </row>
    <row r="154" spans="1:16" x14ac:dyDescent="0.3">
      <c r="A154" s="61"/>
      <c r="B154" s="63"/>
      <c r="C154" s="68" t="s">
        <v>6</v>
      </c>
      <c r="D154" s="3" t="s">
        <v>0</v>
      </c>
      <c r="E154" s="4">
        <v>16</v>
      </c>
      <c r="F154" s="4">
        <f>E154</f>
        <v>16</v>
      </c>
      <c r="G154" s="4">
        <f t="shared" ref="G154:N154" si="91">F154</f>
        <v>16</v>
      </c>
      <c r="H154" s="4">
        <f t="shared" si="91"/>
        <v>16</v>
      </c>
      <c r="I154" s="4">
        <f t="shared" si="91"/>
        <v>16</v>
      </c>
      <c r="J154" s="4">
        <f t="shared" si="91"/>
        <v>16</v>
      </c>
      <c r="K154" s="4">
        <f t="shared" si="91"/>
        <v>16</v>
      </c>
      <c r="L154" s="4">
        <f t="shared" si="91"/>
        <v>16</v>
      </c>
      <c r="M154" s="4">
        <f t="shared" si="91"/>
        <v>16</v>
      </c>
      <c r="N154" s="4">
        <f t="shared" si="91"/>
        <v>16</v>
      </c>
      <c r="O154" s="15">
        <f t="shared" si="89"/>
        <v>16</v>
      </c>
      <c r="P154" s="34">
        <v>2</v>
      </c>
    </row>
    <row r="155" spans="1:16" hidden="1" x14ac:dyDescent="0.3">
      <c r="A155" s="61"/>
      <c r="B155" s="63"/>
      <c r="C155" s="66"/>
      <c r="D155" s="5" t="s">
        <v>1</v>
      </c>
      <c r="E155">
        <v>325</v>
      </c>
      <c r="F155">
        <v>321</v>
      </c>
      <c r="G155">
        <v>320</v>
      </c>
      <c r="H155">
        <v>320</v>
      </c>
      <c r="I155">
        <v>324</v>
      </c>
      <c r="J155">
        <v>319</v>
      </c>
      <c r="K155">
        <v>320</v>
      </c>
      <c r="L155">
        <v>320</v>
      </c>
      <c r="M155">
        <v>314</v>
      </c>
      <c r="N155">
        <v>319</v>
      </c>
      <c r="O155" s="15">
        <f t="shared" si="89"/>
        <v>320</v>
      </c>
      <c r="P155" s="35"/>
    </row>
    <row r="156" spans="1:16" x14ac:dyDescent="0.3">
      <c r="A156" s="61"/>
      <c r="B156" s="63"/>
      <c r="C156" s="66"/>
      <c r="D156" s="5" t="s">
        <v>1</v>
      </c>
      <c r="E156">
        <f>E155-$A$1*$N152</f>
        <v>21</v>
      </c>
      <c r="F156">
        <f>F155-$A$1*$N152</f>
        <v>17</v>
      </c>
      <c r="G156">
        <f t="shared" ref="G156:N156" si="92">G155-$A$1*$N152</f>
        <v>16</v>
      </c>
      <c r="H156">
        <f t="shared" si="92"/>
        <v>16</v>
      </c>
      <c r="I156">
        <f t="shared" si="92"/>
        <v>20</v>
      </c>
      <c r="J156">
        <f t="shared" si="92"/>
        <v>15</v>
      </c>
      <c r="K156">
        <f t="shared" si="92"/>
        <v>16</v>
      </c>
      <c r="L156">
        <f t="shared" si="92"/>
        <v>16</v>
      </c>
      <c r="M156">
        <f t="shared" si="92"/>
        <v>10</v>
      </c>
      <c r="N156">
        <f t="shared" si="92"/>
        <v>15</v>
      </c>
      <c r="O156" s="15">
        <f t="shared" si="89"/>
        <v>16</v>
      </c>
      <c r="P156" s="35">
        <v>6</v>
      </c>
    </row>
    <row r="157" spans="1:16" x14ac:dyDescent="0.3">
      <c r="A157" s="61"/>
      <c r="B157" s="63"/>
      <c r="C157" s="67"/>
      <c r="D157" s="6" t="s">
        <v>2</v>
      </c>
      <c r="E157">
        <v>11766</v>
      </c>
      <c r="F157" s="7">
        <v>12121</v>
      </c>
      <c r="G157" s="7">
        <v>11568</v>
      </c>
      <c r="H157" s="7">
        <v>11597</v>
      </c>
      <c r="I157" s="7">
        <v>11675</v>
      </c>
      <c r="J157" s="7">
        <v>11368</v>
      </c>
      <c r="K157" s="7">
        <v>11264</v>
      </c>
      <c r="L157" s="7">
        <v>11462</v>
      </c>
      <c r="M157" s="7">
        <v>11255</v>
      </c>
      <c r="N157" s="7">
        <v>11712</v>
      </c>
      <c r="O157" s="15">
        <f t="shared" si="89"/>
        <v>11582.5</v>
      </c>
      <c r="P157" s="35">
        <v>10</v>
      </c>
    </row>
    <row r="158" spans="1:16" x14ac:dyDescent="0.3">
      <c r="A158" s="61"/>
      <c r="B158" s="63"/>
      <c r="C158" s="68" t="s">
        <v>7</v>
      </c>
      <c r="D158" s="3" t="s">
        <v>0</v>
      </c>
      <c r="E158" s="4">
        <f>E151+E154</f>
        <v>34</v>
      </c>
      <c r="F158" s="4">
        <f t="shared" ref="F158:N158" si="93">F151+F154</f>
        <v>34</v>
      </c>
      <c r="G158" s="4">
        <f t="shared" si="93"/>
        <v>34</v>
      </c>
      <c r="H158" s="4">
        <f t="shared" si="93"/>
        <v>34</v>
      </c>
      <c r="I158" s="4">
        <f t="shared" si="93"/>
        <v>34</v>
      </c>
      <c r="J158" s="4">
        <f t="shared" si="93"/>
        <v>34</v>
      </c>
      <c r="K158" s="4">
        <f t="shared" si="93"/>
        <v>34</v>
      </c>
      <c r="L158" s="4">
        <f t="shared" si="93"/>
        <v>34</v>
      </c>
      <c r="M158" s="4">
        <f t="shared" si="93"/>
        <v>34</v>
      </c>
      <c r="N158" s="4">
        <f t="shared" si="93"/>
        <v>34</v>
      </c>
      <c r="O158" s="15">
        <f t="shared" si="89"/>
        <v>34</v>
      </c>
      <c r="P158" s="35">
        <v>3</v>
      </c>
    </row>
    <row r="159" spans="1:16" x14ac:dyDescent="0.3">
      <c r="A159" s="61"/>
      <c r="B159" s="63"/>
      <c r="C159" s="66"/>
      <c r="D159" s="5" t="s">
        <v>1</v>
      </c>
      <c r="E159" s="8">
        <f>E152+E156</f>
        <v>67</v>
      </c>
      <c r="F159" s="8">
        <f t="shared" ref="F159:N159" si="94">F152+F156</f>
        <v>40</v>
      </c>
      <c r="G159" s="8">
        <f t="shared" si="94"/>
        <v>42</v>
      </c>
      <c r="H159" s="8">
        <f t="shared" si="94"/>
        <v>40</v>
      </c>
      <c r="I159" s="8">
        <f t="shared" si="94"/>
        <v>41</v>
      </c>
      <c r="J159" s="8">
        <f t="shared" si="94"/>
        <v>38</v>
      </c>
      <c r="K159" s="8">
        <f t="shared" si="94"/>
        <v>34</v>
      </c>
      <c r="L159" s="8">
        <f t="shared" si="94"/>
        <v>35</v>
      </c>
      <c r="M159" s="8">
        <f t="shared" si="94"/>
        <v>31</v>
      </c>
      <c r="N159" s="8">
        <f t="shared" si="94"/>
        <v>34</v>
      </c>
      <c r="O159" s="15">
        <f t="shared" si="89"/>
        <v>39</v>
      </c>
      <c r="P159" s="35">
        <v>7</v>
      </c>
    </row>
    <row r="160" spans="1:16" ht="15" thickBot="1" x14ac:dyDescent="0.35">
      <c r="A160" s="61"/>
      <c r="B160" s="64"/>
      <c r="C160" s="69"/>
      <c r="D160" s="11" t="s">
        <v>2</v>
      </c>
      <c r="E160" s="12">
        <f>E153+E157</f>
        <v>12397</v>
      </c>
      <c r="F160" s="12">
        <f t="shared" ref="F160:N160" si="95">F153+F157</f>
        <v>12661</v>
      </c>
      <c r="G160" s="12">
        <f t="shared" si="95"/>
        <v>12168</v>
      </c>
      <c r="H160" s="12">
        <f t="shared" si="95"/>
        <v>12176</v>
      </c>
      <c r="I160" s="12">
        <f t="shared" si="95"/>
        <v>12230</v>
      </c>
      <c r="J160" s="12">
        <f t="shared" si="95"/>
        <v>11945</v>
      </c>
      <c r="K160" s="12">
        <f t="shared" si="95"/>
        <v>11821</v>
      </c>
      <c r="L160" s="12">
        <f t="shared" si="95"/>
        <v>11993</v>
      </c>
      <c r="M160" s="12">
        <f t="shared" si="95"/>
        <v>11822</v>
      </c>
      <c r="N160" s="12">
        <f t="shared" si="95"/>
        <v>12263</v>
      </c>
      <c r="O160" s="16">
        <f t="shared" si="89"/>
        <v>12172</v>
      </c>
      <c r="P160" s="35">
        <v>11</v>
      </c>
    </row>
    <row r="161" spans="1:16" ht="15" thickBot="1" x14ac:dyDescent="0.3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8"/>
    </row>
    <row r="162" spans="1:16" x14ac:dyDescent="0.3">
      <c r="A162" s="61" t="s">
        <v>58</v>
      </c>
      <c r="B162" s="62" t="s">
        <v>12</v>
      </c>
      <c r="C162" s="65" t="s">
        <v>3</v>
      </c>
      <c r="D162" s="9" t="s">
        <v>0</v>
      </c>
      <c r="E162" s="10">
        <v>304</v>
      </c>
      <c r="F162" s="10">
        <f>E162</f>
        <v>304</v>
      </c>
      <c r="G162" s="10">
        <f t="shared" ref="G162:N162" si="96">F162</f>
        <v>304</v>
      </c>
      <c r="H162" s="10">
        <f t="shared" si="96"/>
        <v>304</v>
      </c>
      <c r="I162" s="10">
        <f t="shared" si="96"/>
        <v>304</v>
      </c>
      <c r="J162" s="10">
        <f t="shared" si="96"/>
        <v>304</v>
      </c>
      <c r="K162" s="10">
        <f t="shared" si="96"/>
        <v>304</v>
      </c>
      <c r="L162" s="10">
        <f t="shared" si="96"/>
        <v>304</v>
      </c>
      <c r="M162" s="10">
        <f t="shared" si="96"/>
        <v>304</v>
      </c>
      <c r="N162" s="10">
        <f t="shared" si="96"/>
        <v>304</v>
      </c>
      <c r="O162" s="14">
        <f>MEDIAN(E162:N162)</f>
        <v>304</v>
      </c>
      <c r="P162" s="34">
        <v>4</v>
      </c>
    </row>
    <row r="163" spans="1:16" x14ac:dyDescent="0.3">
      <c r="A163" s="61"/>
      <c r="B163" s="63"/>
      <c r="C163" s="66"/>
      <c r="D163" s="5" t="s">
        <v>1</v>
      </c>
      <c r="E163">
        <v>138</v>
      </c>
      <c r="F163">
        <v>115</v>
      </c>
      <c r="G163">
        <v>100</v>
      </c>
      <c r="H163">
        <v>93</v>
      </c>
      <c r="I163">
        <v>91</v>
      </c>
      <c r="J163">
        <v>81</v>
      </c>
      <c r="K163">
        <v>94</v>
      </c>
      <c r="L163">
        <v>90</v>
      </c>
      <c r="M163">
        <v>78</v>
      </c>
      <c r="N163">
        <v>82</v>
      </c>
      <c r="O163" s="15">
        <f t="shared" ref="O163:O174" si="97">MEDIAN(E163:N163)</f>
        <v>92</v>
      </c>
      <c r="P163" s="35">
        <v>8</v>
      </c>
    </row>
    <row r="164" spans="1:16" x14ac:dyDescent="0.3">
      <c r="A164" s="61"/>
      <c r="B164" s="63"/>
      <c r="C164" s="67"/>
      <c r="D164" s="6" t="s">
        <v>2</v>
      </c>
      <c r="E164" s="7">
        <v>14384</v>
      </c>
      <c r="F164" s="7">
        <v>14009</v>
      </c>
      <c r="G164" s="7">
        <v>14240</v>
      </c>
      <c r="H164" s="7">
        <v>13590</v>
      </c>
      <c r="I164" s="7">
        <v>13212</v>
      </c>
      <c r="J164" s="7">
        <v>13203</v>
      </c>
      <c r="K164" s="7">
        <v>13350</v>
      </c>
      <c r="L164" s="7">
        <v>13257</v>
      </c>
      <c r="M164" s="7">
        <v>13006</v>
      </c>
      <c r="N164" s="7">
        <v>13054</v>
      </c>
      <c r="O164" s="15">
        <f t="shared" si="97"/>
        <v>13303.5</v>
      </c>
      <c r="P164" s="35">
        <v>12</v>
      </c>
    </row>
    <row r="165" spans="1:16" x14ac:dyDescent="0.3">
      <c r="A165" s="61"/>
      <c r="B165" s="63"/>
      <c r="C165" s="68" t="s">
        <v>5</v>
      </c>
      <c r="D165" s="3" t="s">
        <v>0</v>
      </c>
      <c r="E165" s="4">
        <v>18</v>
      </c>
      <c r="F165" s="4">
        <f>E165</f>
        <v>18</v>
      </c>
      <c r="G165" s="4">
        <f t="shared" ref="G165:N165" si="98">F165</f>
        <v>18</v>
      </c>
      <c r="H165" s="4">
        <f t="shared" si="98"/>
        <v>18</v>
      </c>
      <c r="I165" s="4">
        <f t="shared" si="98"/>
        <v>18</v>
      </c>
      <c r="J165" s="4">
        <f t="shared" si="98"/>
        <v>18</v>
      </c>
      <c r="K165" s="4">
        <f t="shared" si="98"/>
        <v>18</v>
      </c>
      <c r="L165" s="4">
        <f t="shared" si="98"/>
        <v>18</v>
      </c>
      <c r="M165" s="4">
        <f t="shared" si="98"/>
        <v>18</v>
      </c>
      <c r="N165" s="4">
        <f t="shared" si="98"/>
        <v>18</v>
      </c>
      <c r="O165" s="15">
        <f t="shared" si="97"/>
        <v>18</v>
      </c>
      <c r="P165" s="34">
        <v>1</v>
      </c>
    </row>
    <row r="166" spans="1:16" x14ac:dyDescent="0.3">
      <c r="A166" s="61"/>
      <c r="B166" s="63"/>
      <c r="C166" s="66"/>
      <c r="D166" s="5" t="s">
        <v>1</v>
      </c>
      <c r="E166">
        <v>34</v>
      </c>
      <c r="F166">
        <v>31</v>
      </c>
      <c r="G166">
        <v>16</v>
      </c>
      <c r="H166">
        <v>16</v>
      </c>
      <c r="I166">
        <v>22</v>
      </c>
      <c r="J166">
        <v>17</v>
      </c>
      <c r="K166">
        <v>26</v>
      </c>
      <c r="L166">
        <v>15</v>
      </c>
      <c r="M166">
        <v>15</v>
      </c>
      <c r="N166">
        <v>17</v>
      </c>
      <c r="O166" s="15">
        <f t="shared" si="97"/>
        <v>17</v>
      </c>
      <c r="P166" s="35">
        <v>5</v>
      </c>
    </row>
    <row r="167" spans="1:16" x14ac:dyDescent="0.3">
      <c r="A167" s="61"/>
      <c r="B167" s="63"/>
      <c r="C167" s="67"/>
      <c r="D167" s="6" t="s">
        <v>2</v>
      </c>
      <c r="E167" s="7">
        <v>535</v>
      </c>
      <c r="F167" s="7">
        <v>533</v>
      </c>
      <c r="G167" s="7">
        <v>544</v>
      </c>
      <c r="H167" s="7">
        <v>538</v>
      </c>
      <c r="I167" s="7">
        <v>534</v>
      </c>
      <c r="J167" s="7">
        <v>552</v>
      </c>
      <c r="K167" s="7">
        <v>525</v>
      </c>
      <c r="L167" s="7">
        <v>517</v>
      </c>
      <c r="M167" s="7">
        <v>539</v>
      </c>
      <c r="N167" s="7">
        <v>525</v>
      </c>
      <c r="O167" s="15">
        <f t="shared" si="97"/>
        <v>534.5</v>
      </c>
      <c r="P167" s="35">
        <v>9</v>
      </c>
    </row>
    <row r="168" spans="1:16" x14ac:dyDescent="0.3">
      <c r="A168" s="61"/>
      <c r="B168" s="63"/>
      <c r="C168" s="68" t="s">
        <v>6</v>
      </c>
      <c r="D168" s="3" t="s">
        <v>0</v>
      </c>
      <c r="E168" s="4">
        <v>16</v>
      </c>
      <c r="F168" s="4">
        <f>E168</f>
        <v>16</v>
      </c>
      <c r="G168" s="4">
        <f t="shared" ref="G168:N168" si="99">F168</f>
        <v>16</v>
      </c>
      <c r="H168" s="4">
        <f t="shared" si="99"/>
        <v>16</v>
      </c>
      <c r="I168" s="4">
        <f t="shared" si="99"/>
        <v>16</v>
      </c>
      <c r="J168" s="4">
        <f t="shared" si="99"/>
        <v>16</v>
      </c>
      <c r="K168" s="4">
        <f t="shared" si="99"/>
        <v>16</v>
      </c>
      <c r="L168" s="4">
        <f t="shared" si="99"/>
        <v>16</v>
      </c>
      <c r="M168" s="4">
        <f t="shared" si="99"/>
        <v>16</v>
      </c>
      <c r="N168" s="4">
        <f t="shared" si="99"/>
        <v>16</v>
      </c>
      <c r="O168" s="15">
        <f t="shared" si="97"/>
        <v>16</v>
      </c>
      <c r="P168" s="34">
        <v>2</v>
      </c>
    </row>
    <row r="169" spans="1:16" hidden="1" x14ac:dyDescent="0.3">
      <c r="A169" s="61"/>
      <c r="B169" s="63"/>
      <c r="C169" s="66"/>
      <c r="D169" s="5" t="s">
        <v>1</v>
      </c>
      <c r="E169">
        <v>289</v>
      </c>
      <c r="F169">
        <v>283</v>
      </c>
      <c r="G169">
        <v>286</v>
      </c>
      <c r="H169">
        <v>285</v>
      </c>
      <c r="I169">
        <v>286</v>
      </c>
      <c r="J169">
        <v>282</v>
      </c>
      <c r="K169">
        <v>286</v>
      </c>
      <c r="L169">
        <v>287</v>
      </c>
      <c r="M169">
        <v>286</v>
      </c>
      <c r="N169">
        <v>285</v>
      </c>
      <c r="O169" s="15">
        <f t="shared" si="97"/>
        <v>286</v>
      </c>
      <c r="P169" s="35"/>
    </row>
    <row r="170" spans="1:16" x14ac:dyDescent="0.3">
      <c r="A170" s="61"/>
      <c r="B170" s="63"/>
      <c r="C170" s="66"/>
      <c r="D170" s="5" t="s">
        <v>1</v>
      </c>
      <c r="E170">
        <f>E169-$A$1*$N166</f>
        <v>17</v>
      </c>
      <c r="F170">
        <f>F169-$A$1*$N166</f>
        <v>11</v>
      </c>
      <c r="G170">
        <f t="shared" ref="G170:N170" si="100">G169-$A$1*$N166</f>
        <v>14</v>
      </c>
      <c r="H170">
        <f t="shared" si="100"/>
        <v>13</v>
      </c>
      <c r="I170">
        <f t="shared" si="100"/>
        <v>14</v>
      </c>
      <c r="J170">
        <f t="shared" si="100"/>
        <v>10</v>
      </c>
      <c r="K170">
        <f t="shared" si="100"/>
        <v>14</v>
      </c>
      <c r="L170">
        <f t="shared" si="100"/>
        <v>15</v>
      </c>
      <c r="M170">
        <f t="shared" si="100"/>
        <v>14</v>
      </c>
      <c r="N170">
        <f t="shared" si="100"/>
        <v>13</v>
      </c>
      <c r="O170" s="15">
        <f t="shared" si="97"/>
        <v>14</v>
      </c>
      <c r="P170" s="35">
        <v>6</v>
      </c>
    </row>
    <row r="171" spans="1:16" x14ac:dyDescent="0.3">
      <c r="A171" s="61"/>
      <c r="B171" s="63"/>
      <c r="C171" s="67"/>
      <c r="D171" s="6" t="s">
        <v>2</v>
      </c>
      <c r="E171">
        <v>11712</v>
      </c>
      <c r="F171" s="7">
        <v>11672</v>
      </c>
      <c r="G171" s="7">
        <v>11354</v>
      </c>
      <c r="H171" s="7">
        <v>11496</v>
      </c>
      <c r="I171" s="7">
        <v>11447</v>
      </c>
      <c r="J171" s="7">
        <v>11445</v>
      </c>
      <c r="K171" s="7">
        <v>11472</v>
      </c>
      <c r="L171" s="7">
        <v>11908</v>
      </c>
      <c r="M171" s="7">
        <v>12126</v>
      </c>
      <c r="N171" s="7">
        <v>11698</v>
      </c>
      <c r="O171" s="15">
        <f t="shared" si="97"/>
        <v>11584</v>
      </c>
      <c r="P171" s="35">
        <v>10</v>
      </c>
    </row>
    <row r="172" spans="1:16" x14ac:dyDescent="0.3">
      <c r="A172" s="61"/>
      <c r="B172" s="63"/>
      <c r="C172" s="68" t="s">
        <v>7</v>
      </c>
      <c r="D172" s="3" t="s">
        <v>0</v>
      </c>
      <c r="E172" s="4">
        <f>E165+E168</f>
        <v>34</v>
      </c>
      <c r="F172" s="4">
        <f t="shared" ref="F172:N172" si="101">F165+F168</f>
        <v>34</v>
      </c>
      <c r="G172" s="4">
        <f t="shared" si="101"/>
        <v>34</v>
      </c>
      <c r="H172" s="4">
        <f t="shared" si="101"/>
        <v>34</v>
      </c>
      <c r="I172" s="4">
        <f t="shared" si="101"/>
        <v>34</v>
      </c>
      <c r="J172" s="4">
        <f t="shared" si="101"/>
        <v>34</v>
      </c>
      <c r="K172" s="4">
        <f t="shared" si="101"/>
        <v>34</v>
      </c>
      <c r="L172" s="4">
        <f t="shared" si="101"/>
        <v>34</v>
      </c>
      <c r="M172" s="4">
        <f t="shared" si="101"/>
        <v>34</v>
      </c>
      <c r="N172" s="4">
        <f t="shared" si="101"/>
        <v>34</v>
      </c>
      <c r="O172" s="15">
        <f t="shared" si="97"/>
        <v>34</v>
      </c>
      <c r="P172" s="35">
        <v>3</v>
      </c>
    </row>
    <row r="173" spans="1:16" x14ac:dyDescent="0.3">
      <c r="A173" s="61"/>
      <c r="B173" s="63"/>
      <c r="C173" s="66"/>
      <c r="D173" s="5" t="s">
        <v>1</v>
      </c>
      <c r="E173" s="8">
        <f>E166+E170</f>
        <v>51</v>
      </c>
      <c r="F173" s="8">
        <f t="shared" ref="F173:N173" si="102">F166+F170</f>
        <v>42</v>
      </c>
      <c r="G173" s="8">
        <f t="shared" si="102"/>
        <v>30</v>
      </c>
      <c r="H173" s="8">
        <f t="shared" si="102"/>
        <v>29</v>
      </c>
      <c r="I173" s="8">
        <f t="shared" si="102"/>
        <v>36</v>
      </c>
      <c r="J173" s="8">
        <f t="shared" si="102"/>
        <v>27</v>
      </c>
      <c r="K173" s="8">
        <f t="shared" si="102"/>
        <v>40</v>
      </c>
      <c r="L173" s="8">
        <f t="shared" si="102"/>
        <v>30</v>
      </c>
      <c r="M173" s="8">
        <f t="shared" si="102"/>
        <v>29</v>
      </c>
      <c r="N173" s="8">
        <f t="shared" si="102"/>
        <v>30</v>
      </c>
      <c r="O173" s="15">
        <f t="shared" si="97"/>
        <v>30</v>
      </c>
      <c r="P173" s="35">
        <v>7</v>
      </c>
    </row>
    <row r="174" spans="1:16" ht="15" thickBot="1" x14ac:dyDescent="0.35">
      <c r="A174" s="61"/>
      <c r="B174" s="64"/>
      <c r="C174" s="69"/>
      <c r="D174" s="11" t="s">
        <v>2</v>
      </c>
      <c r="E174" s="12">
        <f>E167+E171</f>
        <v>12247</v>
      </c>
      <c r="F174" s="12">
        <f t="shared" ref="F174:N174" si="103">F167+F171</f>
        <v>12205</v>
      </c>
      <c r="G174" s="12">
        <f t="shared" si="103"/>
        <v>11898</v>
      </c>
      <c r="H174" s="12">
        <f t="shared" si="103"/>
        <v>12034</v>
      </c>
      <c r="I174" s="12">
        <f t="shared" si="103"/>
        <v>11981</v>
      </c>
      <c r="J174" s="12">
        <f t="shared" si="103"/>
        <v>11997</v>
      </c>
      <c r="K174" s="12">
        <f t="shared" si="103"/>
        <v>11997</v>
      </c>
      <c r="L174" s="12">
        <f t="shared" si="103"/>
        <v>12425</v>
      </c>
      <c r="M174" s="12">
        <f t="shared" si="103"/>
        <v>12665</v>
      </c>
      <c r="N174" s="12">
        <f t="shared" si="103"/>
        <v>12223</v>
      </c>
      <c r="O174" s="16">
        <f t="shared" si="97"/>
        <v>12119.5</v>
      </c>
      <c r="P174" s="35">
        <v>11</v>
      </c>
    </row>
  </sheetData>
  <mergeCells count="70">
    <mergeCell ref="A162:A174"/>
    <mergeCell ref="B162:B174"/>
    <mergeCell ref="C162:C164"/>
    <mergeCell ref="C165:C167"/>
    <mergeCell ref="C168:C171"/>
    <mergeCell ref="C172:C174"/>
    <mergeCell ref="B41:B53"/>
    <mergeCell ref="C41:C43"/>
    <mergeCell ref="C44:C46"/>
    <mergeCell ref="C47:C50"/>
    <mergeCell ref="C51:C53"/>
    <mergeCell ref="C2:C4"/>
    <mergeCell ref="C5:C7"/>
    <mergeCell ref="C8:C11"/>
    <mergeCell ref="C12:C14"/>
    <mergeCell ref="B2:B14"/>
    <mergeCell ref="B15:B27"/>
    <mergeCell ref="C15:C17"/>
    <mergeCell ref="C18:C20"/>
    <mergeCell ref="C21:C24"/>
    <mergeCell ref="C25:C27"/>
    <mergeCell ref="B28:B40"/>
    <mergeCell ref="C28:C30"/>
    <mergeCell ref="C31:C33"/>
    <mergeCell ref="C34:C37"/>
    <mergeCell ref="C38:C40"/>
    <mergeCell ref="B54:B66"/>
    <mergeCell ref="C54:C56"/>
    <mergeCell ref="C57:C59"/>
    <mergeCell ref="C60:C63"/>
    <mergeCell ref="C64:C66"/>
    <mergeCell ref="C81:C83"/>
    <mergeCell ref="C84:C86"/>
    <mergeCell ref="C87:C90"/>
    <mergeCell ref="C91:C93"/>
    <mergeCell ref="B94:B106"/>
    <mergeCell ref="C94:C96"/>
    <mergeCell ref="C97:C99"/>
    <mergeCell ref="C100:C103"/>
    <mergeCell ref="C104:C106"/>
    <mergeCell ref="A2:A66"/>
    <mergeCell ref="B68:B80"/>
    <mergeCell ref="C68:C70"/>
    <mergeCell ref="C71:C73"/>
    <mergeCell ref="C74:C77"/>
    <mergeCell ref="C78:C80"/>
    <mergeCell ref="A68:A132"/>
    <mergeCell ref="B107:B119"/>
    <mergeCell ref="C107:C109"/>
    <mergeCell ref="C110:C112"/>
    <mergeCell ref="C113:C116"/>
    <mergeCell ref="C117:C119"/>
    <mergeCell ref="B120:B132"/>
    <mergeCell ref="C120:C122"/>
    <mergeCell ref="C123:C125"/>
    <mergeCell ref="B81:B93"/>
    <mergeCell ref="C126:C129"/>
    <mergeCell ref="C130:C132"/>
    <mergeCell ref="B134:B146"/>
    <mergeCell ref="C134:C136"/>
    <mergeCell ref="C137:C139"/>
    <mergeCell ref="C140:C143"/>
    <mergeCell ref="C144:C146"/>
    <mergeCell ref="A134:A146"/>
    <mergeCell ref="A148:A160"/>
    <mergeCell ref="B148:B160"/>
    <mergeCell ref="C148:C150"/>
    <mergeCell ref="C151:C153"/>
    <mergeCell ref="C154:C157"/>
    <mergeCell ref="C158:C160"/>
  </mergeCells>
  <conditionalFormatting sqref="E4:N4 P4">
    <cfRule type="cellIs" dxfId="191" priority="106" operator="equal">
      <formula>$O$4</formula>
    </cfRule>
    <cfRule type="cellIs" priority="107" operator="equal">
      <formula>"$O$4"</formula>
    </cfRule>
    <cfRule type="cellIs" dxfId="190" priority="108" operator="equal">
      <formula>"MEDIAN(E4:N4)"</formula>
    </cfRule>
  </conditionalFormatting>
  <conditionalFormatting sqref="P17">
    <cfRule type="cellIs" dxfId="189" priority="70" operator="equal">
      <formula>$O$4</formula>
    </cfRule>
    <cfRule type="cellIs" priority="71" operator="equal">
      <formula>"$O$4"</formula>
    </cfRule>
    <cfRule type="cellIs" dxfId="188" priority="72" operator="equal">
      <formula>"MEDIAN(E4:N4)"</formula>
    </cfRule>
  </conditionalFormatting>
  <conditionalFormatting sqref="P30">
    <cfRule type="cellIs" dxfId="187" priority="67" operator="equal">
      <formula>$O$4</formula>
    </cfRule>
    <cfRule type="cellIs" priority="68" operator="equal">
      <formula>"$O$4"</formula>
    </cfRule>
    <cfRule type="cellIs" dxfId="186" priority="69" operator="equal">
      <formula>"MEDIAN(E4:N4)"</formula>
    </cfRule>
  </conditionalFormatting>
  <conditionalFormatting sqref="P43">
    <cfRule type="cellIs" dxfId="185" priority="64" operator="equal">
      <formula>$O$4</formula>
    </cfRule>
    <cfRule type="cellIs" priority="65" operator="equal">
      <formula>"$O$4"</formula>
    </cfRule>
    <cfRule type="cellIs" dxfId="184" priority="66" operator="equal">
      <formula>"MEDIAN(E4:N4)"</formula>
    </cfRule>
  </conditionalFormatting>
  <conditionalFormatting sqref="P56">
    <cfRule type="cellIs" dxfId="183" priority="61" operator="equal">
      <formula>$O$4</formula>
    </cfRule>
    <cfRule type="cellIs" priority="62" operator="equal">
      <formula>"$O$4"</formula>
    </cfRule>
    <cfRule type="cellIs" dxfId="182" priority="63" operator="equal">
      <formula>"MEDIAN(E4:N4)"</formula>
    </cfRule>
  </conditionalFormatting>
  <conditionalFormatting sqref="P70">
    <cfRule type="cellIs" dxfId="181" priority="58" operator="equal">
      <formula>$O$4</formula>
    </cfRule>
    <cfRule type="cellIs" priority="59" operator="equal">
      <formula>"$O$4"</formula>
    </cfRule>
    <cfRule type="cellIs" dxfId="180" priority="60" operator="equal">
      <formula>"MEDIAN(E4:N4)"</formula>
    </cfRule>
  </conditionalFormatting>
  <conditionalFormatting sqref="P83">
    <cfRule type="cellIs" dxfId="179" priority="55" operator="equal">
      <formula>$O$4</formula>
    </cfRule>
    <cfRule type="cellIs" priority="56" operator="equal">
      <formula>"$O$4"</formula>
    </cfRule>
    <cfRule type="cellIs" dxfId="178" priority="57" operator="equal">
      <formula>"MEDIAN(E4:N4)"</formula>
    </cfRule>
  </conditionalFormatting>
  <conditionalFormatting sqref="P96">
    <cfRule type="cellIs" dxfId="177" priority="52" operator="equal">
      <formula>$O$4</formula>
    </cfRule>
    <cfRule type="cellIs" priority="53" operator="equal">
      <formula>"$O$4"</formula>
    </cfRule>
    <cfRule type="cellIs" dxfId="176" priority="54" operator="equal">
      <formula>"MEDIAN(E4:N4)"</formula>
    </cfRule>
  </conditionalFormatting>
  <conditionalFormatting sqref="P109">
    <cfRule type="cellIs" dxfId="175" priority="49" operator="equal">
      <formula>$O$4</formula>
    </cfRule>
    <cfRule type="cellIs" priority="50" operator="equal">
      <formula>"$O$4"</formula>
    </cfRule>
    <cfRule type="cellIs" dxfId="174" priority="51" operator="equal">
      <formula>"MEDIAN(E4:N4)"</formula>
    </cfRule>
  </conditionalFormatting>
  <conditionalFormatting sqref="P122">
    <cfRule type="cellIs" dxfId="173" priority="46" operator="equal">
      <formula>$O$4</formula>
    </cfRule>
    <cfRule type="cellIs" priority="47" operator="equal">
      <formula>"$O$4"</formula>
    </cfRule>
    <cfRule type="cellIs" dxfId="172" priority="48" operator="equal">
      <formula>"MEDIAN(E4:N4)"</formula>
    </cfRule>
  </conditionalFormatting>
  <conditionalFormatting sqref="P136">
    <cfRule type="cellIs" dxfId="171" priority="43" operator="equal">
      <formula>$O$4</formula>
    </cfRule>
    <cfRule type="cellIs" priority="44" operator="equal">
      <formula>"$O$4"</formula>
    </cfRule>
    <cfRule type="cellIs" dxfId="170" priority="45" operator="equal">
      <formula>"MEDIAN(E4:N4)"</formula>
    </cfRule>
  </conditionalFormatting>
  <conditionalFormatting sqref="P150">
    <cfRule type="cellIs" dxfId="169" priority="40" operator="equal">
      <formula>$O$4</formula>
    </cfRule>
    <cfRule type="cellIs" priority="41" operator="equal">
      <formula>"$O$4"</formula>
    </cfRule>
    <cfRule type="cellIs" dxfId="168" priority="42" operator="equal">
      <formula>"MEDIAN(E4:N4)"</formula>
    </cfRule>
  </conditionalFormatting>
  <conditionalFormatting sqref="E17:N17">
    <cfRule type="cellIs" dxfId="167" priority="37" operator="equal">
      <formula>$O$4</formula>
    </cfRule>
    <cfRule type="cellIs" priority="38" operator="equal">
      <formula>"$O$4"</formula>
    </cfRule>
    <cfRule type="cellIs" dxfId="166" priority="39" operator="equal">
      <formula>"MEDIAN(E4:N4)"</formula>
    </cfRule>
  </conditionalFormatting>
  <conditionalFormatting sqref="E30:N30">
    <cfRule type="cellIs" dxfId="165" priority="34" operator="equal">
      <formula>$O$4</formula>
    </cfRule>
    <cfRule type="cellIs" priority="35" operator="equal">
      <formula>"$O$4"</formula>
    </cfRule>
    <cfRule type="cellIs" dxfId="164" priority="36" operator="equal">
      <formula>"MEDIAN(E4:N4)"</formula>
    </cfRule>
  </conditionalFormatting>
  <conditionalFormatting sqref="E43:N43">
    <cfRule type="cellIs" dxfId="163" priority="31" operator="equal">
      <formula>$O$4</formula>
    </cfRule>
    <cfRule type="cellIs" priority="32" operator="equal">
      <formula>"$O$4"</formula>
    </cfRule>
    <cfRule type="cellIs" dxfId="162" priority="33" operator="equal">
      <formula>"MEDIAN(E4:N4)"</formula>
    </cfRule>
  </conditionalFormatting>
  <conditionalFormatting sqref="E56:N56">
    <cfRule type="cellIs" dxfId="161" priority="28" operator="equal">
      <formula>$O$4</formula>
    </cfRule>
    <cfRule type="cellIs" priority="29" operator="equal">
      <formula>"$O$4"</formula>
    </cfRule>
    <cfRule type="cellIs" dxfId="160" priority="30" operator="equal">
      <formula>"MEDIAN(E4:N4)"</formula>
    </cfRule>
  </conditionalFormatting>
  <conditionalFormatting sqref="E70:N70">
    <cfRule type="cellIs" dxfId="159" priority="25" operator="equal">
      <formula>$O$4</formula>
    </cfRule>
    <cfRule type="cellIs" priority="26" operator="equal">
      <formula>"$O$4"</formula>
    </cfRule>
    <cfRule type="cellIs" dxfId="158" priority="27" operator="equal">
      <formula>"MEDIAN(E4:N4)"</formula>
    </cfRule>
  </conditionalFormatting>
  <conditionalFormatting sqref="E83:N83">
    <cfRule type="cellIs" dxfId="157" priority="22" operator="equal">
      <formula>$O$4</formula>
    </cfRule>
    <cfRule type="cellIs" priority="23" operator="equal">
      <formula>"$O$4"</formula>
    </cfRule>
    <cfRule type="cellIs" dxfId="156" priority="24" operator="equal">
      <formula>"MEDIAN(E4:N4)"</formula>
    </cfRule>
  </conditionalFormatting>
  <conditionalFormatting sqref="E96:N96">
    <cfRule type="cellIs" dxfId="155" priority="19" operator="equal">
      <formula>$O$4</formula>
    </cfRule>
    <cfRule type="cellIs" priority="20" operator="equal">
      <formula>"$O$4"</formula>
    </cfRule>
    <cfRule type="cellIs" dxfId="154" priority="21" operator="equal">
      <formula>"MEDIAN(E4:N4)"</formula>
    </cfRule>
  </conditionalFormatting>
  <conditionalFormatting sqref="E109:N109">
    <cfRule type="cellIs" dxfId="153" priority="16" operator="equal">
      <formula>$O$4</formula>
    </cfRule>
    <cfRule type="cellIs" priority="17" operator="equal">
      <formula>"$O$4"</formula>
    </cfRule>
    <cfRule type="cellIs" dxfId="152" priority="18" operator="equal">
      <formula>"MEDIAN(E4:N4)"</formula>
    </cfRule>
  </conditionalFormatting>
  <conditionalFormatting sqref="E122:N122">
    <cfRule type="cellIs" dxfId="151" priority="13" operator="equal">
      <formula>$O$4</formula>
    </cfRule>
    <cfRule type="cellIs" priority="14" operator="equal">
      <formula>"$O$4"</formula>
    </cfRule>
    <cfRule type="cellIs" dxfId="150" priority="15" operator="equal">
      <formula>"MEDIAN(E4:N4)"</formula>
    </cfRule>
  </conditionalFormatting>
  <conditionalFormatting sqref="E136:N136">
    <cfRule type="cellIs" dxfId="149" priority="10" operator="equal">
      <formula>$O$4</formula>
    </cfRule>
    <cfRule type="cellIs" priority="11" operator="equal">
      <formula>"$O$4"</formula>
    </cfRule>
    <cfRule type="cellIs" dxfId="148" priority="12" operator="equal">
      <formula>"MEDIAN(E4:N4)"</formula>
    </cfRule>
  </conditionalFormatting>
  <conditionalFormatting sqref="E150:N150">
    <cfRule type="cellIs" dxfId="147" priority="7" operator="equal">
      <formula>$O$4</formula>
    </cfRule>
    <cfRule type="cellIs" priority="8" operator="equal">
      <formula>"$O$4"</formula>
    </cfRule>
    <cfRule type="cellIs" dxfId="146" priority="9" operator="equal">
      <formula>"MEDIAN(E4:N4)"</formula>
    </cfRule>
  </conditionalFormatting>
  <conditionalFormatting sqref="P164">
    <cfRule type="cellIs" dxfId="145" priority="4" operator="equal">
      <formula>$O$4</formula>
    </cfRule>
    <cfRule type="cellIs" priority="5" operator="equal">
      <formula>"$O$4"</formula>
    </cfRule>
    <cfRule type="cellIs" dxfId="144" priority="6" operator="equal">
      <formula>"MEDIAN(E4:N4)"</formula>
    </cfRule>
  </conditionalFormatting>
  <conditionalFormatting sqref="E164:N164">
    <cfRule type="cellIs" dxfId="143" priority="1" operator="equal">
      <formula>$O$4</formula>
    </cfRule>
    <cfRule type="cellIs" priority="2" operator="equal">
      <formula>"$O$4"</formula>
    </cfRule>
    <cfRule type="cellIs" dxfId="142" priority="3" operator="equal">
      <formula>"MEDIAN(E4:N4)"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7BE7-CD4A-4D8E-8EB9-9A0543350BD9}">
  <dimension ref="A1:P314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12</v>
      </c>
      <c r="B1" s="1" t="s">
        <v>56</v>
      </c>
      <c r="C1" t="s">
        <v>55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15</v>
      </c>
      <c r="B2" s="62" t="s">
        <v>8</v>
      </c>
      <c r="C2" s="65" t="s">
        <v>3</v>
      </c>
      <c r="D2" s="9" t="s">
        <v>0</v>
      </c>
      <c r="E2" s="10">
        <v>264</v>
      </c>
      <c r="F2" s="10">
        <f>E2</f>
        <v>264</v>
      </c>
      <c r="G2" s="10">
        <f t="shared" ref="G2:N2" si="0">F2</f>
        <v>264</v>
      </c>
      <c r="H2" s="10">
        <f t="shared" si="0"/>
        <v>264</v>
      </c>
      <c r="I2" s="10">
        <f t="shared" si="0"/>
        <v>264</v>
      </c>
      <c r="J2" s="10">
        <f t="shared" si="0"/>
        <v>264</v>
      </c>
      <c r="K2" s="10">
        <f t="shared" si="0"/>
        <v>264</v>
      </c>
      <c r="L2" s="10">
        <f t="shared" si="0"/>
        <v>264</v>
      </c>
      <c r="M2" s="10">
        <f t="shared" si="0"/>
        <v>264</v>
      </c>
      <c r="N2" s="10">
        <f t="shared" si="0"/>
        <v>264</v>
      </c>
      <c r="O2" s="14">
        <f>MEDIAN(E2:N2)</f>
        <v>264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161</v>
      </c>
      <c r="F3">
        <v>123</v>
      </c>
      <c r="G3">
        <v>113</v>
      </c>
      <c r="H3">
        <v>97</v>
      </c>
      <c r="I3">
        <v>87</v>
      </c>
      <c r="J3">
        <v>90</v>
      </c>
      <c r="K3">
        <v>87</v>
      </c>
      <c r="L3">
        <v>90</v>
      </c>
      <c r="M3">
        <v>76</v>
      </c>
      <c r="N3">
        <v>93</v>
      </c>
      <c r="O3" s="15">
        <f t="shared" ref="O3:O14" si="1">MEDIAN(E3:N3)</f>
        <v>91.5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14189</v>
      </c>
      <c r="F4" s="7">
        <v>13282</v>
      </c>
      <c r="G4" s="7">
        <v>12999</v>
      </c>
      <c r="H4" s="7">
        <v>12526</v>
      </c>
      <c r="I4" s="7">
        <v>12777</v>
      </c>
      <c r="J4" s="7">
        <v>13111</v>
      </c>
      <c r="K4" s="7">
        <v>12449</v>
      </c>
      <c r="L4" s="7">
        <v>13617</v>
      </c>
      <c r="M4" s="7">
        <v>12761</v>
      </c>
      <c r="N4" s="7">
        <v>13582</v>
      </c>
      <c r="O4" s="15">
        <f t="shared" si="1"/>
        <v>13055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13</v>
      </c>
      <c r="F5" s="4">
        <f>E5</f>
        <v>13</v>
      </c>
      <c r="G5" s="4">
        <f t="shared" ref="G5:N5" si="2">F5</f>
        <v>13</v>
      </c>
      <c r="H5" s="4">
        <f t="shared" si="2"/>
        <v>13</v>
      </c>
      <c r="I5" s="4">
        <f t="shared" si="2"/>
        <v>13</v>
      </c>
      <c r="J5" s="4">
        <f t="shared" si="2"/>
        <v>13</v>
      </c>
      <c r="K5" s="4">
        <f t="shared" si="2"/>
        <v>13</v>
      </c>
      <c r="L5" s="4">
        <f t="shared" si="2"/>
        <v>13</v>
      </c>
      <c r="M5" s="4">
        <f t="shared" si="2"/>
        <v>13</v>
      </c>
      <c r="N5" s="4">
        <f t="shared" si="2"/>
        <v>13</v>
      </c>
      <c r="O5" s="15">
        <f t="shared" si="1"/>
        <v>13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28</v>
      </c>
      <c r="F6">
        <v>12</v>
      </c>
      <c r="G6">
        <v>13</v>
      </c>
      <c r="H6">
        <v>16</v>
      </c>
      <c r="I6">
        <v>14</v>
      </c>
      <c r="J6">
        <v>13</v>
      </c>
      <c r="K6">
        <v>9</v>
      </c>
      <c r="L6">
        <v>11</v>
      </c>
      <c r="M6">
        <v>16</v>
      </c>
      <c r="N6">
        <v>15</v>
      </c>
      <c r="O6" s="15">
        <f t="shared" si="1"/>
        <v>13.5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880</v>
      </c>
      <c r="F7" s="7">
        <v>807</v>
      </c>
      <c r="G7" s="7">
        <v>874</v>
      </c>
      <c r="H7" s="7">
        <v>888</v>
      </c>
      <c r="I7" s="7">
        <v>854</v>
      </c>
      <c r="J7" s="7">
        <v>879</v>
      </c>
      <c r="K7" s="7">
        <v>806</v>
      </c>
      <c r="L7" s="7">
        <v>864</v>
      </c>
      <c r="M7" s="7">
        <v>894</v>
      </c>
      <c r="N7" s="7">
        <v>841</v>
      </c>
      <c r="O7" s="15">
        <f t="shared" si="1"/>
        <v>869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108</v>
      </c>
      <c r="F8" s="4">
        <f>E8</f>
        <v>108</v>
      </c>
      <c r="G8" s="4">
        <f t="shared" ref="G8:N8" si="3">F8</f>
        <v>108</v>
      </c>
      <c r="H8" s="4">
        <f t="shared" si="3"/>
        <v>108</v>
      </c>
      <c r="I8" s="4">
        <f t="shared" si="3"/>
        <v>108</v>
      </c>
      <c r="J8" s="4">
        <f t="shared" si="3"/>
        <v>108</v>
      </c>
      <c r="K8" s="4">
        <f t="shared" si="3"/>
        <v>108</v>
      </c>
      <c r="L8" s="4">
        <f t="shared" si="3"/>
        <v>108</v>
      </c>
      <c r="M8" s="4">
        <f t="shared" si="3"/>
        <v>108</v>
      </c>
      <c r="N8" s="4">
        <f t="shared" si="3"/>
        <v>108</v>
      </c>
      <c r="O8" s="15">
        <f t="shared" si="1"/>
        <v>108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248</v>
      </c>
      <c r="F9">
        <v>246</v>
      </c>
      <c r="G9">
        <v>241</v>
      </c>
      <c r="H9">
        <v>240</v>
      </c>
      <c r="I9">
        <v>248</v>
      </c>
      <c r="J9">
        <v>240</v>
      </c>
      <c r="K9">
        <v>242</v>
      </c>
      <c r="L9">
        <v>238</v>
      </c>
      <c r="M9">
        <v>241</v>
      </c>
      <c r="N9">
        <v>245</v>
      </c>
      <c r="O9" s="15">
        <f t="shared" si="1"/>
        <v>241.5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68</v>
      </c>
      <c r="F10">
        <f>F9-$A$1*$N6</f>
        <v>66</v>
      </c>
      <c r="G10">
        <f t="shared" ref="G10:N10" si="4">G9-$A$1*$N6</f>
        <v>61</v>
      </c>
      <c r="H10">
        <f t="shared" si="4"/>
        <v>60</v>
      </c>
      <c r="I10">
        <f t="shared" si="4"/>
        <v>68</v>
      </c>
      <c r="J10">
        <f t="shared" si="4"/>
        <v>60</v>
      </c>
      <c r="K10">
        <f t="shared" si="4"/>
        <v>62</v>
      </c>
      <c r="L10">
        <f t="shared" si="4"/>
        <v>58</v>
      </c>
      <c r="M10">
        <f t="shared" si="4"/>
        <v>61</v>
      </c>
      <c r="N10">
        <f t="shared" si="4"/>
        <v>65</v>
      </c>
      <c r="O10" s="15">
        <f t="shared" si="1"/>
        <v>61.5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10877</v>
      </c>
      <c r="F11" s="7">
        <v>10698</v>
      </c>
      <c r="G11" s="7">
        <v>10712</v>
      </c>
      <c r="H11" s="7">
        <v>10871</v>
      </c>
      <c r="I11" s="7">
        <v>11274</v>
      </c>
      <c r="J11" s="7">
        <v>11079</v>
      </c>
      <c r="K11" s="7">
        <v>11033</v>
      </c>
      <c r="L11" s="7">
        <v>10987</v>
      </c>
      <c r="M11" s="7">
        <v>11144</v>
      </c>
      <c r="N11" s="7">
        <v>10905</v>
      </c>
      <c r="O11" s="15">
        <f t="shared" si="1"/>
        <v>10946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121</v>
      </c>
      <c r="F12" s="4">
        <f t="shared" ref="F12:N12" si="5">F5+F8</f>
        <v>121</v>
      </c>
      <c r="G12" s="4">
        <f t="shared" si="5"/>
        <v>121</v>
      </c>
      <c r="H12" s="4">
        <f t="shared" si="5"/>
        <v>121</v>
      </c>
      <c r="I12" s="4">
        <f t="shared" si="5"/>
        <v>121</v>
      </c>
      <c r="J12" s="4">
        <f t="shared" si="5"/>
        <v>121</v>
      </c>
      <c r="K12" s="4">
        <f t="shared" si="5"/>
        <v>121</v>
      </c>
      <c r="L12" s="4">
        <f t="shared" si="5"/>
        <v>121</v>
      </c>
      <c r="M12" s="4">
        <f t="shared" si="5"/>
        <v>121</v>
      </c>
      <c r="N12" s="4">
        <f t="shared" si="5"/>
        <v>121</v>
      </c>
      <c r="O12" s="15">
        <f t="shared" si="1"/>
        <v>121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96</v>
      </c>
      <c r="F13" s="8">
        <f t="shared" ref="F13:N14" si="6">F6+F10</f>
        <v>78</v>
      </c>
      <c r="G13" s="8">
        <f t="shared" si="6"/>
        <v>74</v>
      </c>
      <c r="H13" s="8">
        <f t="shared" si="6"/>
        <v>76</v>
      </c>
      <c r="I13" s="8">
        <f t="shared" si="6"/>
        <v>82</v>
      </c>
      <c r="J13" s="8">
        <f t="shared" si="6"/>
        <v>73</v>
      </c>
      <c r="K13" s="8">
        <f t="shared" si="6"/>
        <v>71</v>
      </c>
      <c r="L13" s="8">
        <f t="shared" si="6"/>
        <v>69</v>
      </c>
      <c r="M13" s="8">
        <f t="shared" si="6"/>
        <v>77</v>
      </c>
      <c r="N13" s="8">
        <f t="shared" si="6"/>
        <v>80</v>
      </c>
      <c r="O13" s="15">
        <f t="shared" si="1"/>
        <v>76.5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11757</v>
      </c>
      <c r="F14" s="12">
        <f t="shared" si="6"/>
        <v>11505</v>
      </c>
      <c r="G14" s="12">
        <f t="shared" si="6"/>
        <v>11586</v>
      </c>
      <c r="H14" s="12">
        <f t="shared" si="6"/>
        <v>11759</v>
      </c>
      <c r="I14" s="12">
        <f t="shared" si="6"/>
        <v>12128</v>
      </c>
      <c r="J14" s="12">
        <f t="shared" si="6"/>
        <v>11958</v>
      </c>
      <c r="K14" s="12">
        <f t="shared" si="6"/>
        <v>11839</v>
      </c>
      <c r="L14" s="12">
        <f t="shared" si="6"/>
        <v>11851</v>
      </c>
      <c r="M14" s="12">
        <f t="shared" si="6"/>
        <v>12038</v>
      </c>
      <c r="N14" s="12">
        <f t="shared" si="6"/>
        <v>11746</v>
      </c>
      <c r="O14" s="16">
        <f t="shared" si="1"/>
        <v>11799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1224</v>
      </c>
      <c r="F15" s="10">
        <f>E15</f>
        <v>1224</v>
      </c>
      <c r="G15" s="10">
        <f t="shared" ref="G15:N15" si="7">F15</f>
        <v>1224</v>
      </c>
      <c r="H15" s="10">
        <f t="shared" si="7"/>
        <v>1224</v>
      </c>
      <c r="I15" s="10">
        <f t="shared" si="7"/>
        <v>1224</v>
      </c>
      <c r="J15" s="10">
        <f t="shared" si="7"/>
        <v>1224</v>
      </c>
      <c r="K15" s="10">
        <f t="shared" si="7"/>
        <v>1224</v>
      </c>
      <c r="L15" s="10">
        <f t="shared" si="7"/>
        <v>1224</v>
      </c>
      <c r="M15" s="10">
        <f t="shared" si="7"/>
        <v>1224</v>
      </c>
      <c r="N15" s="10">
        <f t="shared" si="7"/>
        <v>1224</v>
      </c>
      <c r="O15" s="14">
        <f>MEDIAN(E15:N15)</f>
        <v>1224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547</v>
      </c>
      <c r="F16">
        <v>457</v>
      </c>
      <c r="G16">
        <v>459</v>
      </c>
      <c r="H16">
        <v>471</v>
      </c>
      <c r="I16">
        <v>450</v>
      </c>
      <c r="J16">
        <v>522</v>
      </c>
      <c r="K16">
        <v>423</v>
      </c>
      <c r="L16">
        <v>440</v>
      </c>
      <c r="M16">
        <v>444</v>
      </c>
      <c r="N16">
        <v>406</v>
      </c>
      <c r="O16" s="15">
        <f t="shared" ref="O16:O27" si="8">MEDIAN(E16:N16)</f>
        <v>453.5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12763</v>
      </c>
      <c r="F17" s="7">
        <v>12733</v>
      </c>
      <c r="G17" s="7">
        <v>12707</v>
      </c>
      <c r="H17" s="7">
        <v>13614</v>
      </c>
      <c r="I17" s="7">
        <v>13423</v>
      </c>
      <c r="J17" s="7">
        <v>13473</v>
      </c>
      <c r="K17" s="7">
        <v>13390</v>
      </c>
      <c r="L17" s="7">
        <v>13883</v>
      </c>
      <c r="M17" s="7">
        <v>13731</v>
      </c>
      <c r="N17" s="7">
        <v>13000</v>
      </c>
      <c r="O17" s="15">
        <f t="shared" si="8"/>
        <v>13406.5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91</v>
      </c>
      <c r="F18" s="4">
        <f>E18</f>
        <v>91</v>
      </c>
      <c r="G18" s="4">
        <f t="shared" ref="G18:N18" si="9">F18</f>
        <v>91</v>
      </c>
      <c r="H18" s="4">
        <f t="shared" si="9"/>
        <v>91</v>
      </c>
      <c r="I18" s="4">
        <f t="shared" si="9"/>
        <v>91</v>
      </c>
      <c r="J18" s="4">
        <f t="shared" si="9"/>
        <v>91</v>
      </c>
      <c r="K18" s="4">
        <f t="shared" si="9"/>
        <v>91</v>
      </c>
      <c r="L18" s="4">
        <f t="shared" si="9"/>
        <v>91</v>
      </c>
      <c r="M18" s="4">
        <f t="shared" si="9"/>
        <v>91</v>
      </c>
      <c r="N18" s="4">
        <f t="shared" si="9"/>
        <v>91</v>
      </c>
      <c r="O18" s="15">
        <f t="shared" si="8"/>
        <v>91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75</v>
      </c>
      <c r="F19">
        <v>74</v>
      </c>
      <c r="G19">
        <v>71</v>
      </c>
      <c r="H19">
        <v>69</v>
      </c>
      <c r="I19">
        <v>81</v>
      </c>
      <c r="J19">
        <v>103</v>
      </c>
      <c r="K19">
        <v>71</v>
      </c>
      <c r="L19">
        <v>69</v>
      </c>
      <c r="M19">
        <v>65</v>
      </c>
      <c r="N19">
        <v>91</v>
      </c>
      <c r="O19" s="15">
        <f t="shared" si="8"/>
        <v>72.5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839</v>
      </c>
      <c r="F20" s="7">
        <v>883</v>
      </c>
      <c r="G20" s="7">
        <v>803</v>
      </c>
      <c r="H20" s="7">
        <v>884</v>
      </c>
      <c r="I20" s="7">
        <v>873</v>
      </c>
      <c r="J20" s="7">
        <v>1060</v>
      </c>
      <c r="K20" s="7">
        <v>819</v>
      </c>
      <c r="L20" s="7">
        <v>870</v>
      </c>
      <c r="M20" s="7">
        <v>847</v>
      </c>
      <c r="N20" s="7">
        <v>890</v>
      </c>
      <c r="O20" s="15">
        <f t="shared" si="8"/>
        <v>871.5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132</v>
      </c>
      <c r="F21" s="4">
        <f>E21</f>
        <v>132</v>
      </c>
      <c r="G21" s="4">
        <f t="shared" ref="G21:N21" si="10">F21</f>
        <v>132</v>
      </c>
      <c r="H21" s="4">
        <f t="shared" si="10"/>
        <v>132</v>
      </c>
      <c r="I21" s="4">
        <f t="shared" si="10"/>
        <v>132</v>
      </c>
      <c r="J21" s="4">
        <f t="shared" si="10"/>
        <v>132</v>
      </c>
      <c r="K21" s="4">
        <f t="shared" si="10"/>
        <v>132</v>
      </c>
      <c r="L21" s="4">
        <f t="shared" si="10"/>
        <v>132</v>
      </c>
      <c r="M21" s="4">
        <f t="shared" si="10"/>
        <v>132</v>
      </c>
      <c r="N21" s="4">
        <f t="shared" si="10"/>
        <v>132</v>
      </c>
      <c r="O21" s="15">
        <f t="shared" si="8"/>
        <v>132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1158</v>
      </c>
      <c r="F22">
        <v>1138</v>
      </c>
      <c r="G22">
        <v>1145</v>
      </c>
      <c r="H22">
        <v>1142</v>
      </c>
      <c r="I22">
        <v>1140</v>
      </c>
      <c r="J22">
        <v>1141</v>
      </c>
      <c r="K22">
        <v>1141</v>
      </c>
      <c r="L22">
        <v>1141</v>
      </c>
      <c r="M22">
        <v>1143</v>
      </c>
      <c r="N22">
        <v>1151</v>
      </c>
      <c r="O22" s="15">
        <f t="shared" si="8"/>
        <v>1141.5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66</v>
      </c>
      <c r="F23">
        <f>F22-$A$1*$N19</f>
        <v>46</v>
      </c>
      <c r="G23">
        <f t="shared" ref="G23:N23" si="11">G22-$A$1*$N19</f>
        <v>53</v>
      </c>
      <c r="H23">
        <f t="shared" si="11"/>
        <v>50</v>
      </c>
      <c r="I23">
        <f t="shared" si="11"/>
        <v>48</v>
      </c>
      <c r="J23">
        <f t="shared" si="11"/>
        <v>49</v>
      </c>
      <c r="K23">
        <f t="shared" si="11"/>
        <v>49</v>
      </c>
      <c r="L23">
        <f t="shared" si="11"/>
        <v>49</v>
      </c>
      <c r="M23">
        <f t="shared" si="11"/>
        <v>51</v>
      </c>
      <c r="N23">
        <f t="shared" si="11"/>
        <v>59</v>
      </c>
      <c r="O23" s="15">
        <f t="shared" si="8"/>
        <v>49.5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11626</v>
      </c>
      <c r="F24" s="7">
        <v>11767</v>
      </c>
      <c r="G24" s="7">
        <v>11972</v>
      </c>
      <c r="H24" s="7">
        <v>12385</v>
      </c>
      <c r="I24" s="7">
        <v>12476</v>
      </c>
      <c r="J24" s="7">
        <v>12698</v>
      </c>
      <c r="K24" s="7">
        <v>13329</v>
      </c>
      <c r="L24" s="7">
        <v>13055</v>
      </c>
      <c r="M24" s="7">
        <v>12823</v>
      </c>
      <c r="N24" s="7">
        <v>13323</v>
      </c>
      <c r="O24" s="15">
        <f t="shared" si="8"/>
        <v>12587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223</v>
      </c>
      <c r="F25" s="4">
        <f t="shared" ref="F25:N25" si="12">F18+F21</f>
        <v>223</v>
      </c>
      <c r="G25" s="4">
        <f t="shared" si="12"/>
        <v>223</v>
      </c>
      <c r="H25" s="4">
        <f t="shared" si="12"/>
        <v>223</v>
      </c>
      <c r="I25" s="4">
        <f t="shared" si="12"/>
        <v>223</v>
      </c>
      <c r="J25" s="4">
        <f t="shared" si="12"/>
        <v>223</v>
      </c>
      <c r="K25" s="4">
        <f t="shared" si="12"/>
        <v>223</v>
      </c>
      <c r="L25" s="4">
        <f t="shared" si="12"/>
        <v>223</v>
      </c>
      <c r="M25" s="4">
        <f t="shared" si="12"/>
        <v>223</v>
      </c>
      <c r="N25" s="4">
        <f t="shared" si="12"/>
        <v>223</v>
      </c>
      <c r="O25" s="15">
        <f t="shared" si="8"/>
        <v>223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141</v>
      </c>
      <c r="F26" s="8">
        <f t="shared" ref="F26:N26" si="13">F19+F23</f>
        <v>120</v>
      </c>
      <c r="G26" s="8">
        <f t="shared" si="13"/>
        <v>124</v>
      </c>
      <c r="H26" s="8">
        <f t="shared" si="13"/>
        <v>119</v>
      </c>
      <c r="I26" s="8">
        <f t="shared" si="13"/>
        <v>129</v>
      </c>
      <c r="J26" s="8">
        <f t="shared" si="13"/>
        <v>152</v>
      </c>
      <c r="K26" s="8">
        <f t="shared" si="13"/>
        <v>120</v>
      </c>
      <c r="L26" s="8">
        <f t="shared" si="13"/>
        <v>118</v>
      </c>
      <c r="M26" s="8">
        <f t="shared" si="13"/>
        <v>116</v>
      </c>
      <c r="N26" s="8">
        <f t="shared" si="13"/>
        <v>150</v>
      </c>
      <c r="O26" s="15">
        <f t="shared" si="8"/>
        <v>122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12465</v>
      </c>
      <c r="F27" s="12">
        <f t="shared" ref="F27:N27" si="14">F20+F24</f>
        <v>12650</v>
      </c>
      <c r="G27" s="12">
        <f t="shared" si="14"/>
        <v>12775</v>
      </c>
      <c r="H27" s="12">
        <f t="shared" si="14"/>
        <v>13269</v>
      </c>
      <c r="I27" s="12">
        <f t="shared" si="14"/>
        <v>13349</v>
      </c>
      <c r="J27" s="12">
        <f t="shared" si="14"/>
        <v>13758</v>
      </c>
      <c r="K27" s="12">
        <f t="shared" si="14"/>
        <v>14148</v>
      </c>
      <c r="L27" s="12">
        <f t="shared" si="14"/>
        <v>13925</v>
      </c>
      <c r="M27" s="12">
        <f t="shared" si="14"/>
        <v>13670</v>
      </c>
      <c r="N27" s="12">
        <f t="shared" si="14"/>
        <v>14213</v>
      </c>
      <c r="O27" s="16">
        <f t="shared" si="8"/>
        <v>13509.5</v>
      </c>
      <c r="P27" s="35">
        <v>11</v>
      </c>
    </row>
    <row r="28" spans="1:16" x14ac:dyDescent="0.3">
      <c r="A28" s="61"/>
      <c r="B28" s="62" t="s">
        <v>10</v>
      </c>
      <c r="C28" s="65" t="s">
        <v>3</v>
      </c>
      <c r="D28" s="9" t="s">
        <v>0</v>
      </c>
      <c r="E28" s="10">
        <v>1428</v>
      </c>
      <c r="F28" s="10">
        <f>E28</f>
        <v>1428</v>
      </c>
      <c r="G28" s="10">
        <f t="shared" ref="G28:N28" si="15">F28</f>
        <v>1428</v>
      </c>
      <c r="H28" s="10">
        <f t="shared" si="15"/>
        <v>1428</v>
      </c>
      <c r="I28" s="10">
        <f t="shared" si="15"/>
        <v>1428</v>
      </c>
      <c r="J28" s="10">
        <f t="shared" si="15"/>
        <v>1428</v>
      </c>
      <c r="K28" s="10">
        <f t="shared" si="15"/>
        <v>1428</v>
      </c>
      <c r="L28" s="10">
        <f t="shared" si="15"/>
        <v>1428</v>
      </c>
      <c r="M28" s="10">
        <f t="shared" si="15"/>
        <v>1428</v>
      </c>
      <c r="N28" s="10">
        <f t="shared" si="15"/>
        <v>1428</v>
      </c>
      <c r="O28" s="14">
        <f>MEDIAN(E28:N28)</f>
        <v>1428</v>
      </c>
      <c r="P28" s="34">
        <v>4</v>
      </c>
    </row>
    <row r="29" spans="1:16" x14ac:dyDescent="0.3">
      <c r="A29" s="61"/>
      <c r="B29" s="63"/>
      <c r="C29" s="66"/>
      <c r="D29" s="5" t="s">
        <v>1</v>
      </c>
      <c r="E29">
        <v>903</v>
      </c>
      <c r="F29">
        <v>636</v>
      </c>
      <c r="G29">
        <v>605</v>
      </c>
      <c r="H29">
        <v>617</v>
      </c>
      <c r="I29">
        <v>553</v>
      </c>
      <c r="J29">
        <v>537</v>
      </c>
      <c r="K29">
        <v>553</v>
      </c>
      <c r="L29">
        <v>725</v>
      </c>
      <c r="M29">
        <v>531</v>
      </c>
      <c r="N29">
        <v>546</v>
      </c>
      <c r="O29" s="15">
        <f t="shared" ref="O29:O40" si="16">MEDIAN(E29:N29)</f>
        <v>579</v>
      </c>
      <c r="P29" s="35">
        <v>8</v>
      </c>
    </row>
    <row r="30" spans="1:16" x14ac:dyDescent="0.3">
      <c r="A30" s="61"/>
      <c r="B30" s="63"/>
      <c r="C30" s="67"/>
      <c r="D30" s="6" t="s">
        <v>2</v>
      </c>
      <c r="E30" s="7">
        <v>14074</v>
      </c>
      <c r="F30" s="7">
        <v>13207</v>
      </c>
      <c r="G30" s="7">
        <v>12887</v>
      </c>
      <c r="H30" s="7">
        <v>12835</v>
      </c>
      <c r="I30" s="7">
        <v>12471</v>
      </c>
      <c r="J30" s="7">
        <v>12394</v>
      </c>
      <c r="K30" s="7">
        <v>12630</v>
      </c>
      <c r="L30" s="7">
        <v>14421</v>
      </c>
      <c r="M30" s="7">
        <v>12544</v>
      </c>
      <c r="N30" s="7">
        <v>12382</v>
      </c>
      <c r="O30" s="15">
        <f t="shared" si="16"/>
        <v>12732.5</v>
      </c>
      <c r="P30" s="35">
        <v>12</v>
      </c>
    </row>
    <row r="31" spans="1:16" x14ac:dyDescent="0.3">
      <c r="A31" s="61"/>
      <c r="B31" s="63"/>
      <c r="C31" s="68" t="s">
        <v>5</v>
      </c>
      <c r="D31" s="3" t="s">
        <v>0</v>
      </c>
      <c r="E31" s="4">
        <v>18</v>
      </c>
      <c r="F31" s="4">
        <f>E31</f>
        <v>18</v>
      </c>
      <c r="G31" s="4">
        <f t="shared" ref="G31:N31" si="17">F31</f>
        <v>18</v>
      </c>
      <c r="H31" s="4">
        <f t="shared" si="17"/>
        <v>18</v>
      </c>
      <c r="I31" s="4">
        <f t="shared" si="17"/>
        <v>18</v>
      </c>
      <c r="J31" s="4">
        <f t="shared" si="17"/>
        <v>18</v>
      </c>
      <c r="K31" s="4">
        <f t="shared" si="17"/>
        <v>18</v>
      </c>
      <c r="L31" s="4">
        <f t="shared" si="17"/>
        <v>18</v>
      </c>
      <c r="M31" s="4">
        <f t="shared" si="17"/>
        <v>18</v>
      </c>
      <c r="N31" s="4">
        <f t="shared" si="17"/>
        <v>18</v>
      </c>
      <c r="O31" s="15">
        <f t="shared" si="16"/>
        <v>18</v>
      </c>
      <c r="P31" s="34">
        <v>1</v>
      </c>
    </row>
    <row r="32" spans="1:16" x14ac:dyDescent="0.3">
      <c r="A32" s="61"/>
      <c r="B32" s="63"/>
      <c r="C32" s="66"/>
      <c r="D32" s="5" t="s">
        <v>1</v>
      </c>
      <c r="E32" s="8">
        <v>43</v>
      </c>
      <c r="F32">
        <v>31</v>
      </c>
      <c r="G32">
        <v>24</v>
      </c>
      <c r="H32">
        <v>29</v>
      </c>
      <c r="I32">
        <v>22</v>
      </c>
      <c r="J32">
        <v>24</v>
      </c>
      <c r="K32">
        <v>23</v>
      </c>
      <c r="L32">
        <v>29</v>
      </c>
      <c r="M32">
        <v>31</v>
      </c>
      <c r="N32">
        <v>26</v>
      </c>
      <c r="O32" s="15">
        <f t="shared" si="16"/>
        <v>27.5</v>
      </c>
      <c r="P32" s="35">
        <v>5</v>
      </c>
    </row>
    <row r="33" spans="1:16" x14ac:dyDescent="0.3">
      <c r="A33" s="61"/>
      <c r="B33" s="63"/>
      <c r="C33" s="67"/>
      <c r="D33" s="6" t="s">
        <v>2</v>
      </c>
      <c r="E33" s="7">
        <v>867</v>
      </c>
      <c r="F33" s="7">
        <v>848</v>
      </c>
      <c r="G33" s="7">
        <v>791</v>
      </c>
      <c r="H33" s="7">
        <v>852</v>
      </c>
      <c r="I33" s="7">
        <v>848</v>
      </c>
      <c r="J33" s="7">
        <v>870</v>
      </c>
      <c r="K33" s="7">
        <v>804</v>
      </c>
      <c r="L33" s="7">
        <v>839</v>
      </c>
      <c r="M33" s="7">
        <v>827</v>
      </c>
      <c r="N33" s="7">
        <v>834</v>
      </c>
      <c r="O33" s="15">
        <f t="shared" si="16"/>
        <v>843.5</v>
      </c>
      <c r="P33" s="35">
        <v>9</v>
      </c>
    </row>
    <row r="34" spans="1:16" x14ac:dyDescent="0.3">
      <c r="A34" s="61"/>
      <c r="B34" s="63"/>
      <c r="C34" s="68" t="s">
        <v>6</v>
      </c>
      <c r="D34" s="3" t="s">
        <v>0</v>
      </c>
      <c r="E34" s="4">
        <v>1116</v>
      </c>
      <c r="F34" s="4">
        <f>E34</f>
        <v>1116</v>
      </c>
      <c r="G34" s="4">
        <f t="shared" ref="G34:N34" si="18">F34</f>
        <v>1116</v>
      </c>
      <c r="H34" s="4">
        <f t="shared" si="18"/>
        <v>1116</v>
      </c>
      <c r="I34" s="4">
        <f t="shared" si="18"/>
        <v>1116</v>
      </c>
      <c r="J34" s="4">
        <f t="shared" si="18"/>
        <v>1116</v>
      </c>
      <c r="K34" s="4">
        <f t="shared" si="18"/>
        <v>1116</v>
      </c>
      <c r="L34" s="4">
        <f t="shared" si="18"/>
        <v>1116</v>
      </c>
      <c r="M34" s="4">
        <f t="shared" si="18"/>
        <v>1116</v>
      </c>
      <c r="N34" s="4">
        <f t="shared" si="18"/>
        <v>1116</v>
      </c>
      <c r="O34" s="15">
        <f t="shared" si="16"/>
        <v>1116</v>
      </c>
      <c r="P34" s="34">
        <v>2</v>
      </c>
    </row>
    <row r="35" spans="1:16" hidden="1" x14ac:dyDescent="0.3">
      <c r="A35" s="61"/>
      <c r="B35" s="63"/>
      <c r="C35" s="66"/>
      <c r="D35" s="5" t="s">
        <v>1</v>
      </c>
      <c r="E35" s="8">
        <v>875</v>
      </c>
      <c r="F35">
        <v>856</v>
      </c>
      <c r="G35">
        <v>842</v>
      </c>
      <c r="H35">
        <v>799</v>
      </c>
      <c r="I35">
        <v>819</v>
      </c>
      <c r="J35">
        <v>855</v>
      </c>
      <c r="K35">
        <v>811</v>
      </c>
      <c r="L35">
        <v>863</v>
      </c>
      <c r="M35">
        <v>839</v>
      </c>
      <c r="N35">
        <v>838</v>
      </c>
      <c r="O35" s="15">
        <f t="shared" si="16"/>
        <v>840.5</v>
      </c>
      <c r="P35" s="35"/>
    </row>
    <row r="36" spans="1:16" x14ac:dyDescent="0.3">
      <c r="A36" s="61"/>
      <c r="B36" s="63"/>
      <c r="C36" s="66"/>
      <c r="D36" s="5" t="s">
        <v>1</v>
      </c>
      <c r="E36">
        <f>E35-$A$1*$N32</f>
        <v>563</v>
      </c>
      <c r="F36">
        <f>F35-$A$1*$N32</f>
        <v>544</v>
      </c>
      <c r="G36">
        <f t="shared" ref="G36:N36" si="19">G35-$A$1*$N32</f>
        <v>530</v>
      </c>
      <c r="H36">
        <f t="shared" si="19"/>
        <v>487</v>
      </c>
      <c r="I36">
        <f t="shared" si="19"/>
        <v>507</v>
      </c>
      <c r="J36">
        <f t="shared" si="19"/>
        <v>543</v>
      </c>
      <c r="K36">
        <f t="shared" si="19"/>
        <v>499</v>
      </c>
      <c r="L36">
        <f t="shared" si="19"/>
        <v>551</v>
      </c>
      <c r="M36">
        <f t="shared" si="19"/>
        <v>527</v>
      </c>
      <c r="N36">
        <f t="shared" si="19"/>
        <v>526</v>
      </c>
      <c r="O36" s="15">
        <f t="shared" si="16"/>
        <v>528.5</v>
      </c>
      <c r="P36" s="35">
        <v>6</v>
      </c>
    </row>
    <row r="37" spans="1:16" x14ac:dyDescent="0.3">
      <c r="A37" s="61"/>
      <c r="B37" s="63"/>
      <c r="C37" s="67"/>
      <c r="D37" s="6" t="s">
        <v>2</v>
      </c>
      <c r="E37" s="8">
        <v>10494</v>
      </c>
      <c r="F37" s="7">
        <v>10892</v>
      </c>
      <c r="G37" s="7">
        <v>10816</v>
      </c>
      <c r="H37" s="7">
        <v>10818</v>
      </c>
      <c r="I37" s="7">
        <v>10787</v>
      </c>
      <c r="J37" s="7">
        <v>10705</v>
      </c>
      <c r="K37" s="7">
        <v>10391</v>
      </c>
      <c r="L37" s="7">
        <v>10731</v>
      </c>
      <c r="M37" s="7">
        <v>10700</v>
      </c>
      <c r="N37" s="7">
        <v>10526</v>
      </c>
      <c r="O37" s="15">
        <f t="shared" si="16"/>
        <v>10718</v>
      </c>
      <c r="P37" s="35">
        <v>10</v>
      </c>
    </row>
    <row r="38" spans="1:16" x14ac:dyDescent="0.3">
      <c r="A38" s="61"/>
      <c r="B38" s="63"/>
      <c r="C38" s="68" t="s">
        <v>7</v>
      </c>
      <c r="D38" s="3" t="s">
        <v>0</v>
      </c>
      <c r="E38" s="4">
        <f>E31+E34</f>
        <v>1134</v>
      </c>
      <c r="F38" s="4">
        <f t="shared" ref="F38:N38" si="20">F31+F34</f>
        <v>1134</v>
      </c>
      <c r="G38" s="4">
        <f t="shared" si="20"/>
        <v>1134</v>
      </c>
      <c r="H38" s="4">
        <f t="shared" si="20"/>
        <v>1134</v>
      </c>
      <c r="I38" s="4">
        <f t="shared" si="20"/>
        <v>1134</v>
      </c>
      <c r="J38" s="4">
        <f t="shared" si="20"/>
        <v>1134</v>
      </c>
      <c r="K38" s="4">
        <f t="shared" si="20"/>
        <v>1134</v>
      </c>
      <c r="L38" s="4">
        <f t="shared" si="20"/>
        <v>1134</v>
      </c>
      <c r="M38" s="4">
        <f t="shared" si="20"/>
        <v>1134</v>
      </c>
      <c r="N38" s="4">
        <f t="shared" si="20"/>
        <v>1134</v>
      </c>
      <c r="O38" s="15">
        <f t="shared" si="16"/>
        <v>1134</v>
      </c>
      <c r="P38" s="35">
        <v>3</v>
      </c>
    </row>
    <row r="39" spans="1:16" x14ac:dyDescent="0.3">
      <c r="A39" s="61"/>
      <c r="B39" s="63"/>
      <c r="C39" s="66"/>
      <c r="D39" s="5" t="s">
        <v>1</v>
      </c>
      <c r="E39" s="8">
        <f>E32+E36</f>
        <v>606</v>
      </c>
      <c r="F39" s="8">
        <f t="shared" ref="F39:N39" si="21">F32+F36</f>
        <v>575</v>
      </c>
      <c r="G39" s="8">
        <f t="shared" si="21"/>
        <v>554</v>
      </c>
      <c r="H39" s="8">
        <f t="shared" si="21"/>
        <v>516</v>
      </c>
      <c r="I39" s="8">
        <f t="shared" si="21"/>
        <v>529</v>
      </c>
      <c r="J39" s="8">
        <f t="shared" si="21"/>
        <v>567</v>
      </c>
      <c r="K39" s="8">
        <f t="shared" si="21"/>
        <v>522</v>
      </c>
      <c r="L39" s="8">
        <f t="shared" si="21"/>
        <v>580</v>
      </c>
      <c r="M39" s="8">
        <f t="shared" si="21"/>
        <v>558</v>
      </c>
      <c r="N39" s="8">
        <f t="shared" si="21"/>
        <v>552</v>
      </c>
      <c r="O39" s="15">
        <f t="shared" si="16"/>
        <v>556</v>
      </c>
      <c r="P39" s="35">
        <v>7</v>
      </c>
    </row>
    <row r="40" spans="1:16" ht="15" thickBot="1" x14ac:dyDescent="0.35">
      <c r="A40" s="61"/>
      <c r="B40" s="64"/>
      <c r="C40" s="69"/>
      <c r="D40" s="11" t="s">
        <v>2</v>
      </c>
      <c r="E40" s="12">
        <f>E33+E37</f>
        <v>11361</v>
      </c>
      <c r="F40" s="12">
        <f t="shared" ref="F40:N40" si="22">F33+F37</f>
        <v>11740</v>
      </c>
      <c r="G40" s="12">
        <f t="shared" si="22"/>
        <v>11607</v>
      </c>
      <c r="H40" s="12">
        <f t="shared" si="22"/>
        <v>11670</v>
      </c>
      <c r="I40" s="12">
        <f t="shared" si="22"/>
        <v>11635</v>
      </c>
      <c r="J40" s="12">
        <f t="shared" si="22"/>
        <v>11575</v>
      </c>
      <c r="K40" s="12">
        <f t="shared" si="22"/>
        <v>11195</v>
      </c>
      <c r="L40" s="12">
        <f t="shared" si="22"/>
        <v>11570</v>
      </c>
      <c r="M40" s="12">
        <f t="shared" si="22"/>
        <v>11527</v>
      </c>
      <c r="N40" s="12">
        <f t="shared" si="22"/>
        <v>11360</v>
      </c>
      <c r="O40" s="16">
        <f t="shared" si="16"/>
        <v>11572.5</v>
      </c>
      <c r="P40" s="35">
        <v>11</v>
      </c>
    </row>
    <row r="41" spans="1:16" x14ac:dyDescent="0.3">
      <c r="A41" s="61"/>
      <c r="B41" s="62" t="s">
        <v>11</v>
      </c>
      <c r="C41" s="65" t="s">
        <v>3</v>
      </c>
      <c r="D41" s="9" t="s">
        <v>0</v>
      </c>
      <c r="E41" s="10">
        <v>960</v>
      </c>
      <c r="F41" s="10">
        <f>E41</f>
        <v>960</v>
      </c>
      <c r="G41" s="10">
        <f t="shared" ref="G41:N41" si="23">F41</f>
        <v>960</v>
      </c>
      <c r="H41" s="10">
        <f t="shared" si="23"/>
        <v>960</v>
      </c>
      <c r="I41" s="10">
        <f t="shared" si="23"/>
        <v>960</v>
      </c>
      <c r="J41" s="10">
        <f t="shared" si="23"/>
        <v>960</v>
      </c>
      <c r="K41" s="10">
        <f t="shared" si="23"/>
        <v>960</v>
      </c>
      <c r="L41" s="10">
        <f t="shared" si="23"/>
        <v>960</v>
      </c>
      <c r="M41" s="10">
        <f t="shared" si="23"/>
        <v>960</v>
      </c>
      <c r="N41" s="10">
        <f t="shared" si="23"/>
        <v>960</v>
      </c>
      <c r="O41" s="14">
        <f>MEDIAN(E41:N41)</f>
        <v>960</v>
      </c>
      <c r="P41" s="34">
        <v>4</v>
      </c>
    </row>
    <row r="42" spans="1:16" x14ac:dyDescent="0.3">
      <c r="A42" s="61"/>
      <c r="B42" s="63"/>
      <c r="C42" s="66"/>
      <c r="D42" s="5" t="s">
        <v>1</v>
      </c>
      <c r="E42">
        <v>286</v>
      </c>
      <c r="F42">
        <v>265</v>
      </c>
      <c r="G42">
        <v>267</v>
      </c>
      <c r="H42">
        <v>312</v>
      </c>
      <c r="I42">
        <v>292</v>
      </c>
      <c r="J42">
        <v>314</v>
      </c>
      <c r="K42">
        <v>441</v>
      </c>
      <c r="L42">
        <v>389</v>
      </c>
      <c r="M42">
        <v>351</v>
      </c>
      <c r="N42">
        <v>350</v>
      </c>
      <c r="O42" s="15">
        <f t="shared" ref="O42:O53" si="24">MEDIAN(E42:N42)</f>
        <v>313</v>
      </c>
      <c r="P42" s="35">
        <v>8</v>
      </c>
    </row>
    <row r="43" spans="1:16" x14ac:dyDescent="0.3">
      <c r="A43" s="61"/>
      <c r="B43" s="63"/>
      <c r="C43" s="67"/>
      <c r="D43" s="6" t="s">
        <v>2</v>
      </c>
      <c r="E43" s="7">
        <v>12604</v>
      </c>
      <c r="F43" s="7">
        <v>12708</v>
      </c>
      <c r="G43" s="7">
        <v>12910</v>
      </c>
      <c r="H43" s="7">
        <v>13153</v>
      </c>
      <c r="I43" s="7">
        <v>13181</v>
      </c>
      <c r="J43" s="7">
        <v>13415</v>
      </c>
      <c r="K43" s="7">
        <v>13627</v>
      </c>
      <c r="L43" s="7">
        <v>13493</v>
      </c>
      <c r="M43" s="7">
        <v>12879</v>
      </c>
      <c r="N43" s="7">
        <v>14406</v>
      </c>
      <c r="O43" s="15">
        <f t="shared" si="24"/>
        <v>13167</v>
      </c>
      <c r="P43" s="35">
        <v>12</v>
      </c>
    </row>
    <row r="44" spans="1:16" x14ac:dyDescent="0.3">
      <c r="A44" s="61"/>
      <c r="B44" s="63"/>
      <c r="C44" s="68" t="s">
        <v>5</v>
      </c>
      <c r="D44" s="3" t="s">
        <v>0</v>
      </c>
      <c r="E44" s="4">
        <v>18</v>
      </c>
      <c r="F44" s="4">
        <f>E44</f>
        <v>18</v>
      </c>
      <c r="G44" s="4">
        <f t="shared" ref="G44:N44" si="25">F44</f>
        <v>18</v>
      </c>
      <c r="H44" s="4">
        <f t="shared" si="25"/>
        <v>18</v>
      </c>
      <c r="I44" s="4">
        <f t="shared" si="25"/>
        <v>18</v>
      </c>
      <c r="J44" s="4">
        <f t="shared" si="25"/>
        <v>18</v>
      </c>
      <c r="K44" s="4">
        <f t="shared" si="25"/>
        <v>18</v>
      </c>
      <c r="L44" s="4">
        <f t="shared" si="25"/>
        <v>18</v>
      </c>
      <c r="M44" s="4">
        <f t="shared" si="25"/>
        <v>18</v>
      </c>
      <c r="N44" s="4">
        <f t="shared" si="25"/>
        <v>18</v>
      </c>
      <c r="O44" s="15">
        <f t="shared" si="24"/>
        <v>18</v>
      </c>
      <c r="P44" s="34">
        <v>1</v>
      </c>
    </row>
    <row r="45" spans="1:16" x14ac:dyDescent="0.3">
      <c r="A45" s="61"/>
      <c r="B45" s="63"/>
      <c r="C45" s="66"/>
      <c r="D45" s="5" t="s">
        <v>1</v>
      </c>
      <c r="E45" s="8">
        <v>40</v>
      </c>
      <c r="F45">
        <v>29</v>
      </c>
      <c r="G45">
        <v>19</v>
      </c>
      <c r="H45">
        <v>24</v>
      </c>
      <c r="I45">
        <v>20</v>
      </c>
      <c r="J45">
        <v>35</v>
      </c>
      <c r="K45">
        <v>25</v>
      </c>
      <c r="L45">
        <v>23</v>
      </c>
      <c r="M45">
        <v>38</v>
      </c>
      <c r="N45">
        <v>18</v>
      </c>
      <c r="O45" s="15">
        <f t="shared" si="24"/>
        <v>24.5</v>
      </c>
      <c r="P45" s="35">
        <v>5</v>
      </c>
    </row>
    <row r="46" spans="1:16" x14ac:dyDescent="0.3">
      <c r="A46" s="61"/>
      <c r="B46" s="63"/>
      <c r="C46" s="67"/>
      <c r="D46" s="6" t="s">
        <v>2</v>
      </c>
      <c r="E46" s="7">
        <v>847</v>
      </c>
      <c r="F46" s="7">
        <v>880</v>
      </c>
      <c r="G46" s="7">
        <v>820</v>
      </c>
      <c r="H46" s="7">
        <v>863</v>
      </c>
      <c r="I46" s="7">
        <v>845</v>
      </c>
      <c r="J46" s="7">
        <v>856</v>
      </c>
      <c r="K46" s="7">
        <v>801</v>
      </c>
      <c r="L46" s="7">
        <v>829</v>
      </c>
      <c r="M46" s="7">
        <v>912</v>
      </c>
      <c r="N46" s="7">
        <v>841</v>
      </c>
      <c r="O46" s="15">
        <f t="shared" si="24"/>
        <v>846</v>
      </c>
      <c r="P46" s="35">
        <v>9</v>
      </c>
    </row>
    <row r="47" spans="1:16" x14ac:dyDescent="0.3">
      <c r="A47" s="61"/>
      <c r="B47" s="63"/>
      <c r="C47" s="68" t="s">
        <v>6</v>
      </c>
      <c r="D47" s="3" t="s">
        <v>0</v>
      </c>
      <c r="E47" s="4">
        <v>576</v>
      </c>
      <c r="F47" s="4">
        <f>E47</f>
        <v>576</v>
      </c>
      <c r="G47" s="4">
        <f t="shared" ref="G47:N47" si="26">F47</f>
        <v>576</v>
      </c>
      <c r="H47" s="4">
        <f t="shared" si="26"/>
        <v>576</v>
      </c>
      <c r="I47" s="4">
        <f t="shared" si="26"/>
        <v>576</v>
      </c>
      <c r="J47" s="4">
        <f t="shared" si="26"/>
        <v>576</v>
      </c>
      <c r="K47" s="4">
        <f t="shared" si="26"/>
        <v>576</v>
      </c>
      <c r="L47" s="4">
        <f t="shared" si="26"/>
        <v>576</v>
      </c>
      <c r="M47" s="4">
        <f t="shared" si="26"/>
        <v>576</v>
      </c>
      <c r="N47" s="4">
        <f t="shared" si="26"/>
        <v>576</v>
      </c>
      <c r="O47" s="15">
        <f t="shared" si="24"/>
        <v>576</v>
      </c>
      <c r="P47" s="34">
        <v>2</v>
      </c>
    </row>
    <row r="48" spans="1:16" hidden="1" x14ac:dyDescent="0.3">
      <c r="A48" s="61"/>
      <c r="B48" s="63"/>
      <c r="C48" s="66"/>
      <c r="D48" s="5" t="s">
        <v>1</v>
      </c>
      <c r="E48" s="8">
        <v>501</v>
      </c>
      <c r="F48">
        <v>474</v>
      </c>
      <c r="G48">
        <v>482</v>
      </c>
      <c r="H48">
        <v>459</v>
      </c>
      <c r="I48">
        <v>474</v>
      </c>
      <c r="J48">
        <v>456</v>
      </c>
      <c r="K48">
        <v>431</v>
      </c>
      <c r="L48">
        <v>454</v>
      </c>
      <c r="M48">
        <v>462</v>
      </c>
      <c r="N48">
        <v>421</v>
      </c>
      <c r="O48" s="15">
        <f t="shared" si="24"/>
        <v>460.5</v>
      </c>
      <c r="P48" s="35"/>
    </row>
    <row r="49" spans="1:16" x14ac:dyDescent="0.3">
      <c r="A49" s="61"/>
      <c r="B49" s="63"/>
      <c r="C49" s="66"/>
      <c r="D49" s="5" t="s">
        <v>1</v>
      </c>
      <c r="E49">
        <f>E48-$A$1*$N45</f>
        <v>285</v>
      </c>
      <c r="F49">
        <f>F48-$A$1*$N45</f>
        <v>258</v>
      </c>
      <c r="G49">
        <f t="shared" ref="G49:N49" si="27">G48-$A$1*$N45</f>
        <v>266</v>
      </c>
      <c r="H49">
        <f t="shared" si="27"/>
        <v>243</v>
      </c>
      <c r="I49">
        <f t="shared" si="27"/>
        <v>258</v>
      </c>
      <c r="J49">
        <f t="shared" si="27"/>
        <v>240</v>
      </c>
      <c r="K49">
        <f t="shared" si="27"/>
        <v>215</v>
      </c>
      <c r="L49">
        <f t="shared" si="27"/>
        <v>238</v>
      </c>
      <c r="M49">
        <f t="shared" si="27"/>
        <v>246</v>
      </c>
      <c r="N49">
        <f t="shared" si="27"/>
        <v>205</v>
      </c>
      <c r="O49" s="15">
        <f t="shared" si="24"/>
        <v>244.5</v>
      </c>
      <c r="P49" s="35">
        <v>6</v>
      </c>
    </row>
    <row r="50" spans="1:16" x14ac:dyDescent="0.3">
      <c r="A50" s="61"/>
      <c r="B50" s="63"/>
      <c r="C50" s="67"/>
      <c r="D50" s="6" t="s">
        <v>2</v>
      </c>
      <c r="E50" s="8">
        <v>10547</v>
      </c>
      <c r="F50" s="7">
        <v>10689</v>
      </c>
      <c r="G50" s="7">
        <v>11260</v>
      </c>
      <c r="H50" s="7">
        <v>10582</v>
      </c>
      <c r="I50" s="7">
        <v>10576</v>
      </c>
      <c r="J50" s="7">
        <v>10893</v>
      </c>
      <c r="K50" s="7">
        <v>10717</v>
      </c>
      <c r="L50" s="7">
        <v>10861</v>
      </c>
      <c r="M50" s="7">
        <v>10453</v>
      </c>
      <c r="N50" s="7">
        <v>10571</v>
      </c>
      <c r="O50" s="15">
        <f t="shared" si="24"/>
        <v>10635.5</v>
      </c>
      <c r="P50" s="35">
        <v>10</v>
      </c>
    </row>
    <row r="51" spans="1:16" x14ac:dyDescent="0.3">
      <c r="A51" s="61"/>
      <c r="B51" s="63"/>
      <c r="C51" s="68" t="s">
        <v>7</v>
      </c>
      <c r="D51" s="3" t="s">
        <v>0</v>
      </c>
      <c r="E51" s="4">
        <f>E44+E47</f>
        <v>594</v>
      </c>
      <c r="F51" s="4">
        <f t="shared" ref="F51:N51" si="28">F44+F47</f>
        <v>594</v>
      </c>
      <c r="G51" s="4">
        <f t="shared" si="28"/>
        <v>594</v>
      </c>
      <c r="H51" s="4">
        <f t="shared" si="28"/>
        <v>594</v>
      </c>
      <c r="I51" s="4">
        <f t="shared" si="28"/>
        <v>594</v>
      </c>
      <c r="J51" s="4">
        <f t="shared" si="28"/>
        <v>594</v>
      </c>
      <c r="K51" s="4">
        <f t="shared" si="28"/>
        <v>594</v>
      </c>
      <c r="L51" s="4">
        <f t="shared" si="28"/>
        <v>594</v>
      </c>
      <c r="M51" s="4">
        <f t="shared" si="28"/>
        <v>594</v>
      </c>
      <c r="N51" s="4">
        <f t="shared" si="28"/>
        <v>594</v>
      </c>
      <c r="O51" s="15">
        <f t="shared" si="24"/>
        <v>594</v>
      </c>
      <c r="P51" s="35">
        <v>3</v>
      </c>
    </row>
    <row r="52" spans="1:16" x14ac:dyDescent="0.3">
      <c r="A52" s="61"/>
      <c r="B52" s="63"/>
      <c r="C52" s="66"/>
      <c r="D52" s="5" t="s">
        <v>1</v>
      </c>
      <c r="E52" s="8">
        <f>E45+E49</f>
        <v>325</v>
      </c>
      <c r="F52" s="8">
        <f t="shared" ref="F52:N52" si="29">F45+F49</f>
        <v>287</v>
      </c>
      <c r="G52" s="8">
        <f t="shared" si="29"/>
        <v>285</v>
      </c>
      <c r="H52" s="8">
        <f t="shared" si="29"/>
        <v>267</v>
      </c>
      <c r="I52" s="8">
        <f t="shared" si="29"/>
        <v>278</v>
      </c>
      <c r="J52" s="8">
        <f t="shared" si="29"/>
        <v>275</v>
      </c>
      <c r="K52" s="8">
        <f t="shared" si="29"/>
        <v>240</v>
      </c>
      <c r="L52" s="8">
        <f t="shared" si="29"/>
        <v>261</v>
      </c>
      <c r="M52" s="8">
        <f t="shared" si="29"/>
        <v>284</v>
      </c>
      <c r="N52" s="8">
        <f t="shared" si="29"/>
        <v>223</v>
      </c>
      <c r="O52" s="15">
        <f t="shared" si="24"/>
        <v>276.5</v>
      </c>
      <c r="P52" s="35">
        <v>7</v>
      </c>
    </row>
    <row r="53" spans="1:16" ht="15" thickBot="1" x14ac:dyDescent="0.35">
      <c r="A53" s="61"/>
      <c r="B53" s="64"/>
      <c r="C53" s="69"/>
      <c r="D53" s="11" t="s">
        <v>2</v>
      </c>
      <c r="E53" s="12">
        <f>E46+E50</f>
        <v>11394</v>
      </c>
      <c r="F53" s="12">
        <f t="shared" ref="F53:N53" si="30">F46+F50</f>
        <v>11569</v>
      </c>
      <c r="G53" s="12">
        <f t="shared" si="30"/>
        <v>12080</v>
      </c>
      <c r="H53" s="12">
        <f t="shared" si="30"/>
        <v>11445</v>
      </c>
      <c r="I53" s="12">
        <f t="shared" si="30"/>
        <v>11421</v>
      </c>
      <c r="J53" s="12">
        <f t="shared" si="30"/>
        <v>11749</v>
      </c>
      <c r="K53" s="12">
        <f t="shared" si="30"/>
        <v>11518</v>
      </c>
      <c r="L53" s="12">
        <f t="shared" si="30"/>
        <v>11690</v>
      </c>
      <c r="M53" s="12">
        <f t="shared" si="30"/>
        <v>11365</v>
      </c>
      <c r="N53" s="12">
        <f t="shared" si="30"/>
        <v>11412</v>
      </c>
      <c r="O53" s="16">
        <f t="shared" si="24"/>
        <v>11481.5</v>
      </c>
      <c r="P53" s="35">
        <v>11</v>
      </c>
    </row>
    <row r="54" spans="1:16" x14ac:dyDescent="0.3">
      <c r="A54" s="61"/>
      <c r="B54" s="62" t="s">
        <v>12</v>
      </c>
      <c r="C54" s="65" t="s">
        <v>3</v>
      </c>
      <c r="D54" s="9" t="s">
        <v>0</v>
      </c>
      <c r="E54" s="10">
        <v>960</v>
      </c>
      <c r="F54" s="10">
        <f>E54</f>
        <v>960</v>
      </c>
      <c r="G54" s="10">
        <f t="shared" ref="G54:N54" si="31">F54</f>
        <v>960</v>
      </c>
      <c r="H54" s="10">
        <f t="shared" si="31"/>
        <v>960</v>
      </c>
      <c r="I54" s="10">
        <f t="shared" si="31"/>
        <v>960</v>
      </c>
      <c r="J54" s="10">
        <f t="shared" si="31"/>
        <v>960</v>
      </c>
      <c r="K54" s="10">
        <f t="shared" si="31"/>
        <v>960</v>
      </c>
      <c r="L54" s="10">
        <f t="shared" si="31"/>
        <v>960</v>
      </c>
      <c r="M54" s="10">
        <f t="shared" si="31"/>
        <v>960</v>
      </c>
      <c r="N54" s="10">
        <f t="shared" si="31"/>
        <v>960</v>
      </c>
      <c r="O54" s="14">
        <f>MEDIAN(E54:N54)</f>
        <v>960</v>
      </c>
      <c r="P54" s="34">
        <v>4</v>
      </c>
    </row>
    <row r="55" spans="1:16" x14ac:dyDescent="0.3">
      <c r="A55" s="61"/>
      <c r="B55" s="63"/>
      <c r="C55" s="66"/>
      <c r="D55" s="5" t="s">
        <v>1</v>
      </c>
      <c r="E55">
        <v>199</v>
      </c>
      <c r="F55">
        <v>192</v>
      </c>
      <c r="G55">
        <v>185</v>
      </c>
      <c r="H55">
        <v>185</v>
      </c>
      <c r="I55">
        <v>185</v>
      </c>
      <c r="J55">
        <v>199</v>
      </c>
      <c r="K55">
        <v>190</v>
      </c>
      <c r="L55">
        <v>205</v>
      </c>
      <c r="M55">
        <v>185</v>
      </c>
      <c r="N55">
        <v>199</v>
      </c>
      <c r="O55" s="15">
        <f t="shared" ref="O55:O66" si="32">MEDIAN(E55:N55)</f>
        <v>191</v>
      </c>
      <c r="P55" s="35">
        <v>8</v>
      </c>
    </row>
    <row r="56" spans="1:16" x14ac:dyDescent="0.3">
      <c r="A56" s="61"/>
      <c r="B56" s="63"/>
      <c r="C56" s="67"/>
      <c r="D56" s="6" t="s">
        <v>2</v>
      </c>
      <c r="E56" s="7">
        <v>12081</v>
      </c>
      <c r="F56" s="7">
        <v>11935</v>
      </c>
      <c r="G56" s="7">
        <v>12270</v>
      </c>
      <c r="H56" s="7">
        <v>12135</v>
      </c>
      <c r="I56" s="7">
        <v>12380</v>
      </c>
      <c r="J56" s="7">
        <v>13214</v>
      </c>
      <c r="K56" s="7">
        <v>11969</v>
      </c>
      <c r="L56" s="7">
        <v>12837</v>
      </c>
      <c r="M56" s="7">
        <v>12841</v>
      </c>
      <c r="N56" s="7">
        <v>13083</v>
      </c>
      <c r="O56" s="15">
        <f t="shared" si="32"/>
        <v>12325</v>
      </c>
      <c r="P56" s="35">
        <v>12</v>
      </c>
    </row>
    <row r="57" spans="1:16" x14ac:dyDescent="0.3">
      <c r="A57" s="61"/>
      <c r="B57" s="63"/>
      <c r="C57" s="68" t="s">
        <v>5</v>
      </c>
      <c r="D57" s="3" t="s">
        <v>0</v>
      </c>
      <c r="E57" s="4">
        <v>43</v>
      </c>
      <c r="F57" s="4">
        <f>E57</f>
        <v>43</v>
      </c>
      <c r="G57" s="4">
        <f t="shared" ref="G57:N57" si="33">F57</f>
        <v>43</v>
      </c>
      <c r="H57" s="4">
        <f t="shared" si="33"/>
        <v>43</v>
      </c>
      <c r="I57" s="4">
        <f t="shared" si="33"/>
        <v>43</v>
      </c>
      <c r="J57" s="4">
        <f t="shared" si="33"/>
        <v>43</v>
      </c>
      <c r="K57" s="4">
        <f t="shared" si="33"/>
        <v>43</v>
      </c>
      <c r="L57" s="4">
        <f t="shared" si="33"/>
        <v>43</v>
      </c>
      <c r="M57" s="4">
        <f t="shared" si="33"/>
        <v>43</v>
      </c>
      <c r="N57" s="4">
        <f t="shared" si="33"/>
        <v>43</v>
      </c>
      <c r="O57" s="15">
        <f t="shared" si="32"/>
        <v>43</v>
      </c>
      <c r="P57" s="34">
        <v>1</v>
      </c>
    </row>
    <row r="58" spans="1:16" x14ac:dyDescent="0.3">
      <c r="A58" s="61"/>
      <c r="B58" s="63"/>
      <c r="C58" s="66"/>
      <c r="D58" s="5" t="s">
        <v>1</v>
      </c>
      <c r="E58" s="8">
        <v>37</v>
      </c>
      <c r="F58">
        <v>39</v>
      </c>
      <c r="G58">
        <v>36</v>
      </c>
      <c r="H58">
        <v>38</v>
      </c>
      <c r="I58">
        <v>39</v>
      </c>
      <c r="J58">
        <v>52</v>
      </c>
      <c r="K58">
        <v>36</v>
      </c>
      <c r="L58">
        <v>41</v>
      </c>
      <c r="M58">
        <v>44</v>
      </c>
      <c r="N58">
        <v>70</v>
      </c>
      <c r="O58" s="15">
        <f t="shared" si="32"/>
        <v>39</v>
      </c>
      <c r="P58" s="35">
        <v>5</v>
      </c>
    </row>
    <row r="59" spans="1:16" x14ac:dyDescent="0.3">
      <c r="A59" s="61"/>
      <c r="B59" s="63"/>
      <c r="C59" s="67"/>
      <c r="D59" s="6" t="s">
        <v>2</v>
      </c>
      <c r="E59" s="7">
        <v>783</v>
      </c>
      <c r="F59" s="7">
        <v>796</v>
      </c>
      <c r="G59" s="7">
        <v>799</v>
      </c>
      <c r="H59" s="7">
        <v>837</v>
      </c>
      <c r="I59" s="7">
        <v>841</v>
      </c>
      <c r="J59" s="7">
        <v>817</v>
      </c>
      <c r="K59" s="7">
        <v>810</v>
      </c>
      <c r="L59" s="7">
        <v>823</v>
      </c>
      <c r="M59" s="7">
        <v>853</v>
      </c>
      <c r="N59" s="7">
        <v>849</v>
      </c>
      <c r="O59" s="15">
        <f t="shared" si="32"/>
        <v>820</v>
      </c>
      <c r="P59" s="35">
        <v>9</v>
      </c>
    </row>
    <row r="60" spans="1:16" x14ac:dyDescent="0.3">
      <c r="A60" s="61"/>
      <c r="B60" s="63"/>
      <c r="C60" s="68" t="s">
        <v>6</v>
      </c>
      <c r="D60" s="3" t="s">
        <v>0</v>
      </c>
      <c r="E60" s="4">
        <v>444</v>
      </c>
      <c r="F60" s="4">
        <f>E60</f>
        <v>444</v>
      </c>
      <c r="G60" s="4">
        <f t="shared" ref="G60:N60" si="34">F60</f>
        <v>444</v>
      </c>
      <c r="H60" s="4">
        <f t="shared" si="34"/>
        <v>444</v>
      </c>
      <c r="I60" s="4">
        <f t="shared" si="34"/>
        <v>444</v>
      </c>
      <c r="J60" s="4">
        <f t="shared" si="34"/>
        <v>444</v>
      </c>
      <c r="K60" s="4">
        <f t="shared" si="34"/>
        <v>444</v>
      </c>
      <c r="L60" s="4">
        <f t="shared" si="34"/>
        <v>444</v>
      </c>
      <c r="M60" s="4">
        <f t="shared" si="34"/>
        <v>444</v>
      </c>
      <c r="N60" s="4">
        <f t="shared" si="34"/>
        <v>444</v>
      </c>
      <c r="O60" s="15">
        <f t="shared" si="32"/>
        <v>444</v>
      </c>
      <c r="P60" s="34">
        <v>2</v>
      </c>
    </row>
    <row r="61" spans="1:16" hidden="1" x14ac:dyDescent="0.3">
      <c r="A61" s="61"/>
      <c r="B61" s="63"/>
      <c r="C61" s="66"/>
      <c r="D61" s="5" t="s">
        <v>1</v>
      </c>
      <c r="E61" s="8">
        <v>1001</v>
      </c>
      <c r="F61">
        <v>994</v>
      </c>
      <c r="G61">
        <v>972</v>
      </c>
      <c r="H61">
        <v>978</v>
      </c>
      <c r="I61">
        <v>959</v>
      </c>
      <c r="J61">
        <v>961</v>
      </c>
      <c r="K61">
        <v>965</v>
      </c>
      <c r="L61">
        <v>954</v>
      </c>
      <c r="M61">
        <v>949</v>
      </c>
      <c r="N61">
        <v>952</v>
      </c>
      <c r="O61" s="15">
        <f t="shared" si="32"/>
        <v>963</v>
      </c>
      <c r="P61" s="35"/>
    </row>
    <row r="62" spans="1:16" x14ac:dyDescent="0.3">
      <c r="A62" s="61"/>
      <c r="B62" s="63"/>
      <c r="C62" s="66"/>
      <c r="D62" s="5" t="s">
        <v>1</v>
      </c>
      <c r="E62">
        <f>E61-$A$1*$N58</f>
        <v>161</v>
      </c>
      <c r="F62">
        <f>F61-$A$1*$N58</f>
        <v>154</v>
      </c>
      <c r="G62">
        <f t="shared" ref="G62:N62" si="35">G61-$A$1*$N58</f>
        <v>132</v>
      </c>
      <c r="H62">
        <f t="shared" si="35"/>
        <v>138</v>
      </c>
      <c r="I62">
        <f t="shared" si="35"/>
        <v>119</v>
      </c>
      <c r="J62">
        <f t="shared" si="35"/>
        <v>121</v>
      </c>
      <c r="K62">
        <f t="shared" si="35"/>
        <v>125</v>
      </c>
      <c r="L62">
        <f t="shared" si="35"/>
        <v>114</v>
      </c>
      <c r="M62">
        <f t="shared" si="35"/>
        <v>109</v>
      </c>
      <c r="N62">
        <f t="shared" si="35"/>
        <v>112</v>
      </c>
      <c r="O62" s="15">
        <f t="shared" si="32"/>
        <v>123</v>
      </c>
      <c r="P62" s="35">
        <v>6</v>
      </c>
    </row>
    <row r="63" spans="1:16" x14ac:dyDescent="0.3">
      <c r="A63" s="61"/>
      <c r="B63" s="63"/>
      <c r="C63" s="67"/>
      <c r="D63" s="6" t="s">
        <v>2</v>
      </c>
      <c r="E63" s="8">
        <v>11594</v>
      </c>
      <c r="F63" s="7">
        <v>11029</v>
      </c>
      <c r="G63" s="7">
        <v>11236</v>
      </c>
      <c r="H63" s="7">
        <v>11339</v>
      </c>
      <c r="I63" s="7">
        <v>10938</v>
      </c>
      <c r="J63" s="7">
        <v>10640</v>
      </c>
      <c r="K63" s="7">
        <v>10955</v>
      </c>
      <c r="L63" s="7">
        <v>10878</v>
      </c>
      <c r="M63" s="7">
        <v>10966</v>
      </c>
      <c r="N63" s="7">
        <v>10986</v>
      </c>
      <c r="O63" s="15">
        <f t="shared" si="32"/>
        <v>10976</v>
      </c>
      <c r="P63" s="35">
        <v>10</v>
      </c>
    </row>
    <row r="64" spans="1:16" x14ac:dyDescent="0.3">
      <c r="A64" s="61"/>
      <c r="B64" s="63"/>
      <c r="C64" s="68" t="s">
        <v>7</v>
      </c>
      <c r="D64" s="3" t="s">
        <v>0</v>
      </c>
      <c r="E64" s="4">
        <f>E57+E60</f>
        <v>487</v>
      </c>
      <c r="F64" s="4">
        <f t="shared" ref="F64:N64" si="36">F57+F60</f>
        <v>487</v>
      </c>
      <c r="G64" s="4">
        <f t="shared" si="36"/>
        <v>487</v>
      </c>
      <c r="H64" s="4">
        <f t="shared" si="36"/>
        <v>487</v>
      </c>
      <c r="I64" s="4">
        <f t="shared" si="36"/>
        <v>487</v>
      </c>
      <c r="J64" s="4">
        <f t="shared" si="36"/>
        <v>487</v>
      </c>
      <c r="K64" s="4">
        <f t="shared" si="36"/>
        <v>487</v>
      </c>
      <c r="L64" s="4">
        <f t="shared" si="36"/>
        <v>487</v>
      </c>
      <c r="M64" s="4">
        <f t="shared" si="36"/>
        <v>487</v>
      </c>
      <c r="N64" s="4">
        <f t="shared" si="36"/>
        <v>487</v>
      </c>
      <c r="O64" s="15">
        <f t="shared" si="32"/>
        <v>487</v>
      </c>
      <c r="P64" s="35">
        <v>3</v>
      </c>
    </row>
    <row r="65" spans="1:16" x14ac:dyDescent="0.3">
      <c r="A65" s="61"/>
      <c r="B65" s="63"/>
      <c r="C65" s="66"/>
      <c r="D65" s="5" t="s">
        <v>1</v>
      </c>
      <c r="E65" s="8">
        <f>E58+E62</f>
        <v>198</v>
      </c>
      <c r="F65" s="8">
        <f t="shared" ref="F65:N65" si="37">F58+F62</f>
        <v>193</v>
      </c>
      <c r="G65" s="8">
        <f t="shared" si="37"/>
        <v>168</v>
      </c>
      <c r="H65" s="8">
        <f t="shared" si="37"/>
        <v>176</v>
      </c>
      <c r="I65" s="8">
        <f t="shared" si="37"/>
        <v>158</v>
      </c>
      <c r="J65" s="8">
        <f t="shared" si="37"/>
        <v>173</v>
      </c>
      <c r="K65" s="8">
        <f t="shared" si="37"/>
        <v>161</v>
      </c>
      <c r="L65" s="8">
        <f t="shared" si="37"/>
        <v>155</v>
      </c>
      <c r="M65" s="8">
        <f t="shared" si="37"/>
        <v>153</v>
      </c>
      <c r="N65" s="8">
        <f t="shared" si="37"/>
        <v>182</v>
      </c>
      <c r="O65" s="15">
        <f t="shared" si="32"/>
        <v>170.5</v>
      </c>
      <c r="P65" s="35">
        <v>7</v>
      </c>
    </row>
    <row r="66" spans="1:16" ht="15" thickBot="1" x14ac:dyDescent="0.35">
      <c r="A66" s="61"/>
      <c r="B66" s="64"/>
      <c r="C66" s="69"/>
      <c r="D66" s="11" t="s">
        <v>2</v>
      </c>
      <c r="E66" s="12">
        <f>E59+E63</f>
        <v>12377</v>
      </c>
      <c r="F66" s="12">
        <f t="shared" ref="F66:N66" si="38">F59+F63</f>
        <v>11825</v>
      </c>
      <c r="G66" s="12">
        <f t="shared" si="38"/>
        <v>12035</v>
      </c>
      <c r="H66" s="12">
        <f t="shared" si="38"/>
        <v>12176</v>
      </c>
      <c r="I66" s="12">
        <f t="shared" si="38"/>
        <v>11779</v>
      </c>
      <c r="J66" s="12">
        <f t="shared" si="38"/>
        <v>11457</v>
      </c>
      <c r="K66" s="12">
        <f t="shared" si="38"/>
        <v>11765</v>
      </c>
      <c r="L66" s="12">
        <f t="shared" si="38"/>
        <v>11701</v>
      </c>
      <c r="M66" s="12">
        <f t="shared" si="38"/>
        <v>11819</v>
      </c>
      <c r="N66" s="12">
        <f t="shared" si="38"/>
        <v>11835</v>
      </c>
      <c r="O66" s="16">
        <f t="shared" si="32"/>
        <v>11822</v>
      </c>
      <c r="P66" s="35">
        <v>11</v>
      </c>
    </row>
    <row r="67" spans="1:16" x14ac:dyDescent="0.3">
      <c r="A67" s="61"/>
      <c r="B67" s="62" t="s">
        <v>19</v>
      </c>
      <c r="C67" s="65" t="s">
        <v>3</v>
      </c>
      <c r="D67" s="9" t="s">
        <v>0</v>
      </c>
      <c r="E67" s="10">
        <v>396</v>
      </c>
      <c r="F67" s="10">
        <f>E67</f>
        <v>396</v>
      </c>
      <c r="G67" s="10">
        <f t="shared" ref="G67:N67" si="39">F67</f>
        <v>396</v>
      </c>
      <c r="H67" s="10">
        <f t="shared" si="39"/>
        <v>396</v>
      </c>
      <c r="I67" s="10">
        <f t="shared" si="39"/>
        <v>396</v>
      </c>
      <c r="J67" s="10">
        <f t="shared" si="39"/>
        <v>396</v>
      </c>
      <c r="K67" s="10">
        <f t="shared" si="39"/>
        <v>396</v>
      </c>
      <c r="L67" s="10">
        <f t="shared" si="39"/>
        <v>396</v>
      </c>
      <c r="M67" s="10">
        <f t="shared" si="39"/>
        <v>396</v>
      </c>
      <c r="N67" s="10">
        <f t="shared" si="39"/>
        <v>396</v>
      </c>
      <c r="O67" s="14">
        <f>MEDIAN(E67:N67)</f>
        <v>396</v>
      </c>
      <c r="P67" s="34">
        <v>4</v>
      </c>
    </row>
    <row r="68" spans="1:16" x14ac:dyDescent="0.3">
      <c r="A68" s="61"/>
      <c r="B68" s="63"/>
      <c r="C68" s="66"/>
      <c r="D68" s="5" t="s">
        <v>1</v>
      </c>
      <c r="E68">
        <v>72</v>
      </c>
      <c r="F68">
        <v>73</v>
      </c>
      <c r="G68">
        <v>76</v>
      </c>
      <c r="H68">
        <v>75</v>
      </c>
      <c r="I68">
        <v>73</v>
      </c>
      <c r="J68">
        <v>84</v>
      </c>
      <c r="K68">
        <v>79</v>
      </c>
      <c r="L68">
        <v>85</v>
      </c>
      <c r="M68">
        <v>77</v>
      </c>
      <c r="N68">
        <v>75</v>
      </c>
      <c r="O68" s="15">
        <f t="shared" ref="O68:O79" si="40">MEDIAN(E68:N68)</f>
        <v>75.5</v>
      </c>
      <c r="P68" s="35">
        <v>8</v>
      </c>
    </row>
    <row r="69" spans="1:16" x14ac:dyDescent="0.3">
      <c r="A69" s="61"/>
      <c r="B69" s="63"/>
      <c r="C69" s="67"/>
      <c r="D69" s="6" t="s">
        <v>2</v>
      </c>
      <c r="E69" s="7">
        <v>12194</v>
      </c>
      <c r="F69" s="7">
        <v>12208</v>
      </c>
      <c r="G69" s="7">
        <v>12512</v>
      </c>
      <c r="H69" s="7">
        <v>12290</v>
      </c>
      <c r="I69" s="7">
        <v>12262</v>
      </c>
      <c r="J69" s="7">
        <v>12860</v>
      </c>
      <c r="K69" s="7">
        <v>12389</v>
      </c>
      <c r="L69" s="7">
        <v>13297</v>
      </c>
      <c r="M69" s="7">
        <v>12772</v>
      </c>
      <c r="N69" s="7">
        <v>12561</v>
      </c>
      <c r="O69" s="15">
        <f t="shared" si="40"/>
        <v>12450.5</v>
      </c>
      <c r="P69" s="35">
        <v>12</v>
      </c>
    </row>
    <row r="70" spans="1:16" x14ac:dyDescent="0.3">
      <c r="A70" s="61"/>
      <c r="B70" s="63"/>
      <c r="C70" s="68" t="s">
        <v>5</v>
      </c>
      <c r="D70" s="3" t="s">
        <v>0</v>
      </c>
      <c r="E70" s="4">
        <v>17</v>
      </c>
      <c r="F70" s="4">
        <f>E70</f>
        <v>17</v>
      </c>
      <c r="G70" s="4">
        <f t="shared" ref="G70:N70" si="41">F70</f>
        <v>17</v>
      </c>
      <c r="H70" s="4">
        <f t="shared" si="41"/>
        <v>17</v>
      </c>
      <c r="I70" s="4">
        <f t="shared" si="41"/>
        <v>17</v>
      </c>
      <c r="J70" s="4">
        <f t="shared" si="41"/>
        <v>17</v>
      </c>
      <c r="K70" s="4">
        <f t="shared" si="41"/>
        <v>17</v>
      </c>
      <c r="L70" s="4">
        <f t="shared" si="41"/>
        <v>17</v>
      </c>
      <c r="M70" s="4">
        <f t="shared" si="41"/>
        <v>17</v>
      </c>
      <c r="N70" s="4">
        <f t="shared" si="41"/>
        <v>17</v>
      </c>
      <c r="O70" s="15">
        <f t="shared" si="40"/>
        <v>17</v>
      </c>
      <c r="P70" s="34">
        <v>1</v>
      </c>
    </row>
    <row r="71" spans="1:16" x14ac:dyDescent="0.3">
      <c r="A71" s="61"/>
      <c r="B71" s="63"/>
      <c r="C71" s="66"/>
      <c r="D71" s="5" t="s">
        <v>1</v>
      </c>
      <c r="E71" s="8">
        <v>33</v>
      </c>
      <c r="F71">
        <v>19</v>
      </c>
      <c r="G71">
        <v>16</v>
      </c>
      <c r="H71">
        <v>16</v>
      </c>
      <c r="I71">
        <v>16</v>
      </c>
      <c r="J71">
        <v>16</v>
      </c>
      <c r="K71">
        <v>15</v>
      </c>
      <c r="L71">
        <v>16</v>
      </c>
      <c r="M71">
        <v>28</v>
      </c>
      <c r="N71">
        <v>15</v>
      </c>
      <c r="O71" s="15">
        <f t="shared" si="40"/>
        <v>16</v>
      </c>
      <c r="P71" s="35">
        <v>5</v>
      </c>
    </row>
    <row r="72" spans="1:16" x14ac:dyDescent="0.3">
      <c r="A72" s="61"/>
      <c r="B72" s="63"/>
      <c r="C72" s="67"/>
      <c r="D72" s="6" t="s">
        <v>2</v>
      </c>
      <c r="E72" s="7">
        <v>865</v>
      </c>
      <c r="F72" s="7">
        <v>872</v>
      </c>
      <c r="G72" s="7">
        <v>798</v>
      </c>
      <c r="H72" s="7">
        <v>830</v>
      </c>
      <c r="I72" s="7">
        <v>821</v>
      </c>
      <c r="J72" s="7">
        <v>837</v>
      </c>
      <c r="K72" s="7">
        <v>821</v>
      </c>
      <c r="L72" s="7">
        <v>843</v>
      </c>
      <c r="M72" s="7">
        <v>879</v>
      </c>
      <c r="N72" s="7">
        <v>799</v>
      </c>
      <c r="O72" s="15">
        <f t="shared" si="40"/>
        <v>833.5</v>
      </c>
      <c r="P72" s="35">
        <v>9</v>
      </c>
    </row>
    <row r="73" spans="1:16" x14ac:dyDescent="0.3">
      <c r="A73" s="61"/>
      <c r="B73" s="63"/>
      <c r="C73" s="68" t="s">
        <v>6</v>
      </c>
      <c r="D73" s="3" t="s">
        <v>0</v>
      </c>
      <c r="E73" s="4">
        <v>192</v>
      </c>
      <c r="F73" s="4">
        <f>E73</f>
        <v>192</v>
      </c>
      <c r="G73" s="4">
        <f t="shared" ref="G73:N73" si="42">F73</f>
        <v>192</v>
      </c>
      <c r="H73" s="4">
        <f t="shared" si="42"/>
        <v>192</v>
      </c>
      <c r="I73" s="4">
        <f t="shared" si="42"/>
        <v>192</v>
      </c>
      <c r="J73" s="4">
        <f t="shared" si="42"/>
        <v>192</v>
      </c>
      <c r="K73" s="4">
        <f t="shared" si="42"/>
        <v>192</v>
      </c>
      <c r="L73" s="4">
        <f t="shared" si="42"/>
        <v>192</v>
      </c>
      <c r="M73" s="4">
        <f t="shared" si="42"/>
        <v>192</v>
      </c>
      <c r="N73" s="4">
        <f t="shared" si="42"/>
        <v>192</v>
      </c>
      <c r="O73" s="15">
        <f t="shared" si="40"/>
        <v>192</v>
      </c>
      <c r="P73" s="34">
        <v>2</v>
      </c>
    </row>
    <row r="74" spans="1:16" hidden="1" x14ac:dyDescent="0.3">
      <c r="A74" s="61"/>
      <c r="B74" s="63"/>
      <c r="C74" s="66"/>
      <c r="D74" s="5" t="s">
        <v>1</v>
      </c>
      <c r="E74" s="8">
        <v>222</v>
      </c>
      <c r="F74">
        <v>227</v>
      </c>
      <c r="G74">
        <v>228</v>
      </c>
      <c r="H74">
        <v>225</v>
      </c>
      <c r="I74">
        <v>225</v>
      </c>
      <c r="J74">
        <v>224</v>
      </c>
      <c r="K74">
        <v>227</v>
      </c>
      <c r="L74">
        <v>221</v>
      </c>
      <c r="M74">
        <v>231</v>
      </c>
      <c r="N74">
        <v>234</v>
      </c>
      <c r="O74" s="15">
        <f t="shared" si="40"/>
        <v>226</v>
      </c>
      <c r="P74" s="35"/>
    </row>
    <row r="75" spans="1:16" x14ac:dyDescent="0.3">
      <c r="A75" s="61"/>
      <c r="B75" s="63"/>
      <c r="C75" s="66"/>
      <c r="D75" s="5" t="s">
        <v>1</v>
      </c>
      <c r="E75">
        <f>E74-$A$1*$N71</f>
        <v>42</v>
      </c>
      <c r="F75">
        <f>F74-$A$1*$N71</f>
        <v>47</v>
      </c>
      <c r="G75">
        <f t="shared" ref="G75:N75" si="43">G74-$A$1*$N71</f>
        <v>48</v>
      </c>
      <c r="H75">
        <f t="shared" si="43"/>
        <v>45</v>
      </c>
      <c r="I75">
        <f t="shared" si="43"/>
        <v>45</v>
      </c>
      <c r="J75">
        <f t="shared" si="43"/>
        <v>44</v>
      </c>
      <c r="K75">
        <f t="shared" si="43"/>
        <v>47</v>
      </c>
      <c r="L75">
        <f t="shared" si="43"/>
        <v>41</v>
      </c>
      <c r="M75">
        <f t="shared" si="43"/>
        <v>51</v>
      </c>
      <c r="N75">
        <f t="shared" si="43"/>
        <v>54</v>
      </c>
      <c r="O75" s="15">
        <f t="shared" si="40"/>
        <v>46</v>
      </c>
      <c r="P75" s="35">
        <v>6</v>
      </c>
    </row>
    <row r="76" spans="1:16" x14ac:dyDescent="0.3">
      <c r="A76" s="61"/>
      <c r="B76" s="63"/>
      <c r="C76" s="67"/>
      <c r="D76" s="6" t="s">
        <v>2</v>
      </c>
      <c r="E76" s="8">
        <v>10411</v>
      </c>
      <c r="F76" s="7">
        <v>10609</v>
      </c>
      <c r="G76" s="7">
        <v>10657</v>
      </c>
      <c r="H76" s="7">
        <v>10799</v>
      </c>
      <c r="I76" s="7">
        <v>10778</v>
      </c>
      <c r="J76" s="7">
        <v>10874</v>
      </c>
      <c r="K76" s="7">
        <v>10859</v>
      </c>
      <c r="L76" s="7">
        <v>10845</v>
      </c>
      <c r="M76" s="7">
        <v>11502</v>
      </c>
      <c r="N76" s="7">
        <v>11308</v>
      </c>
      <c r="O76" s="15">
        <f t="shared" si="40"/>
        <v>10822</v>
      </c>
      <c r="P76" s="35">
        <v>10</v>
      </c>
    </row>
    <row r="77" spans="1:16" x14ac:dyDescent="0.3">
      <c r="A77" s="61"/>
      <c r="B77" s="63"/>
      <c r="C77" s="68" t="s">
        <v>7</v>
      </c>
      <c r="D77" s="3" t="s">
        <v>0</v>
      </c>
      <c r="E77" s="4">
        <f>E70+E73</f>
        <v>209</v>
      </c>
      <c r="F77" s="4">
        <f t="shared" ref="F77:N77" si="44">F70+F73</f>
        <v>209</v>
      </c>
      <c r="G77" s="4">
        <f t="shared" si="44"/>
        <v>209</v>
      </c>
      <c r="H77" s="4">
        <f t="shared" si="44"/>
        <v>209</v>
      </c>
      <c r="I77" s="4">
        <f t="shared" si="44"/>
        <v>209</v>
      </c>
      <c r="J77" s="4">
        <f t="shared" si="44"/>
        <v>209</v>
      </c>
      <c r="K77" s="4">
        <f t="shared" si="44"/>
        <v>209</v>
      </c>
      <c r="L77" s="4">
        <f t="shared" si="44"/>
        <v>209</v>
      </c>
      <c r="M77" s="4">
        <f t="shared" si="44"/>
        <v>209</v>
      </c>
      <c r="N77" s="4">
        <f t="shared" si="44"/>
        <v>209</v>
      </c>
      <c r="O77" s="15">
        <f t="shared" si="40"/>
        <v>209</v>
      </c>
      <c r="P77" s="35">
        <v>3</v>
      </c>
    </row>
    <row r="78" spans="1:16" x14ac:dyDescent="0.3">
      <c r="A78" s="61"/>
      <c r="B78" s="63"/>
      <c r="C78" s="66"/>
      <c r="D78" s="5" t="s">
        <v>1</v>
      </c>
      <c r="E78" s="8">
        <f>E71+E75</f>
        <v>75</v>
      </c>
      <c r="F78" s="8">
        <f t="shared" ref="F78:N78" si="45">F71+F75</f>
        <v>66</v>
      </c>
      <c r="G78" s="8">
        <f t="shared" si="45"/>
        <v>64</v>
      </c>
      <c r="H78" s="8">
        <f t="shared" si="45"/>
        <v>61</v>
      </c>
      <c r="I78" s="8">
        <f t="shared" si="45"/>
        <v>61</v>
      </c>
      <c r="J78" s="8">
        <f t="shared" si="45"/>
        <v>60</v>
      </c>
      <c r="K78" s="8">
        <f t="shared" si="45"/>
        <v>62</v>
      </c>
      <c r="L78" s="8">
        <f t="shared" si="45"/>
        <v>57</v>
      </c>
      <c r="M78" s="8">
        <f t="shared" si="45"/>
        <v>79</v>
      </c>
      <c r="N78" s="8">
        <f t="shared" si="45"/>
        <v>69</v>
      </c>
      <c r="O78" s="15">
        <f t="shared" si="40"/>
        <v>63</v>
      </c>
      <c r="P78" s="35">
        <v>7</v>
      </c>
    </row>
    <row r="79" spans="1:16" ht="15" thickBot="1" x14ac:dyDescent="0.35">
      <c r="A79" s="61"/>
      <c r="B79" s="64"/>
      <c r="C79" s="69"/>
      <c r="D79" s="11" t="s">
        <v>2</v>
      </c>
      <c r="E79" s="12">
        <f>E72+E76</f>
        <v>11276</v>
      </c>
      <c r="F79" s="12">
        <f t="shared" ref="F79:N79" si="46">F72+F76</f>
        <v>11481</v>
      </c>
      <c r="G79" s="12">
        <f t="shared" si="46"/>
        <v>11455</v>
      </c>
      <c r="H79" s="12">
        <f t="shared" si="46"/>
        <v>11629</v>
      </c>
      <c r="I79" s="12">
        <f t="shared" si="46"/>
        <v>11599</v>
      </c>
      <c r="J79" s="12">
        <f t="shared" si="46"/>
        <v>11711</v>
      </c>
      <c r="K79" s="12">
        <f t="shared" si="46"/>
        <v>11680</v>
      </c>
      <c r="L79" s="12">
        <f t="shared" si="46"/>
        <v>11688</v>
      </c>
      <c r="M79" s="12">
        <f t="shared" si="46"/>
        <v>12381</v>
      </c>
      <c r="N79" s="12">
        <f t="shared" si="46"/>
        <v>12107</v>
      </c>
      <c r="O79" s="16">
        <f t="shared" si="40"/>
        <v>11654.5</v>
      </c>
      <c r="P79" s="35">
        <v>11</v>
      </c>
    </row>
    <row r="80" spans="1:16" x14ac:dyDescent="0.3">
      <c r="A80" s="61"/>
      <c r="B80" s="62" t="s">
        <v>13</v>
      </c>
      <c r="C80" s="65" t="s">
        <v>3</v>
      </c>
      <c r="D80" s="9" t="s">
        <v>0</v>
      </c>
      <c r="E80" s="10">
        <v>336</v>
      </c>
      <c r="F80" s="10">
        <f>E80</f>
        <v>336</v>
      </c>
      <c r="G80" s="10">
        <f t="shared" ref="G80:N80" si="47">F80</f>
        <v>336</v>
      </c>
      <c r="H80" s="10">
        <f t="shared" si="47"/>
        <v>336</v>
      </c>
      <c r="I80" s="10">
        <f t="shared" si="47"/>
        <v>336</v>
      </c>
      <c r="J80" s="10">
        <f t="shared" si="47"/>
        <v>336</v>
      </c>
      <c r="K80" s="10">
        <f t="shared" si="47"/>
        <v>336</v>
      </c>
      <c r="L80" s="10">
        <f t="shared" si="47"/>
        <v>336</v>
      </c>
      <c r="M80" s="10">
        <f t="shared" si="47"/>
        <v>336</v>
      </c>
      <c r="N80" s="10">
        <f t="shared" si="47"/>
        <v>336</v>
      </c>
      <c r="O80" s="14">
        <f>MEDIAN(E80:N80)</f>
        <v>336</v>
      </c>
      <c r="P80" s="34">
        <v>4</v>
      </c>
    </row>
    <row r="81" spans="1:16" x14ac:dyDescent="0.3">
      <c r="A81" s="61"/>
      <c r="B81" s="63"/>
      <c r="C81" s="66"/>
      <c r="D81" s="5" t="s">
        <v>1</v>
      </c>
      <c r="E81">
        <v>181</v>
      </c>
      <c r="F81">
        <v>134</v>
      </c>
      <c r="G81">
        <v>133</v>
      </c>
      <c r="H81">
        <v>100</v>
      </c>
      <c r="I81">
        <v>91</v>
      </c>
      <c r="J81">
        <v>93</v>
      </c>
      <c r="K81">
        <v>77</v>
      </c>
      <c r="L81">
        <v>87</v>
      </c>
      <c r="M81">
        <v>81</v>
      </c>
      <c r="N81">
        <v>82</v>
      </c>
      <c r="O81" s="15">
        <f t="shared" ref="O81:O92" si="48">MEDIAN(E81:N81)</f>
        <v>92</v>
      </c>
      <c r="P81" s="35">
        <v>8</v>
      </c>
    </row>
    <row r="82" spans="1:16" x14ac:dyDescent="0.3">
      <c r="A82" s="61"/>
      <c r="B82" s="63"/>
      <c r="C82" s="67"/>
      <c r="D82" s="6" t="s">
        <v>2</v>
      </c>
      <c r="E82" s="7">
        <v>13390</v>
      </c>
      <c r="F82" s="7">
        <v>12837</v>
      </c>
      <c r="G82" s="7">
        <v>14679</v>
      </c>
      <c r="H82" s="7">
        <v>12369</v>
      </c>
      <c r="I82" s="7">
        <v>12237</v>
      </c>
      <c r="J82" s="7">
        <v>12204</v>
      </c>
      <c r="K82" s="7">
        <v>12238</v>
      </c>
      <c r="L82" s="7">
        <v>12416</v>
      </c>
      <c r="M82" s="7">
        <v>12345</v>
      </c>
      <c r="N82" s="7">
        <v>12439</v>
      </c>
      <c r="O82" s="15">
        <f t="shared" si="48"/>
        <v>12392.5</v>
      </c>
      <c r="P82" s="35">
        <v>12</v>
      </c>
    </row>
    <row r="83" spans="1:16" x14ac:dyDescent="0.3">
      <c r="A83" s="61"/>
      <c r="B83" s="63"/>
      <c r="C83" s="68" t="s">
        <v>5</v>
      </c>
      <c r="D83" s="3" t="s">
        <v>0</v>
      </c>
      <c r="E83" s="4">
        <v>2</v>
      </c>
      <c r="F83" s="4">
        <f>E83</f>
        <v>2</v>
      </c>
      <c r="G83" s="4">
        <f t="shared" ref="G83:N83" si="49">F83</f>
        <v>2</v>
      </c>
      <c r="H83" s="4">
        <f t="shared" si="49"/>
        <v>2</v>
      </c>
      <c r="I83" s="4">
        <f t="shared" si="49"/>
        <v>2</v>
      </c>
      <c r="J83" s="4">
        <f t="shared" si="49"/>
        <v>2</v>
      </c>
      <c r="K83" s="4">
        <f t="shared" si="49"/>
        <v>2</v>
      </c>
      <c r="L83" s="4">
        <f t="shared" si="49"/>
        <v>2</v>
      </c>
      <c r="M83" s="4">
        <f t="shared" si="49"/>
        <v>2</v>
      </c>
      <c r="N83" s="4">
        <f t="shared" si="49"/>
        <v>2</v>
      </c>
      <c r="O83" s="15">
        <f t="shared" si="48"/>
        <v>2</v>
      </c>
      <c r="P83" s="34">
        <v>1</v>
      </c>
    </row>
    <row r="84" spans="1:16" x14ac:dyDescent="0.3">
      <c r="A84" s="61"/>
      <c r="B84" s="63"/>
      <c r="C84" s="66"/>
      <c r="D84" s="5" t="s">
        <v>1</v>
      </c>
      <c r="E84" s="8">
        <v>17</v>
      </c>
      <c r="F84">
        <v>8</v>
      </c>
      <c r="G84">
        <v>6</v>
      </c>
      <c r="H84">
        <v>5</v>
      </c>
      <c r="I84">
        <v>7</v>
      </c>
      <c r="J84">
        <v>6</v>
      </c>
      <c r="K84">
        <v>10</v>
      </c>
      <c r="L84">
        <v>16</v>
      </c>
      <c r="M84">
        <v>6</v>
      </c>
      <c r="N84">
        <v>6</v>
      </c>
      <c r="O84" s="15">
        <f t="shared" si="48"/>
        <v>6.5</v>
      </c>
      <c r="P84" s="35">
        <v>5</v>
      </c>
    </row>
    <row r="85" spans="1:16" x14ac:dyDescent="0.3">
      <c r="A85" s="61"/>
      <c r="B85" s="63"/>
      <c r="C85" s="67"/>
      <c r="D85" s="6" t="s">
        <v>2</v>
      </c>
      <c r="E85" s="7">
        <v>844</v>
      </c>
      <c r="F85" s="7">
        <v>852</v>
      </c>
      <c r="G85" s="7">
        <v>865</v>
      </c>
      <c r="H85" s="7">
        <v>819</v>
      </c>
      <c r="I85" s="7">
        <v>823</v>
      </c>
      <c r="J85" s="7">
        <v>790</v>
      </c>
      <c r="K85" s="7">
        <v>847</v>
      </c>
      <c r="L85" s="7">
        <v>803</v>
      </c>
      <c r="M85" s="7">
        <v>797</v>
      </c>
      <c r="N85" s="7">
        <v>805</v>
      </c>
      <c r="O85" s="15">
        <f t="shared" si="48"/>
        <v>821</v>
      </c>
      <c r="P85" s="35">
        <v>9</v>
      </c>
    </row>
    <row r="86" spans="1:16" x14ac:dyDescent="0.3">
      <c r="A86" s="61"/>
      <c r="B86" s="63"/>
      <c r="C86" s="68" t="s">
        <v>6</v>
      </c>
      <c r="D86" s="3" t="s">
        <v>0</v>
      </c>
      <c r="E86" s="4">
        <v>312</v>
      </c>
      <c r="F86" s="4">
        <f>E86</f>
        <v>312</v>
      </c>
      <c r="G86" s="4">
        <f t="shared" ref="G86:N86" si="50">F86</f>
        <v>312</v>
      </c>
      <c r="H86" s="4">
        <f t="shared" si="50"/>
        <v>312</v>
      </c>
      <c r="I86" s="4">
        <f t="shared" si="50"/>
        <v>312</v>
      </c>
      <c r="J86" s="4">
        <f t="shared" si="50"/>
        <v>312</v>
      </c>
      <c r="K86" s="4">
        <f t="shared" si="50"/>
        <v>312</v>
      </c>
      <c r="L86" s="4">
        <f t="shared" si="50"/>
        <v>312</v>
      </c>
      <c r="M86" s="4">
        <f t="shared" si="50"/>
        <v>312</v>
      </c>
      <c r="N86" s="4">
        <f t="shared" si="50"/>
        <v>312</v>
      </c>
      <c r="O86" s="15">
        <f t="shared" si="48"/>
        <v>312</v>
      </c>
      <c r="P86" s="34">
        <v>2</v>
      </c>
    </row>
    <row r="87" spans="1:16" hidden="1" x14ac:dyDescent="0.3">
      <c r="A87" s="61"/>
      <c r="B87" s="63"/>
      <c r="C87" s="66"/>
      <c r="D87" s="5" t="s">
        <v>1</v>
      </c>
      <c r="E87" s="8">
        <v>155</v>
      </c>
      <c r="F87">
        <v>152</v>
      </c>
      <c r="G87">
        <v>150</v>
      </c>
      <c r="H87">
        <v>149</v>
      </c>
      <c r="I87">
        <v>144</v>
      </c>
      <c r="J87">
        <v>146</v>
      </c>
      <c r="K87">
        <v>145</v>
      </c>
      <c r="L87">
        <v>140</v>
      </c>
      <c r="M87">
        <v>145</v>
      </c>
      <c r="N87">
        <v>142</v>
      </c>
      <c r="O87" s="15">
        <f t="shared" si="48"/>
        <v>145.5</v>
      </c>
      <c r="P87" s="35"/>
    </row>
    <row r="88" spans="1:16" x14ac:dyDescent="0.3">
      <c r="A88" s="61"/>
      <c r="B88" s="63"/>
      <c r="C88" s="66"/>
      <c r="D88" s="5" t="s">
        <v>1</v>
      </c>
      <c r="E88">
        <f>E87-$A$1*$N84</f>
        <v>83</v>
      </c>
      <c r="F88">
        <f>F87-$A$1*$N84</f>
        <v>80</v>
      </c>
      <c r="G88">
        <f t="shared" ref="G88:N88" si="51">G87-$A$1*$N84</f>
        <v>78</v>
      </c>
      <c r="H88">
        <f t="shared" si="51"/>
        <v>77</v>
      </c>
      <c r="I88">
        <f t="shared" si="51"/>
        <v>72</v>
      </c>
      <c r="J88">
        <f t="shared" si="51"/>
        <v>74</v>
      </c>
      <c r="K88">
        <f t="shared" si="51"/>
        <v>73</v>
      </c>
      <c r="L88">
        <f t="shared" si="51"/>
        <v>68</v>
      </c>
      <c r="M88">
        <f t="shared" si="51"/>
        <v>73</v>
      </c>
      <c r="N88">
        <f t="shared" si="51"/>
        <v>70</v>
      </c>
      <c r="O88" s="15">
        <f t="shared" si="48"/>
        <v>73.5</v>
      </c>
      <c r="P88" s="35">
        <v>6</v>
      </c>
    </row>
    <row r="89" spans="1:16" x14ac:dyDescent="0.3">
      <c r="A89" s="61"/>
      <c r="B89" s="63"/>
      <c r="C89" s="67"/>
      <c r="D89" s="6" t="s">
        <v>2</v>
      </c>
      <c r="E89" s="8">
        <v>10597</v>
      </c>
      <c r="F89" s="7">
        <v>10405</v>
      </c>
      <c r="G89" s="7">
        <v>10698</v>
      </c>
      <c r="H89" s="7">
        <v>10359</v>
      </c>
      <c r="I89" s="7">
        <v>10510</v>
      </c>
      <c r="J89" s="7">
        <v>10551</v>
      </c>
      <c r="K89" s="7">
        <v>10404</v>
      </c>
      <c r="L89" s="7">
        <v>10501</v>
      </c>
      <c r="M89" s="7">
        <v>10609</v>
      </c>
      <c r="N89" s="7">
        <v>10334</v>
      </c>
      <c r="O89" s="15">
        <f t="shared" si="48"/>
        <v>10505.5</v>
      </c>
      <c r="P89" s="35">
        <v>10</v>
      </c>
    </row>
    <row r="90" spans="1:16" x14ac:dyDescent="0.3">
      <c r="A90" s="61"/>
      <c r="B90" s="63"/>
      <c r="C90" s="68" t="s">
        <v>7</v>
      </c>
      <c r="D90" s="3" t="s">
        <v>0</v>
      </c>
      <c r="E90" s="4">
        <f>E83+E86</f>
        <v>314</v>
      </c>
      <c r="F90" s="4">
        <f t="shared" ref="F90:N90" si="52">F83+F86</f>
        <v>314</v>
      </c>
      <c r="G90" s="4">
        <f t="shared" si="52"/>
        <v>314</v>
      </c>
      <c r="H90" s="4">
        <f t="shared" si="52"/>
        <v>314</v>
      </c>
      <c r="I90" s="4">
        <f t="shared" si="52"/>
        <v>314</v>
      </c>
      <c r="J90" s="4">
        <f t="shared" si="52"/>
        <v>314</v>
      </c>
      <c r="K90" s="4">
        <f t="shared" si="52"/>
        <v>314</v>
      </c>
      <c r="L90" s="4">
        <f t="shared" si="52"/>
        <v>314</v>
      </c>
      <c r="M90" s="4">
        <f t="shared" si="52"/>
        <v>314</v>
      </c>
      <c r="N90" s="4">
        <f t="shared" si="52"/>
        <v>314</v>
      </c>
      <c r="O90" s="15">
        <f t="shared" si="48"/>
        <v>314</v>
      </c>
      <c r="P90" s="35">
        <v>3</v>
      </c>
    </row>
    <row r="91" spans="1:16" x14ac:dyDescent="0.3">
      <c r="A91" s="61"/>
      <c r="B91" s="63"/>
      <c r="C91" s="66"/>
      <c r="D91" s="5" t="s">
        <v>1</v>
      </c>
      <c r="E91" s="8">
        <f>E84+E88</f>
        <v>100</v>
      </c>
      <c r="F91" s="8">
        <f t="shared" ref="F91:N91" si="53">F84+F88</f>
        <v>88</v>
      </c>
      <c r="G91" s="8">
        <f t="shared" si="53"/>
        <v>84</v>
      </c>
      <c r="H91" s="8">
        <f t="shared" si="53"/>
        <v>82</v>
      </c>
      <c r="I91" s="8">
        <f t="shared" si="53"/>
        <v>79</v>
      </c>
      <c r="J91" s="8">
        <f t="shared" si="53"/>
        <v>80</v>
      </c>
      <c r="K91" s="8">
        <f t="shared" si="53"/>
        <v>83</v>
      </c>
      <c r="L91" s="8">
        <f t="shared" si="53"/>
        <v>84</v>
      </c>
      <c r="M91" s="8">
        <f t="shared" si="53"/>
        <v>79</v>
      </c>
      <c r="N91" s="8">
        <f t="shared" si="53"/>
        <v>76</v>
      </c>
      <c r="O91" s="15">
        <f t="shared" si="48"/>
        <v>82.5</v>
      </c>
      <c r="P91" s="35">
        <v>7</v>
      </c>
    </row>
    <row r="92" spans="1:16" ht="15" thickBot="1" x14ac:dyDescent="0.35">
      <c r="A92" s="61"/>
      <c r="B92" s="64"/>
      <c r="C92" s="69"/>
      <c r="D92" s="11" t="s">
        <v>2</v>
      </c>
      <c r="E92" s="12">
        <f>E85+E89</f>
        <v>11441</v>
      </c>
      <c r="F92" s="12">
        <f t="shared" ref="F92:N92" si="54">F85+F89</f>
        <v>11257</v>
      </c>
      <c r="G92" s="12">
        <f t="shared" si="54"/>
        <v>11563</v>
      </c>
      <c r="H92" s="12">
        <f t="shared" si="54"/>
        <v>11178</v>
      </c>
      <c r="I92" s="12">
        <f t="shared" si="54"/>
        <v>11333</v>
      </c>
      <c r="J92" s="12">
        <f t="shared" si="54"/>
        <v>11341</v>
      </c>
      <c r="K92" s="12">
        <f t="shared" si="54"/>
        <v>11251</v>
      </c>
      <c r="L92" s="12">
        <f t="shared" si="54"/>
        <v>11304</v>
      </c>
      <c r="M92" s="12">
        <f t="shared" si="54"/>
        <v>11406</v>
      </c>
      <c r="N92" s="12">
        <f t="shared" si="54"/>
        <v>11139</v>
      </c>
      <c r="O92" s="16">
        <f t="shared" si="48"/>
        <v>11318.5</v>
      </c>
      <c r="P92" s="35">
        <v>11</v>
      </c>
    </row>
    <row r="93" spans="1:16" ht="15" customHeight="1" x14ac:dyDescent="0.3">
      <c r="A93" s="61"/>
      <c r="B93" s="62" t="s">
        <v>20</v>
      </c>
      <c r="C93" s="65" t="s">
        <v>3</v>
      </c>
      <c r="D93" s="9" t="s">
        <v>0</v>
      </c>
      <c r="E93" s="10">
        <v>169</v>
      </c>
      <c r="F93" s="10">
        <f>E93</f>
        <v>169</v>
      </c>
      <c r="G93" s="10">
        <f t="shared" ref="G93:N93" si="55">F93</f>
        <v>169</v>
      </c>
      <c r="H93" s="10">
        <f t="shared" si="55"/>
        <v>169</v>
      </c>
      <c r="I93" s="10">
        <f t="shared" si="55"/>
        <v>169</v>
      </c>
      <c r="J93" s="10">
        <f t="shared" si="55"/>
        <v>169</v>
      </c>
      <c r="K93" s="10">
        <f t="shared" si="55"/>
        <v>169</v>
      </c>
      <c r="L93" s="10">
        <f t="shared" si="55"/>
        <v>169</v>
      </c>
      <c r="M93" s="10">
        <f t="shared" si="55"/>
        <v>169</v>
      </c>
      <c r="N93" s="10">
        <f t="shared" si="55"/>
        <v>169</v>
      </c>
      <c r="O93" s="14">
        <f>MEDIAN(E93:N93)</f>
        <v>169</v>
      </c>
      <c r="P93" s="34">
        <v>4</v>
      </c>
    </row>
    <row r="94" spans="1:16" x14ac:dyDescent="0.3">
      <c r="A94" s="61"/>
      <c r="B94" s="63"/>
      <c r="C94" s="66"/>
      <c r="D94" s="5" t="s">
        <v>1</v>
      </c>
      <c r="E94">
        <v>46</v>
      </c>
      <c r="F94">
        <v>49</v>
      </c>
      <c r="G94">
        <v>50</v>
      </c>
      <c r="H94">
        <v>48</v>
      </c>
      <c r="I94">
        <v>48</v>
      </c>
      <c r="J94">
        <v>44</v>
      </c>
      <c r="K94">
        <v>49</v>
      </c>
      <c r="L94">
        <v>47</v>
      </c>
      <c r="M94">
        <v>45</v>
      </c>
      <c r="N94">
        <v>40</v>
      </c>
      <c r="O94" s="15">
        <f t="shared" ref="O94:O105" si="56">MEDIAN(E94:N94)</f>
        <v>47.5</v>
      </c>
      <c r="P94" s="35">
        <v>8</v>
      </c>
    </row>
    <row r="95" spans="1:16" x14ac:dyDescent="0.3">
      <c r="A95" s="61"/>
      <c r="B95" s="63"/>
      <c r="C95" s="67"/>
      <c r="D95" s="6" t="s">
        <v>2</v>
      </c>
      <c r="E95" s="7">
        <v>11792</v>
      </c>
      <c r="F95" s="7">
        <v>13338</v>
      </c>
      <c r="G95" s="7">
        <v>12027</v>
      </c>
      <c r="H95" s="7">
        <v>12069</v>
      </c>
      <c r="I95" s="7">
        <v>12006</v>
      </c>
      <c r="J95" s="7">
        <v>12258</v>
      </c>
      <c r="K95" s="7">
        <v>12067</v>
      </c>
      <c r="L95" s="7">
        <v>12292</v>
      </c>
      <c r="M95" s="7">
        <v>12204</v>
      </c>
      <c r="N95" s="7">
        <v>11878</v>
      </c>
      <c r="O95" s="15">
        <f t="shared" si="56"/>
        <v>12068</v>
      </c>
      <c r="P95" s="35">
        <v>12</v>
      </c>
    </row>
    <row r="96" spans="1:16" x14ac:dyDescent="0.3">
      <c r="A96" s="61"/>
      <c r="B96" s="63"/>
      <c r="C96" s="68" t="s">
        <v>5</v>
      </c>
      <c r="D96" s="3" t="s">
        <v>0</v>
      </c>
      <c r="E96" s="4">
        <v>2</v>
      </c>
      <c r="F96" s="4">
        <f>E96</f>
        <v>2</v>
      </c>
      <c r="G96" s="4">
        <f t="shared" ref="G96:N96" si="57">F96</f>
        <v>2</v>
      </c>
      <c r="H96" s="4">
        <f t="shared" si="57"/>
        <v>2</v>
      </c>
      <c r="I96" s="4">
        <f t="shared" si="57"/>
        <v>2</v>
      </c>
      <c r="J96" s="4">
        <f t="shared" si="57"/>
        <v>2</v>
      </c>
      <c r="K96" s="4">
        <f t="shared" si="57"/>
        <v>2</v>
      </c>
      <c r="L96" s="4">
        <f t="shared" si="57"/>
        <v>2</v>
      </c>
      <c r="M96" s="4">
        <f t="shared" si="57"/>
        <v>2</v>
      </c>
      <c r="N96" s="4">
        <f t="shared" si="57"/>
        <v>2</v>
      </c>
      <c r="O96" s="15">
        <f t="shared" si="56"/>
        <v>2</v>
      </c>
      <c r="P96" s="34">
        <v>1</v>
      </c>
    </row>
    <row r="97" spans="1:16" x14ac:dyDescent="0.3">
      <c r="A97" s="61"/>
      <c r="B97" s="63"/>
      <c r="C97" s="66"/>
      <c r="D97" s="5" t="s">
        <v>1</v>
      </c>
      <c r="E97" s="8">
        <v>6</v>
      </c>
      <c r="F97">
        <v>9</v>
      </c>
      <c r="G97">
        <v>6</v>
      </c>
      <c r="H97">
        <v>6</v>
      </c>
      <c r="I97">
        <v>6</v>
      </c>
      <c r="J97">
        <v>5</v>
      </c>
      <c r="K97">
        <v>7</v>
      </c>
      <c r="L97">
        <v>5</v>
      </c>
      <c r="M97">
        <v>6</v>
      </c>
      <c r="N97">
        <v>6</v>
      </c>
      <c r="O97" s="15">
        <f t="shared" si="56"/>
        <v>6</v>
      </c>
      <c r="P97" s="35">
        <v>5</v>
      </c>
    </row>
    <row r="98" spans="1:16" x14ac:dyDescent="0.3">
      <c r="A98" s="61"/>
      <c r="B98" s="63"/>
      <c r="C98" s="67"/>
      <c r="D98" s="6" t="s">
        <v>2</v>
      </c>
      <c r="E98" s="7">
        <v>787</v>
      </c>
      <c r="F98" s="7">
        <v>859</v>
      </c>
      <c r="G98" s="7">
        <v>807</v>
      </c>
      <c r="H98" s="7">
        <v>827</v>
      </c>
      <c r="I98" s="7">
        <v>810</v>
      </c>
      <c r="J98" s="7">
        <v>798</v>
      </c>
      <c r="K98" s="7">
        <v>857</v>
      </c>
      <c r="L98" s="7">
        <v>842</v>
      </c>
      <c r="M98" s="7">
        <v>847</v>
      </c>
      <c r="N98" s="7">
        <v>828</v>
      </c>
      <c r="O98" s="15">
        <f t="shared" si="56"/>
        <v>827.5</v>
      </c>
      <c r="P98" s="35">
        <v>9</v>
      </c>
    </row>
    <row r="99" spans="1:16" x14ac:dyDescent="0.3">
      <c r="A99" s="61"/>
      <c r="B99" s="63"/>
      <c r="C99" s="68" t="s">
        <v>6</v>
      </c>
      <c r="D99" s="3" t="s">
        <v>0</v>
      </c>
      <c r="E99" s="4">
        <v>132</v>
      </c>
      <c r="F99" s="4">
        <f>E99</f>
        <v>132</v>
      </c>
      <c r="G99" s="4">
        <f t="shared" ref="G99:N99" si="58">F99</f>
        <v>132</v>
      </c>
      <c r="H99" s="4">
        <f t="shared" si="58"/>
        <v>132</v>
      </c>
      <c r="I99" s="4">
        <f t="shared" si="58"/>
        <v>132</v>
      </c>
      <c r="J99" s="4">
        <f t="shared" si="58"/>
        <v>132</v>
      </c>
      <c r="K99" s="4">
        <f t="shared" si="58"/>
        <v>132</v>
      </c>
      <c r="L99" s="4">
        <f t="shared" si="58"/>
        <v>132</v>
      </c>
      <c r="M99" s="4">
        <f t="shared" si="58"/>
        <v>132</v>
      </c>
      <c r="N99" s="4">
        <f t="shared" si="58"/>
        <v>132</v>
      </c>
      <c r="O99" s="15">
        <f t="shared" si="56"/>
        <v>132</v>
      </c>
      <c r="P99" s="34">
        <v>2</v>
      </c>
    </row>
    <row r="100" spans="1:16" hidden="1" x14ac:dyDescent="0.3">
      <c r="A100" s="61"/>
      <c r="B100" s="63"/>
      <c r="C100" s="66"/>
      <c r="D100" s="5" t="s">
        <v>1</v>
      </c>
      <c r="E100" s="8">
        <v>114</v>
      </c>
      <c r="F100">
        <v>115</v>
      </c>
      <c r="G100">
        <v>119</v>
      </c>
      <c r="H100">
        <v>122</v>
      </c>
      <c r="I100">
        <v>121</v>
      </c>
      <c r="J100">
        <v>119</v>
      </c>
      <c r="K100">
        <v>124</v>
      </c>
      <c r="L100">
        <v>160</v>
      </c>
      <c r="M100">
        <v>133</v>
      </c>
      <c r="N100">
        <v>153</v>
      </c>
      <c r="O100" s="15">
        <f t="shared" si="56"/>
        <v>121.5</v>
      </c>
      <c r="P100" s="35"/>
    </row>
    <row r="101" spans="1:16" x14ac:dyDescent="0.3">
      <c r="A101" s="61"/>
      <c r="B101" s="63"/>
      <c r="C101" s="66"/>
      <c r="D101" s="5" t="s">
        <v>1</v>
      </c>
      <c r="E101">
        <f>E100-$A$1*$N97</f>
        <v>42</v>
      </c>
      <c r="F101">
        <f>F100-$A$1*$N97</f>
        <v>43</v>
      </c>
      <c r="G101">
        <f t="shared" ref="G101:N101" si="59">G100-$A$1*$N97</f>
        <v>47</v>
      </c>
      <c r="H101">
        <f t="shared" si="59"/>
        <v>50</v>
      </c>
      <c r="I101">
        <f t="shared" si="59"/>
        <v>49</v>
      </c>
      <c r="J101">
        <f t="shared" si="59"/>
        <v>47</v>
      </c>
      <c r="K101">
        <f t="shared" si="59"/>
        <v>52</v>
      </c>
      <c r="L101">
        <f t="shared" si="59"/>
        <v>88</v>
      </c>
      <c r="M101">
        <f t="shared" si="59"/>
        <v>61</v>
      </c>
      <c r="N101">
        <f t="shared" si="59"/>
        <v>81</v>
      </c>
      <c r="O101" s="15">
        <f t="shared" si="56"/>
        <v>49.5</v>
      </c>
      <c r="P101" s="35">
        <v>6</v>
      </c>
    </row>
    <row r="102" spans="1:16" x14ac:dyDescent="0.3">
      <c r="A102" s="61"/>
      <c r="B102" s="63"/>
      <c r="C102" s="67"/>
      <c r="D102" s="6" t="s">
        <v>2</v>
      </c>
      <c r="E102" s="8">
        <v>11009</v>
      </c>
      <c r="F102" s="7">
        <v>10525</v>
      </c>
      <c r="G102" s="7">
        <v>11325</v>
      </c>
      <c r="H102" s="7">
        <v>11167</v>
      </c>
      <c r="I102" s="7">
        <v>11285</v>
      </c>
      <c r="J102" s="7">
        <v>11508</v>
      </c>
      <c r="K102" s="7">
        <v>11982</v>
      </c>
      <c r="L102" s="7">
        <v>11694</v>
      </c>
      <c r="M102" s="7">
        <v>11913</v>
      </c>
      <c r="N102" s="7">
        <v>12136</v>
      </c>
      <c r="O102" s="15">
        <f t="shared" si="56"/>
        <v>11416.5</v>
      </c>
      <c r="P102" s="35">
        <v>10</v>
      </c>
    </row>
    <row r="103" spans="1:16" x14ac:dyDescent="0.3">
      <c r="A103" s="61"/>
      <c r="B103" s="63"/>
      <c r="C103" s="68" t="s">
        <v>7</v>
      </c>
      <c r="D103" s="3" t="s">
        <v>0</v>
      </c>
      <c r="E103" s="4">
        <f>E96+E99</f>
        <v>134</v>
      </c>
      <c r="F103" s="4">
        <f t="shared" ref="F103:N103" si="60">F96+F99</f>
        <v>134</v>
      </c>
      <c r="G103" s="4">
        <f t="shared" si="60"/>
        <v>134</v>
      </c>
      <c r="H103" s="4">
        <f t="shared" si="60"/>
        <v>134</v>
      </c>
      <c r="I103" s="4">
        <f t="shared" si="60"/>
        <v>134</v>
      </c>
      <c r="J103" s="4">
        <f t="shared" si="60"/>
        <v>134</v>
      </c>
      <c r="K103" s="4">
        <f t="shared" si="60"/>
        <v>134</v>
      </c>
      <c r="L103" s="4">
        <f t="shared" si="60"/>
        <v>134</v>
      </c>
      <c r="M103" s="4">
        <f t="shared" si="60"/>
        <v>134</v>
      </c>
      <c r="N103" s="4">
        <f t="shared" si="60"/>
        <v>134</v>
      </c>
      <c r="O103" s="15">
        <f t="shared" si="56"/>
        <v>134</v>
      </c>
      <c r="P103" s="35">
        <v>3</v>
      </c>
    </row>
    <row r="104" spans="1:16" x14ac:dyDescent="0.3">
      <c r="A104" s="61"/>
      <c r="B104" s="63"/>
      <c r="C104" s="66"/>
      <c r="D104" s="5" t="s">
        <v>1</v>
      </c>
      <c r="E104" s="8">
        <f>E97+E101</f>
        <v>48</v>
      </c>
      <c r="F104" s="8">
        <f t="shared" ref="F104:N104" si="61">F97+F101</f>
        <v>52</v>
      </c>
      <c r="G104" s="8">
        <f t="shared" si="61"/>
        <v>53</v>
      </c>
      <c r="H104" s="8">
        <f t="shared" si="61"/>
        <v>56</v>
      </c>
      <c r="I104" s="8">
        <f t="shared" si="61"/>
        <v>55</v>
      </c>
      <c r="J104" s="8">
        <f t="shared" si="61"/>
        <v>52</v>
      </c>
      <c r="K104" s="8">
        <f t="shared" si="61"/>
        <v>59</v>
      </c>
      <c r="L104" s="8">
        <f t="shared" si="61"/>
        <v>93</v>
      </c>
      <c r="M104" s="8">
        <f t="shared" si="61"/>
        <v>67</v>
      </c>
      <c r="N104" s="8">
        <f t="shared" si="61"/>
        <v>87</v>
      </c>
      <c r="O104" s="15">
        <f t="shared" si="56"/>
        <v>55.5</v>
      </c>
      <c r="P104" s="35">
        <v>7</v>
      </c>
    </row>
    <row r="105" spans="1:16" ht="15" thickBot="1" x14ac:dyDescent="0.35">
      <c r="A105" s="61"/>
      <c r="B105" s="64"/>
      <c r="C105" s="69"/>
      <c r="D105" s="11" t="s">
        <v>2</v>
      </c>
      <c r="E105" s="12">
        <f>E98+E102</f>
        <v>11796</v>
      </c>
      <c r="F105" s="12">
        <f t="shared" ref="F105:N105" si="62">F98+F102</f>
        <v>11384</v>
      </c>
      <c r="G105" s="12">
        <f t="shared" si="62"/>
        <v>12132</v>
      </c>
      <c r="H105" s="12">
        <f t="shared" si="62"/>
        <v>11994</v>
      </c>
      <c r="I105" s="12">
        <f t="shared" si="62"/>
        <v>12095</v>
      </c>
      <c r="J105" s="12">
        <f t="shared" si="62"/>
        <v>12306</v>
      </c>
      <c r="K105" s="12">
        <f t="shared" si="62"/>
        <v>12839</v>
      </c>
      <c r="L105" s="12">
        <f t="shared" si="62"/>
        <v>12536</v>
      </c>
      <c r="M105" s="12">
        <f t="shared" si="62"/>
        <v>12760</v>
      </c>
      <c r="N105" s="12">
        <f t="shared" si="62"/>
        <v>12964</v>
      </c>
      <c r="O105" s="16">
        <f t="shared" si="56"/>
        <v>12219</v>
      </c>
      <c r="P105" s="35">
        <v>11</v>
      </c>
    </row>
    <row r="106" spans="1:16" ht="15" customHeight="1" x14ac:dyDescent="0.3">
      <c r="A106" s="61"/>
      <c r="B106" s="62" t="s">
        <v>24</v>
      </c>
      <c r="C106" s="65" t="s">
        <v>3</v>
      </c>
      <c r="D106" s="9" t="s">
        <v>0</v>
      </c>
      <c r="E106" s="10">
        <v>156</v>
      </c>
      <c r="F106" s="10">
        <f>E106</f>
        <v>156</v>
      </c>
      <c r="G106" s="10">
        <f t="shared" ref="G106:N106" si="63">F106</f>
        <v>156</v>
      </c>
      <c r="H106" s="10">
        <f t="shared" si="63"/>
        <v>156</v>
      </c>
      <c r="I106" s="10">
        <f t="shared" si="63"/>
        <v>156</v>
      </c>
      <c r="J106" s="10">
        <f t="shared" si="63"/>
        <v>156</v>
      </c>
      <c r="K106" s="10">
        <f t="shared" si="63"/>
        <v>156</v>
      </c>
      <c r="L106" s="10">
        <f t="shared" si="63"/>
        <v>156</v>
      </c>
      <c r="M106" s="10">
        <f t="shared" si="63"/>
        <v>156</v>
      </c>
      <c r="N106" s="10">
        <f t="shared" si="63"/>
        <v>156</v>
      </c>
      <c r="O106" s="14">
        <f>MEDIAN(E106:N106)</f>
        <v>156</v>
      </c>
      <c r="P106" s="34">
        <v>4</v>
      </c>
    </row>
    <row r="107" spans="1:16" x14ac:dyDescent="0.3">
      <c r="A107" s="61"/>
      <c r="B107" s="63"/>
      <c r="C107" s="66"/>
      <c r="D107" s="5" t="s">
        <v>1</v>
      </c>
      <c r="E107">
        <v>107</v>
      </c>
      <c r="F107">
        <v>84</v>
      </c>
      <c r="G107">
        <v>74</v>
      </c>
      <c r="H107">
        <v>68</v>
      </c>
      <c r="I107">
        <v>64</v>
      </c>
      <c r="J107">
        <v>68</v>
      </c>
      <c r="K107">
        <v>58</v>
      </c>
      <c r="L107">
        <v>57</v>
      </c>
      <c r="M107">
        <v>63</v>
      </c>
      <c r="N107">
        <v>51</v>
      </c>
      <c r="O107" s="15">
        <f t="shared" ref="O107:O118" si="64">MEDIAN(E107:N107)</f>
        <v>66</v>
      </c>
      <c r="P107" s="35">
        <v>8</v>
      </c>
    </row>
    <row r="108" spans="1:16" x14ac:dyDescent="0.3">
      <c r="A108" s="61"/>
      <c r="B108" s="63"/>
      <c r="C108" s="67"/>
      <c r="D108" s="6" t="s">
        <v>2</v>
      </c>
      <c r="E108" s="7">
        <v>13511</v>
      </c>
      <c r="F108" s="7">
        <v>12983</v>
      </c>
      <c r="G108" s="7">
        <v>12906</v>
      </c>
      <c r="H108" s="7">
        <v>13768</v>
      </c>
      <c r="I108" s="7">
        <v>13055</v>
      </c>
      <c r="J108" s="7">
        <v>13065</v>
      </c>
      <c r="K108" s="7">
        <v>12479</v>
      </c>
      <c r="L108" s="7">
        <v>12728</v>
      </c>
      <c r="M108" s="7">
        <v>12659</v>
      </c>
      <c r="N108" s="7">
        <v>12355</v>
      </c>
      <c r="O108" s="15">
        <f t="shared" si="64"/>
        <v>12944.5</v>
      </c>
      <c r="P108" s="35">
        <v>12</v>
      </c>
    </row>
    <row r="109" spans="1:16" x14ac:dyDescent="0.3">
      <c r="A109" s="61"/>
      <c r="B109" s="63"/>
      <c r="C109" s="68" t="s">
        <v>5</v>
      </c>
      <c r="D109" s="3" t="s">
        <v>0</v>
      </c>
      <c r="E109" s="4">
        <v>2</v>
      </c>
      <c r="F109" s="4">
        <f>E109</f>
        <v>2</v>
      </c>
      <c r="G109" s="4">
        <f t="shared" ref="G109:N109" si="65">F109</f>
        <v>2</v>
      </c>
      <c r="H109" s="4">
        <f t="shared" si="65"/>
        <v>2</v>
      </c>
      <c r="I109" s="4">
        <f t="shared" si="65"/>
        <v>2</v>
      </c>
      <c r="J109" s="4">
        <f t="shared" si="65"/>
        <v>2</v>
      </c>
      <c r="K109" s="4">
        <f t="shared" si="65"/>
        <v>2</v>
      </c>
      <c r="L109" s="4">
        <f t="shared" si="65"/>
        <v>2</v>
      </c>
      <c r="M109" s="4">
        <f t="shared" si="65"/>
        <v>2</v>
      </c>
      <c r="N109" s="4">
        <f t="shared" si="65"/>
        <v>2</v>
      </c>
      <c r="O109" s="15">
        <f t="shared" si="64"/>
        <v>2</v>
      </c>
      <c r="P109" s="34">
        <v>1</v>
      </c>
    </row>
    <row r="110" spans="1:16" x14ac:dyDescent="0.3">
      <c r="A110" s="61"/>
      <c r="B110" s="63"/>
      <c r="C110" s="66"/>
      <c r="D110" s="5" t="s">
        <v>1</v>
      </c>
      <c r="E110" s="8">
        <v>16</v>
      </c>
      <c r="F110">
        <v>8</v>
      </c>
      <c r="G110">
        <v>10</v>
      </c>
      <c r="H110">
        <v>12</v>
      </c>
      <c r="I110">
        <v>13</v>
      </c>
      <c r="J110">
        <v>6</v>
      </c>
      <c r="K110">
        <v>7</v>
      </c>
      <c r="L110">
        <v>9</v>
      </c>
      <c r="M110">
        <v>7</v>
      </c>
      <c r="N110">
        <v>11</v>
      </c>
      <c r="O110" s="15">
        <f t="shared" si="64"/>
        <v>9.5</v>
      </c>
      <c r="P110" s="35">
        <v>5</v>
      </c>
    </row>
    <row r="111" spans="1:16" x14ac:dyDescent="0.3">
      <c r="A111" s="61"/>
      <c r="B111" s="63"/>
      <c r="C111" s="67"/>
      <c r="D111" s="6" t="s">
        <v>2</v>
      </c>
      <c r="E111" s="7">
        <v>834</v>
      </c>
      <c r="F111" s="7">
        <v>845</v>
      </c>
      <c r="G111" s="7">
        <v>843</v>
      </c>
      <c r="H111" s="7">
        <v>1112</v>
      </c>
      <c r="I111" s="7">
        <v>1075</v>
      </c>
      <c r="J111" s="7">
        <v>794</v>
      </c>
      <c r="K111" s="7">
        <v>721</v>
      </c>
      <c r="L111" s="7">
        <v>863</v>
      </c>
      <c r="M111" s="7">
        <v>843</v>
      </c>
      <c r="N111" s="7">
        <v>916</v>
      </c>
      <c r="O111" s="15">
        <f t="shared" si="64"/>
        <v>844</v>
      </c>
      <c r="P111" s="35">
        <v>9</v>
      </c>
    </row>
    <row r="112" spans="1:16" x14ac:dyDescent="0.3">
      <c r="A112" s="61"/>
      <c r="B112" s="63"/>
      <c r="C112" s="68" t="s">
        <v>6</v>
      </c>
      <c r="D112" s="3" t="s">
        <v>0</v>
      </c>
      <c r="E112" s="4">
        <v>132</v>
      </c>
      <c r="F112" s="4">
        <f>E112</f>
        <v>132</v>
      </c>
      <c r="G112" s="4">
        <f t="shared" ref="G112:N112" si="66">F112</f>
        <v>132</v>
      </c>
      <c r="H112" s="4">
        <f t="shared" si="66"/>
        <v>132</v>
      </c>
      <c r="I112" s="4">
        <f t="shared" si="66"/>
        <v>132</v>
      </c>
      <c r="J112" s="4">
        <f t="shared" si="66"/>
        <v>132</v>
      </c>
      <c r="K112" s="4">
        <f t="shared" si="66"/>
        <v>132</v>
      </c>
      <c r="L112" s="4">
        <f t="shared" si="66"/>
        <v>132</v>
      </c>
      <c r="M112" s="4">
        <f t="shared" si="66"/>
        <v>132</v>
      </c>
      <c r="N112" s="4">
        <f t="shared" si="66"/>
        <v>132</v>
      </c>
      <c r="O112" s="15">
        <f t="shared" si="64"/>
        <v>132</v>
      </c>
      <c r="P112" s="34">
        <v>2</v>
      </c>
    </row>
    <row r="113" spans="1:16" hidden="1" x14ac:dyDescent="0.3">
      <c r="A113" s="61"/>
      <c r="B113" s="63"/>
      <c r="C113" s="66"/>
      <c r="D113" s="5" t="s">
        <v>1</v>
      </c>
      <c r="E113" s="8">
        <v>190</v>
      </c>
      <c r="F113">
        <v>179</v>
      </c>
      <c r="G113">
        <v>181</v>
      </c>
      <c r="H113">
        <v>182</v>
      </c>
      <c r="I113">
        <v>180</v>
      </c>
      <c r="J113">
        <v>182</v>
      </c>
      <c r="K113">
        <v>191</v>
      </c>
      <c r="L113">
        <v>179</v>
      </c>
      <c r="M113">
        <v>178</v>
      </c>
      <c r="N113">
        <v>180</v>
      </c>
      <c r="O113" s="15">
        <f t="shared" si="64"/>
        <v>180.5</v>
      </c>
      <c r="P113" s="35"/>
    </row>
    <row r="114" spans="1:16" x14ac:dyDescent="0.3">
      <c r="A114" s="61"/>
      <c r="B114" s="63"/>
      <c r="C114" s="66"/>
      <c r="D114" s="5" t="s">
        <v>1</v>
      </c>
      <c r="E114">
        <f>E113-$A$1*$N110</f>
        <v>58</v>
      </c>
      <c r="F114">
        <f>F113-$A$1*$N110</f>
        <v>47</v>
      </c>
      <c r="G114">
        <f t="shared" ref="G114:N114" si="67">G113-$A$1*$N110</f>
        <v>49</v>
      </c>
      <c r="H114">
        <f t="shared" si="67"/>
        <v>50</v>
      </c>
      <c r="I114">
        <f t="shared" si="67"/>
        <v>48</v>
      </c>
      <c r="J114">
        <f t="shared" si="67"/>
        <v>50</v>
      </c>
      <c r="K114">
        <f t="shared" si="67"/>
        <v>59</v>
      </c>
      <c r="L114">
        <f t="shared" si="67"/>
        <v>47</v>
      </c>
      <c r="M114">
        <f t="shared" si="67"/>
        <v>46</v>
      </c>
      <c r="N114">
        <f t="shared" si="67"/>
        <v>48</v>
      </c>
      <c r="O114" s="15">
        <f t="shared" si="64"/>
        <v>48.5</v>
      </c>
      <c r="P114" s="35">
        <v>6</v>
      </c>
    </row>
    <row r="115" spans="1:16" x14ac:dyDescent="0.3">
      <c r="A115" s="61"/>
      <c r="B115" s="63"/>
      <c r="C115" s="67"/>
      <c r="D115" s="6" t="s">
        <v>2</v>
      </c>
      <c r="E115" s="8">
        <v>10442</v>
      </c>
      <c r="F115" s="7">
        <v>10256</v>
      </c>
      <c r="G115" s="7">
        <v>10288</v>
      </c>
      <c r="H115" s="7">
        <v>10525</v>
      </c>
      <c r="I115" s="7">
        <v>10340</v>
      </c>
      <c r="J115" s="7">
        <v>10398</v>
      </c>
      <c r="K115" s="7">
        <v>11013</v>
      </c>
      <c r="L115" s="7">
        <v>10541</v>
      </c>
      <c r="M115" s="7">
        <v>10876</v>
      </c>
      <c r="N115" s="7">
        <v>10321</v>
      </c>
      <c r="O115" s="15">
        <f t="shared" si="64"/>
        <v>10420</v>
      </c>
      <c r="P115" s="35">
        <v>10</v>
      </c>
    </row>
    <row r="116" spans="1:16" x14ac:dyDescent="0.3">
      <c r="A116" s="61"/>
      <c r="B116" s="63"/>
      <c r="C116" s="68" t="s">
        <v>7</v>
      </c>
      <c r="D116" s="3" t="s">
        <v>0</v>
      </c>
      <c r="E116" s="4">
        <f>E109+E112</f>
        <v>134</v>
      </c>
      <c r="F116" s="4">
        <f t="shared" ref="F116:N116" si="68">F109+F112</f>
        <v>134</v>
      </c>
      <c r="G116" s="4">
        <f t="shared" si="68"/>
        <v>134</v>
      </c>
      <c r="H116" s="4">
        <f t="shared" si="68"/>
        <v>134</v>
      </c>
      <c r="I116" s="4">
        <f t="shared" si="68"/>
        <v>134</v>
      </c>
      <c r="J116" s="4">
        <f t="shared" si="68"/>
        <v>134</v>
      </c>
      <c r="K116" s="4">
        <f t="shared" si="68"/>
        <v>134</v>
      </c>
      <c r="L116" s="4">
        <f t="shared" si="68"/>
        <v>134</v>
      </c>
      <c r="M116" s="4">
        <f t="shared" si="68"/>
        <v>134</v>
      </c>
      <c r="N116" s="4">
        <f t="shared" si="68"/>
        <v>134</v>
      </c>
      <c r="O116" s="15">
        <f t="shared" si="64"/>
        <v>134</v>
      </c>
      <c r="P116" s="35">
        <v>3</v>
      </c>
    </row>
    <row r="117" spans="1:16" x14ac:dyDescent="0.3">
      <c r="A117" s="61"/>
      <c r="B117" s="63"/>
      <c r="C117" s="66"/>
      <c r="D117" s="5" t="s">
        <v>1</v>
      </c>
      <c r="E117" s="8">
        <f>E110+E114</f>
        <v>74</v>
      </c>
      <c r="F117" s="8">
        <f t="shared" ref="F117:N117" si="69">F110+F114</f>
        <v>55</v>
      </c>
      <c r="G117" s="8">
        <f t="shared" si="69"/>
        <v>59</v>
      </c>
      <c r="H117" s="8">
        <f t="shared" si="69"/>
        <v>62</v>
      </c>
      <c r="I117" s="8">
        <f t="shared" si="69"/>
        <v>61</v>
      </c>
      <c r="J117" s="8">
        <f t="shared" si="69"/>
        <v>56</v>
      </c>
      <c r="K117" s="8">
        <f t="shared" si="69"/>
        <v>66</v>
      </c>
      <c r="L117" s="8">
        <f t="shared" si="69"/>
        <v>56</v>
      </c>
      <c r="M117" s="8">
        <f t="shared" si="69"/>
        <v>53</v>
      </c>
      <c r="N117" s="8">
        <f t="shared" si="69"/>
        <v>59</v>
      </c>
      <c r="O117" s="15">
        <f t="shared" si="64"/>
        <v>59</v>
      </c>
      <c r="P117" s="35">
        <v>7</v>
      </c>
    </row>
    <row r="118" spans="1:16" ht="15" thickBot="1" x14ac:dyDescent="0.35">
      <c r="A118" s="61"/>
      <c r="B118" s="64"/>
      <c r="C118" s="69"/>
      <c r="D118" s="11" t="s">
        <v>2</v>
      </c>
      <c r="E118" s="12">
        <f>E111+E115</f>
        <v>11276</v>
      </c>
      <c r="F118" s="12">
        <f t="shared" ref="F118:N118" si="70">F111+F115</f>
        <v>11101</v>
      </c>
      <c r="G118" s="12">
        <f t="shared" si="70"/>
        <v>11131</v>
      </c>
      <c r="H118" s="12">
        <f t="shared" si="70"/>
        <v>11637</v>
      </c>
      <c r="I118" s="12">
        <f t="shared" si="70"/>
        <v>11415</v>
      </c>
      <c r="J118" s="12">
        <f t="shared" si="70"/>
        <v>11192</v>
      </c>
      <c r="K118" s="12">
        <f t="shared" si="70"/>
        <v>11734</v>
      </c>
      <c r="L118" s="12">
        <f t="shared" si="70"/>
        <v>11404</v>
      </c>
      <c r="M118" s="12">
        <f t="shared" si="70"/>
        <v>11719</v>
      </c>
      <c r="N118" s="12">
        <f t="shared" si="70"/>
        <v>11237</v>
      </c>
      <c r="O118" s="16">
        <f t="shared" si="64"/>
        <v>11340</v>
      </c>
      <c r="P118" s="35">
        <v>11</v>
      </c>
    </row>
    <row r="119" spans="1:16" x14ac:dyDescent="0.3">
      <c r="A119" s="61"/>
      <c r="B119" s="62" t="s">
        <v>14</v>
      </c>
      <c r="C119" s="65" t="s">
        <v>3</v>
      </c>
      <c r="D119" s="9" t="s">
        <v>0</v>
      </c>
      <c r="E119" s="10">
        <v>672</v>
      </c>
      <c r="F119" s="10">
        <f>E119</f>
        <v>672</v>
      </c>
      <c r="G119" s="10">
        <f t="shared" ref="G119:N119" si="71">F119</f>
        <v>672</v>
      </c>
      <c r="H119" s="10">
        <f t="shared" si="71"/>
        <v>672</v>
      </c>
      <c r="I119" s="10">
        <f t="shared" si="71"/>
        <v>672</v>
      </c>
      <c r="J119" s="10">
        <f t="shared" si="71"/>
        <v>672</v>
      </c>
      <c r="K119" s="10">
        <f t="shared" si="71"/>
        <v>672</v>
      </c>
      <c r="L119" s="10">
        <f t="shared" si="71"/>
        <v>672</v>
      </c>
      <c r="M119" s="10">
        <f t="shared" si="71"/>
        <v>672</v>
      </c>
      <c r="N119" s="10">
        <f t="shared" si="71"/>
        <v>672</v>
      </c>
      <c r="O119" s="14">
        <f>MEDIAN(E119:N119)</f>
        <v>672</v>
      </c>
      <c r="P119" s="34">
        <v>4</v>
      </c>
    </row>
    <row r="120" spans="1:16" x14ac:dyDescent="0.3">
      <c r="A120" s="61"/>
      <c r="B120" s="63"/>
      <c r="C120" s="66"/>
      <c r="D120" s="5" t="s">
        <v>1</v>
      </c>
      <c r="E120">
        <v>382</v>
      </c>
      <c r="F120">
        <v>246</v>
      </c>
      <c r="G120">
        <v>276</v>
      </c>
      <c r="H120">
        <v>238</v>
      </c>
      <c r="I120">
        <v>223</v>
      </c>
      <c r="J120">
        <v>266</v>
      </c>
      <c r="K120">
        <v>238</v>
      </c>
      <c r="L120">
        <v>221</v>
      </c>
      <c r="M120">
        <v>226</v>
      </c>
      <c r="N120">
        <v>231</v>
      </c>
      <c r="O120" s="15">
        <f t="shared" ref="O120:O131" si="72">MEDIAN(E120:N120)</f>
        <v>238</v>
      </c>
      <c r="P120" s="35">
        <v>8</v>
      </c>
    </row>
    <row r="121" spans="1:16" x14ac:dyDescent="0.3">
      <c r="A121" s="61"/>
      <c r="B121" s="63"/>
      <c r="C121" s="67"/>
      <c r="D121" s="6" t="s">
        <v>2</v>
      </c>
      <c r="E121" s="7">
        <v>12955</v>
      </c>
      <c r="F121" s="7">
        <v>12331</v>
      </c>
      <c r="G121" s="7">
        <v>12394</v>
      </c>
      <c r="H121" s="7">
        <v>12707</v>
      </c>
      <c r="I121" s="7">
        <v>12572</v>
      </c>
      <c r="J121" s="7">
        <v>13464</v>
      </c>
      <c r="K121" s="7">
        <v>13244</v>
      </c>
      <c r="L121" s="7">
        <v>13020</v>
      </c>
      <c r="M121" s="7">
        <v>12721</v>
      </c>
      <c r="N121" s="7">
        <v>12963</v>
      </c>
      <c r="O121" s="15">
        <f t="shared" si="72"/>
        <v>12838</v>
      </c>
      <c r="P121" s="35">
        <v>12</v>
      </c>
    </row>
    <row r="122" spans="1:16" x14ac:dyDescent="0.3">
      <c r="A122" s="61"/>
      <c r="B122" s="63"/>
      <c r="C122" s="68" t="s">
        <v>5</v>
      </c>
      <c r="D122" s="3" t="s">
        <v>0</v>
      </c>
      <c r="E122" s="4">
        <v>46</v>
      </c>
      <c r="F122" s="4">
        <f>E122</f>
        <v>46</v>
      </c>
      <c r="G122" s="4">
        <f t="shared" ref="G122:N122" si="73">F122</f>
        <v>46</v>
      </c>
      <c r="H122" s="4">
        <f t="shared" si="73"/>
        <v>46</v>
      </c>
      <c r="I122" s="4">
        <f t="shared" si="73"/>
        <v>46</v>
      </c>
      <c r="J122" s="4">
        <f t="shared" si="73"/>
        <v>46</v>
      </c>
      <c r="K122" s="4">
        <f t="shared" si="73"/>
        <v>46</v>
      </c>
      <c r="L122" s="4">
        <f t="shared" si="73"/>
        <v>46</v>
      </c>
      <c r="M122" s="4">
        <f t="shared" si="73"/>
        <v>46</v>
      </c>
      <c r="N122" s="4">
        <f t="shared" si="73"/>
        <v>46</v>
      </c>
      <c r="O122" s="15">
        <f t="shared" si="72"/>
        <v>46</v>
      </c>
      <c r="P122" s="34">
        <v>1</v>
      </c>
    </row>
    <row r="123" spans="1:16" x14ac:dyDescent="0.3">
      <c r="A123" s="61"/>
      <c r="B123" s="63"/>
      <c r="C123" s="66"/>
      <c r="D123" s="5" t="s">
        <v>1</v>
      </c>
      <c r="E123" s="8">
        <v>59</v>
      </c>
      <c r="F123">
        <v>71</v>
      </c>
      <c r="G123">
        <v>52</v>
      </c>
      <c r="H123">
        <v>56</v>
      </c>
      <c r="I123">
        <v>58</v>
      </c>
      <c r="J123">
        <v>43</v>
      </c>
      <c r="K123">
        <v>48</v>
      </c>
      <c r="L123">
        <v>49</v>
      </c>
      <c r="M123">
        <v>45</v>
      </c>
      <c r="N123">
        <v>69</v>
      </c>
      <c r="O123" s="15">
        <f t="shared" si="72"/>
        <v>54</v>
      </c>
      <c r="P123" s="35">
        <v>5</v>
      </c>
    </row>
    <row r="124" spans="1:16" x14ac:dyDescent="0.3">
      <c r="A124" s="61"/>
      <c r="B124" s="63"/>
      <c r="C124" s="67"/>
      <c r="D124" s="6" t="s">
        <v>2</v>
      </c>
      <c r="E124" s="7">
        <v>809</v>
      </c>
      <c r="F124" s="7">
        <v>841</v>
      </c>
      <c r="G124" s="7">
        <v>905</v>
      </c>
      <c r="H124" s="7">
        <v>850</v>
      </c>
      <c r="I124" s="7">
        <v>970</v>
      </c>
      <c r="J124" s="7">
        <v>829</v>
      </c>
      <c r="K124" s="7">
        <v>846</v>
      </c>
      <c r="L124" s="7">
        <v>849</v>
      </c>
      <c r="M124" s="7">
        <v>819</v>
      </c>
      <c r="N124" s="7">
        <v>866</v>
      </c>
      <c r="O124" s="15">
        <f t="shared" si="72"/>
        <v>847.5</v>
      </c>
      <c r="P124" s="35">
        <v>9</v>
      </c>
    </row>
    <row r="125" spans="1:16" x14ac:dyDescent="0.3">
      <c r="A125" s="61"/>
      <c r="B125" s="63"/>
      <c r="C125" s="68" t="s">
        <v>6</v>
      </c>
      <c r="D125" s="3" t="s">
        <v>0</v>
      </c>
      <c r="E125" s="4">
        <v>120</v>
      </c>
      <c r="F125" s="4">
        <f>E125</f>
        <v>120</v>
      </c>
      <c r="G125" s="4">
        <f t="shared" ref="G125:N125" si="74">F125</f>
        <v>120</v>
      </c>
      <c r="H125" s="4">
        <f t="shared" si="74"/>
        <v>120</v>
      </c>
      <c r="I125" s="4">
        <f t="shared" si="74"/>
        <v>120</v>
      </c>
      <c r="J125" s="4">
        <f t="shared" si="74"/>
        <v>120</v>
      </c>
      <c r="K125" s="4">
        <f t="shared" si="74"/>
        <v>120</v>
      </c>
      <c r="L125" s="4">
        <f t="shared" si="74"/>
        <v>120</v>
      </c>
      <c r="M125" s="4">
        <f t="shared" si="74"/>
        <v>120</v>
      </c>
      <c r="N125" s="4">
        <f t="shared" si="74"/>
        <v>120</v>
      </c>
      <c r="O125" s="15">
        <f t="shared" si="72"/>
        <v>120</v>
      </c>
      <c r="P125" s="34">
        <v>2</v>
      </c>
    </row>
    <row r="126" spans="1:16" hidden="1" x14ac:dyDescent="0.3">
      <c r="A126" s="61"/>
      <c r="B126" s="63"/>
      <c r="C126" s="66"/>
      <c r="D126" s="5" t="s">
        <v>1</v>
      </c>
      <c r="E126" s="8">
        <v>966</v>
      </c>
      <c r="F126">
        <v>969</v>
      </c>
      <c r="G126">
        <v>997</v>
      </c>
      <c r="H126">
        <v>991</v>
      </c>
      <c r="I126">
        <v>989</v>
      </c>
      <c r="J126">
        <v>1003</v>
      </c>
      <c r="K126">
        <v>981</v>
      </c>
      <c r="L126">
        <v>1008</v>
      </c>
      <c r="M126">
        <v>1042</v>
      </c>
      <c r="N126">
        <v>993</v>
      </c>
      <c r="O126" s="15">
        <f t="shared" si="72"/>
        <v>992</v>
      </c>
      <c r="P126" s="35"/>
    </row>
    <row r="127" spans="1:16" x14ac:dyDescent="0.3">
      <c r="A127" s="61"/>
      <c r="B127" s="63"/>
      <c r="C127" s="66"/>
      <c r="D127" s="5" t="s">
        <v>1</v>
      </c>
      <c r="E127">
        <f>E126-$A$1*$N123</f>
        <v>138</v>
      </c>
      <c r="F127">
        <f>F126-$A$1*$N123</f>
        <v>141</v>
      </c>
      <c r="G127">
        <f t="shared" ref="G127:N127" si="75">G126-$A$1*$N123</f>
        <v>169</v>
      </c>
      <c r="H127">
        <f t="shared" si="75"/>
        <v>163</v>
      </c>
      <c r="I127">
        <f t="shared" si="75"/>
        <v>161</v>
      </c>
      <c r="J127">
        <f t="shared" si="75"/>
        <v>175</v>
      </c>
      <c r="K127">
        <f t="shared" si="75"/>
        <v>153</v>
      </c>
      <c r="L127">
        <f t="shared" si="75"/>
        <v>180</v>
      </c>
      <c r="M127">
        <f t="shared" si="75"/>
        <v>214</v>
      </c>
      <c r="N127">
        <f t="shared" si="75"/>
        <v>165</v>
      </c>
      <c r="O127" s="15">
        <f t="shared" si="72"/>
        <v>164</v>
      </c>
      <c r="P127" s="35">
        <v>6</v>
      </c>
    </row>
    <row r="128" spans="1:16" x14ac:dyDescent="0.3">
      <c r="A128" s="61"/>
      <c r="B128" s="63"/>
      <c r="C128" s="67"/>
      <c r="D128" s="6" t="s">
        <v>2</v>
      </c>
      <c r="E128" s="8">
        <v>10811</v>
      </c>
      <c r="F128" s="7">
        <v>11062</v>
      </c>
      <c r="G128" s="7">
        <v>11181</v>
      </c>
      <c r="H128" s="7">
        <v>11240</v>
      </c>
      <c r="I128" s="7">
        <v>11842</v>
      </c>
      <c r="J128" s="7">
        <v>12400</v>
      </c>
      <c r="K128" s="7">
        <v>12557</v>
      </c>
      <c r="L128" s="7">
        <v>12522</v>
      </c>
      <c r="M128" s="7">
        <v>11756</v>
      </c>
      <c r="N128" s="7">
        <v>11495</v>
      </c>
      <c r="O128" s="15">
        <f t="shared" si="72"/>
        <v>11625.5</v>
      </c>
      <c r="P128" s="35">
        <v>10</v>
      </c>
    </row>
    <row r="129" spans="1:16" x14ac:dyDescent="0.3">
      <c r="A129" s="61"/>
      <c r="B129" s="63"/>
      <c r="C129" s="68" t="s">
        <v>7</v>
      </c>
      <c r="D129" s="3" t="s">
        <v>0</v>
      </c>
      <c r="E129" s="4">
        <f>E122+E125</f>
        <v>166</v>
      </c>
      <c r="F129" s="4">
        <f t="shared" ref="F129:N129" si="76">F122+F125</f>
        <v>166</v>
      </c>
      <c r="G129" s="4">
        <f t="shared" si="76"/>
        <v>166</v>
      </c>
      <c r="H129" s="4">
        <f t="shared" si="76"/>
        <v>166</v>
      </c>
      <c r="I129" s="4">
        <f t="shared" si="76"/>
        <v>166</v>
      </c>
      <c r="J129" s="4">
        <f t="shared" si="76"/>
        <v>166</v>
      </c>
      <c r="K129" s="4">
        <f t="shared" si="76"/>
        <v>166</v>
      </c>
      <c r="L129" s="4">
        <f t="shared" si="76"/>
        <v>166</v>
      </c>
      <c r="M129" s="4">
        <f t="shared" si="76"/>
        <v>166</v>
      </c>
      <c r="N129" s="4">
        <f t="shared" si="76"/>
        <v>166</v>
      </c>
      <c r="O129" s="15">
        <f t="shared" si="72"/>
        <v>166</v>
      </c>
      <c r="P129" s="35">
        <v>3</v>
      </c>
    </row>
    <row r="130" spans="1:16" x14ac:dyDescent="0.3">
      <c r="A130" s="61"/>
      <c r="B130" s="63"/>
      <c r="C130" s="66"/>
      <c r="D130" s="5" t="s">
        <v>1</v>
      </c>
      <c r="E130" s="8">
        <f>E123+E127</f>
        <v>197</v>
      </c>
      <c r="F130" s="8">
        <f t="shared" ref="F130:N130" si="77">F123+F127</f>
        <v>212</v>
      </c>
      <c r="G130" s="8">
        <f t="shared" si="77"/>
        <v>221</v>
      </c>
      <c r="H130" s="8">
        <f t="shared" si="77"/>
        <v>219</v>
      </c>
      <c r="I130" s="8">
        <f t="shared" si="77"/>
        <v>219</v>
      </c>
      <c r="J130" s="8">
        <f t="shared" si="77"/>
        <v>218</v>
      </c>
      <c r="K130" s="8">
        <f t="shared" si="77"/>
        <v>201</v>
      </c>
      <c r="L130" s="8">
        <f t="shared" si="77"/>
        <v>229</v>
      </c>
      <c r="M130" s="8">
        <f t="shared" si="77"/>
        <v>259</v>
      </c>
      <c r="N130" s="8">
        <f t="shared" si="77"/>
        <v>234</v>
      </c>
      <c r="O130" s="15">
        <f t="shared" si="72"/>
        <v>219</v>
      </c>
      <c r="P130" s="35">
        <v>7</v>
      </c>
    </row>
    <row r="131" spans="1:16" ht="15" thickBot="1" x14ac:dyDescent="0.35">
      <c r="A131" s="61"/>
      <c r="B131" s="64"/>
      <c r="C131" s="69"/>
      <c r="D131" s="11" t="s">
        <v>2</v>
      </c>
      <c r="E131" s="12">
        <f>E124+E128</f>
        <v>11620</v>
      </c>
      <c r="F131" s="12">
        <f t="shared" ref="F131:N131" si="78">F124+F128</f>
        <v>11903</v>
      </c>
      <c r="G131" s="12">
        <f t="shared" si="78"/>
        <v>12086</v>
      </c>
      <c r="H131" s="12">
        <f t="shared" si="78"/>
        <v>12090</v>
      </c>
      <c r="I131" s="12">
        <f t="shared" si="78"/>
        <v>12812</v>
      </c>
      <c r="J131" s="12">
        <f t="shared" si="78"/>
        <v>13229</v>
      </c>
      <c r="K131" s="12">
        <f t="shared" si="78"/>
        <v>13403</v>
      </c>
      <c r="L131" s="12">
        <f t="shared" si="78"/>
        <v>13371</v>
      </c>
      <c r="M131" s="12">
        <f t="shared" si="78"/>
        <v>12575</v>
      </c>
      <c r="N131" s="12">
        <f t="shared" si="78"/>
        <v>12361</v>
      </c>
      <c r="O131" s="16">
        <f t="shared" si="72"/>
        <v>12468</v>
      </c>
      <c r="P131" s="35">
        <v>11</v>
      </c>
    </row>
    <row r="132" spans="1:16" x14ac:dyDescent="0.3">
      <c r="A132" s="61"/>
      <c r="B132" s="62" t="s">
        <v>21</v>
      </c>
      <c r="C132" s="65" t="s">
        <v>3</v>
      </c>
      <c r="D132" s="9" t="s">
        <v>0</v>
      </c>
      <c r="E132" s="10">
        <v>312</v>
      </c>
      <c r="F132" s="10">
        <f>E132</f>
        <v>312</v>
      </c>
      <c r="G132" s="10">
        <f t="shared" ref="G132:N132" si="79">F132</f>
        <v>312</v>
      </c>
      <c r="H132" s="10">
        <f t="shared" si="79"/>
        <v>312</v>
      </c>
      <c r="I132" s="10">
        <f t="shared" si="79"/>
        <v>312</v>
      </c>
      <c r="J132" s="10">
        <f t="shared" si="79"/>
        <v>312</v>
      </c>
      <c r="K132" s="10">
        <f t="shared" si="79"/>
        <v>312</v>
      </c>
      <c r="L132" s="10">
        <f t="shared" si="79"/>
        <v>312</v>
      </c>
      <c r="M132" s="10">
        <f t="shared" si="79"/>
        <v>312</v>
      </c>
      <c r="N132" s="10">
        <f t="shared" si="79"/>
        <v>312</v>
      </c>
      <c r="O132" s="14">
        <f>MEDIAN(E132:N132)</f>
        <v>312</v>
      </c>
      <c r="P132" s="34">
        <v>4</v>
      </c>
    </row>
    <row r="133" spans="1:16" x14ac:dyDescent="0.3">
      <c r="A133" s="61"/>
      <c r="B133" s="63"/>
      <c r="C133" s="66"/>
      <c r="D133" s="5" t="s">
        <v>1</v>
      </c>
      <c r="E133">
        <v>142</v>
      </c>
      <c r="F133">
        <v>205</v>
      </c>
      <c r="G133">
        <v>134</v>
      </c>
      <c r="H133">
        <v>133</v>
      </c>
      <c r="I133">
        <v>136</v>
      </c>
      <c r="J133">
        <v>131</v>
      </c>
      <c r="K133">
        <v>125</v>
      </c>
      <c r="L133">
        <v>131</v>
      </c>
      <c r="M133">
        <v>143</v>
      </c>
      <c r="N133">
        <v>130</v>
      </c>
      <c r="O133" s="15">
        <f t="shared" ref="O133:O144" si="80">MEDIAN(E133:N133)</f>
        <v>133.5</v>
      </c>
      <c r="P133" s="35">
        <v>8</v>
      </c>
    </row>
    <row r="134" spans="1:16" x14ac:dyDescent="0.3">
      <c r="A134" s="61"/>
      <c r="B134" s="63"/>
      <c r="C134" s="67"/>
      <c r="D134" s="6" t="s">
        <v>2</v>
      </c>
      <c r="E134" s="7">
        <v>12563</v>
      </c>
      <c r="F134" s="7">
        <v>12794</v>
      </c>
      <c r="G134" s="7">
        <v>13139</v>
      </c>
      <c r="H134" s="7">
        <v>12755</v>
      </c>
      <c r="I134" s="7">
        <v>12645</v>
      </c>
      <c r="J134" s="7">
        <v>12652</v>
      </c>
      <c r="K134" s="7">
        <v>12931</v>
      </c>
      <c r="L134" s="7">
        <v>12749</v>
      </c>
      <c r="M134" s="7">
        <v>13308</v>
      </c>
      <c r="N134" s="7">
        <v>12782</v>
      </c>
      <c r="O134" s="15">
        <f t="shared" si="80"/>
        <v>12768.5</v>
      </c>
      <c r="P134" s="35">
        <v>12</v>
      </c>
    </row>
    <row r="135" spans="1:16" x14ac:dyDescent="0.3">
      <c r="A135" s="61"/>
      <c r="B135" s="63"/>
      <c r="C135" s="68" t="s">
        <v>5</v>
      </c>
      <c r="D135" s="3" t="s">
        <v>0</v>
      </c>
      <c r="E135" s="4">
        <v>19</v>
      </c>
      <c r="F135" s="4">
        <f>E135</f>
        <v>19</v>
      </c>
      <c r="G135" s="4">
        <f t="shared" ref="G135:N135" si="81">F135</f>
        <v>19</v>
      </c>
      <c r="H135" s="4">
        <f t="shared" si="81"/>
        <v>19</v>
      </c>
      <c r="I135" s="4">
        <f t="shared" si="81"/>
        <v>19</v>
      </c>
      <c r="J135" s="4">
        <f t="shared" si="81"/>
        <v>19</v>
      </c>
      <c r="K135" s="4">
        <f t="shared" si="81"/>
        <v>19</v>
      </c>
      <c r="L135" s="4">
        <f t="shared" si="81"/>
        <v>19</v>
      </c>
      <c r="M135" s="4">
        <f t="shared" si="81"/>
        <v>19</v>
      </c>
      <c r="N135" s="4">
        <f t="shared" si="81"/>
        <v>19</v>
      </c>
      <c r="O135" s="15">
        <f t="shared" si="80"/>
        <v>19</v>
      </c>
      <c r="P135" s="34">
        <v>1</v>
      </c>
    </row>
    <row r="136" spans="1:16" x14ac:dyDescent="0.3">
      <c r="A136" s="61"/>
      <c r="B136" s="63"/>
      <c r="C136" s="66"/>
      <c r="D136" s="5" t="s">
        <v>1</v>
      </c>
      <c r="E136" s="8">
        <v>29</v>
      </c>
      <c r="F136">
        <v>23</v>
      </c>
      <c r="G136">
        <v>34</v>
      </c>
      <c r="H136">
        <v>20</v>
      </c>
      <c r="I136">
        <v>19</v>
      </c>
      <c r="J136">
        <v>19</v>
      </c>
      <c r="K136">
        <v>19</v>
      </c>
      <c r="L136">
        <v>20</v>
      </c>
      <c r="M136">
        <v>18</v>
      </c>
      <c r="N136">
        <v>20</v>
      </c>
      <c r="O136" s="15">
        <f t="shared" si="80"/>
        <v>20</v>
      </c>
      <c r="P136" s="35">
        <v>5</v>
      </c>
    </row>
    <row r="137" spans="1:16" x14ac:dyDescent="0.3">
      <c r="A137" s="61"/>
      <c r="B137" s="63"/>
      <c r="C137" s="67"/>
      <c r="D137" s="6" t="s">
        <v>2</v>
      </c>
      <c r="E137" s="7">
        <v>863</v>
      </c>
      <c r="F137" s="7">
        <v>835</v>
      </c>
      <c r="G137" s="7">
        <v>885</v>
      </c>
      <c r="H137" s="7">
        <v>839</v>
      </c>
      <c r="I137" s="7">
        <v>814</v>
      </c>
      <c r="J137" s="7">
        <v>844</v>
      </c>
      <c r="K137" s="7">
        <v>865</v>
      </c>
      <c r="L137" s="7">
        <v>867</v>
      </c>
      <c r="M137" s="7">
        <v>853</v>
      </c>
      <c r="N137" s="7">
        <v>845</v>
      </c>
      <c r="O137" s="15">
        <f t="shared" si="80"/>
        <v>849</v>
      </c>
      <c r="P137" s="35">
        <v>9</v>
      </c>
    </row>
    <row r="138" spans="1:16" x14ac:dyDescent="0.3">
      <c r="A138" s="61"/>
      <c r="B138" s="63"/>
      <c r="C138" s="68" t="s">
        <v>6</v>
      </c>
      <c r="D138" s="3" t="s">
        <v>0</v>
      </c>
      <c r="E138" s="4">
        <v>84</v>
      </c>
      <c r="F138" s="4">
        <f>E138</f>
        <v>84</v>
      </c>
      <c r="G138" s="4">
        <f t="shared" ref="G138:N138" si="82">F138</f>
        <v>84</v>
      </c>
      <c r="H138" s="4">
        <f t="shared" si="82"/>
        <v>84</v>
      </c>
      <c r="I138" s="4">
        <f t="shared" si="82"/>
        <v>84</v>
      </c>
      <c r="J138" s="4">
        <f t="shared" si="82"/>
        <v>84</v>
      </c>
      <c r="K138" s="4">
        <f t="shared" si="82"/>
        <v>84</v>
      </c>
      <c r="L138" s="4">
        <f t="shared" si="82"/>
        <v>84</v>
      </c>
      <c r="M138" s="4">
        <f t="shared" si="82"/>
        <v>84</v>
      </c>
      <c r="N138" s="4">
        <f t="shared" si="82"/>
        <v>84</v>
      </c>
      <c r="O138" s="15">
        <f t="shared" si="80"/>
        <v>84</v>
      </c>
      <c r="P138" s="34">
        <v>2</v>
      </c>
    </row>
    <row r="139" spans="1:16" hidden="1" x14ac:dyDescent="0.3">
      <c r="A139" s="61"/>
      <c r="B139" s="63"/>
      <c r="C139" s="66"/>
      <c r="D139" s="5" t="s">
        <v>1</v>
      </c>
      <c r="E139" s="8">
        <v>284</v>
      </c>
      <c r="F139">
        <v>281</v>
      </c>
      <c r="G139">
        <v>286</v>
      </c>
      <c r="H139">
        <v>282</v>
      </c>
      <c r="I139">
        <v>283</v>
      </c>
      <c r="J139">
        <v>291</v>
      </c>
      <c r="K139">
        <v>289</v>
      </c>
      <c r="L139">
        <v>283</v>
      </c>
      <c r="M139">
        <v>282</v>
      </c>
      <c r="N139">
        <v>287</v>
      </c>
      <c r="O139" s="15">
        <f t="shared" si="80"/>
        <v>283.5</v>
      </c>
      <c r="P139" s="35"/>
    </row>
    <row r="140" spans="1:16" x14ac:dyDescent="0.3">
      <c r="A140" s="61"/>
      <c r="B140" s="63"/>
      <c r="C140" s="66"/>
      <c r="D140" s="5" t="s">
        <v>1</v>
      </c>
      <c r="E140">
        <f>E139-$A$1*$N136</f>
        <v>44</v>
      </c>
      <c r="F140">
        <f>F139-$A$1*$N136</f>
        <v>41</v>
      </c>
      <c r="G140">
        <f t="shared" ref="G140:N140" si="83">G139-$A$1*$N136</f>
        <v>46</v>
      </c>
      <c r="H140">
        <f t="shared" si="83"/>
        <v>42</v>
      </c>
      <c r="I140">
        <f t="shared" si="83"/>
        <v>43</v>
      </c>
      <c r="J140">
        <f t="shared" si="83"/>
        <v>51</v>
      </c>
      <c r="K140">
        <f t="shared" si="83"/>
        <v>49</v>
      </c>
      <c r="L140">
        <f t="shared" si="83"/>
        <v>43</v>
      </c>
      <c r="M140">
        <f t="shared" si="83"/>
        <v>42</v>
      </c>
      <c r="N140">
        <f t="shared" si="83"/>
        <v>47</v>
      </c>
      <c r="O140" s="15">
        <f t="shared" si="80"/>
        <v>43.5</v>
      </c>
      <c r="P140" s="35">
        <v>6</v>
      </c>
    </row>
    <row r="141" spans="1:16" x14ac:dyDescent="0.3">
      <c r="A141" s="61"/>
      <c r="B141" s="63"/>
      <c r="C141" s="67"/>
      <c r="D141" s="6" t="s">
        <v>2</v>
      </c>
      <c r="E141" s="8">
        <v>10583</v>
      </c>
      <c r="F141" s="7">
        <v>10524</v>
      </c>
      <c r="G141" s="7">
        <v>10674</v>
      </c>
      <c r="H141" s="7">
        <v>10716</v>
      </c>
      <c r="I141" s="7">
        <v>10887</v>
      </c>
      <c r="J141" s="7">
        <v>10817</v>
      </c>
      <c r="K141" s="7">
        <v>11002</v>
      </c>
      <c r="L141" s="7">
        <v>10980</v>
      </c>
      <c r="M141" s="7">
        <v>11084</v>
      </c>
      <c r="N141" s="7">
        <v>11141</v>
      </c>
      <c r="O141" s="15">
        <f t="shared" si="80"/>
        <v>10852</v>
      </c>
      <c r="P141" s="35">
        <v>10</v>
      </c>
    </row>
    <row r="142" spans="1:16" x14ac:dyDescent="0.3">
      <c r="A142" s="61"/>
      <c r="B142" s="63"/>
      <c r="C142" s="68" t="s">
        <v>7</v>
      </c>
      <c r="D142" s="3" t="s">
        <v>0</v>
      </c>
      <c r="E142" s="4">
        <f>E135+E138</f>
        <v>103</v>
      </c>
      <c r="F142" s="4">
        <f t="shared" ref="F142:N142" si="84">F135+F138</f>
        <v>103</v>
      </c>
      <c r="G142" s="4">
        <f t="shared" si="84"/>
        <v>103</v>
      </c>
      <c r="H142" s="4">
        <f t="shared" si="84"/>
        <v>103</v>
      </c>
      <c r="I142" s="4">
        <f t="shared" si="84"/>
        <v>103</v>
      </c>
      <c r="J142" s="4">
        <f t="shared" si="84"/>
        <v>103</v>
      </c>
      <c r="K142" s="4">
        <f t="shared" si="84"/>
        <v>103</v>
      </c>
      <c r="L142" s="4">
        <f t="shared" si="84"/>
        <v>103</v>
      </c>
      <c r="M142" s="4">
        <f t="shared" si="84"/>
        <v>103</v>
      </c>
      <c r="N142" s="4">
        <f t="shared" si="84"/>
        <v>103</v>
      </c>
      <c r="O142" s="15">
        <f t="shared" si="80"/>
        <v>103</v>
      </c>
      <c r="P142" s="35">
        <v>3</v>
      </c>
    </row>
    <row r="143" spans="1:16" x14ac:dyDescent="0.3">
      <c r="A143" s="61"/>
      <c r="B143" s="63"/>
      <c r="C143" s="66"/>
      <c r="D143" s="5" t="s">
        <v>1</v>
      </c>
      <c r="E143" s="8">
        <f>E136+E140</f>
        <v>73</v>
      </c>
      <c r="F143" s="8">
        <f t="shared" ref="F143:N143" si="85">F136+F140</f>
        <v>64</v>
      </c>
      <c r="G143" s="8">
        <f t="shared" si="85"/>
        <v>80</v>
      </c>
      <c r="H143" s="8">
        <f t="shared" si="85"/>
        <v>62</v>
      </c>
      <c r="I143" s="8">
        <f t="shared" si="85"/>
        <v>62</v>
      </c>
      <c r="J143" s="8">
        <f t="shared" si="85"/>
        <v>70</v>
      </c>
      <c r="K143" s="8">
        <f t="shared" si="85"/>
        <v>68</v>
      </c>
      <c r="L143" s="8">
        <f t="shared" si="85"/>
        <v>63</v>
      </c>
      <c r="M143" s="8">
        <f t="shared" si="85"/>
        <v>60</v>
      </c>
      <c r="N143" s="8">
        <f t="shared" si="85"/>
        <v>67</v>
      </c>
      <c r="O143" s="15">
        <f t="shared" si="80"/>
        <v>65.5</v>
      </c>
      <c r="P143" s="35">
        <v>7</v>
      </c>
    </row>
    <row r="144" spans="1:16" ht="15" thickBot="1" x14ac:dyDescent="0.35">
      <c r="A144" s="61"/>
      <c r="B144" s="64"/>
      <c r="C144" s="69"/>
      <c r="D144" s="11" t="s">
        <v>2</v>
      </c>
      <c r="E144" s="12">
        <f>E137+E141</f>
        <v>11446</v>
      </c>
      <c r="F144" s="12">
        <f t="shared" ref="F144:N144" si="86">F137+F141</f>
        <v>11359</v>
      </c>
      <c r="G144" s="12">
        <f t="shared" si="86"/>
        <v>11559</v>
      </c>
      <c r="H144" s="12">
        <f t="shared" si="86"/>
        <v>11555</v>
      </c>
      <c r="I144" s="12">
        <f t="shared" si="86"/>
        <v>11701</v>
      </c>
      <c r="J144" s="12">
        <f t="shared" si="86"/>
        <v>11661</v>
      </c>
      <c r="K144" s="12">
        <f t="shared" si="86"/>
        <v>11867</v>
      </c>
      <c r="L144" s="12">
        <f t="shared" si="86"/>
        <v>11847</v>
      </c>
      <c r="M144" s="12">
        <f t="shared" si="86"/>
        <v>11937</v>
      </c>
      <c r="N144" s="12">
        <f t="shared" si="86"/>
        <v>11986</v>
      </c>
      <c r="O144" s="16">
        <f t="shared" si="80"/>
        <v>11681</v>
      </c>
      <c r="P144" s="35">
        <v>11</v>
      </c>
    </row>
    <row r="145" spans="1:16" x14ac:dyDescent="0.3">
      <c r="A145" s="61"/>
      <c r="B145" s="62" t="s">
        <v>22</v>
      </c>
      <c r="C145" s="65" t="s">
        <v>3</v>
      </c>
      <c r="D145" s="9" t="s">
        <v>0</v>
      </c>
      <c r="E145" s="10">
        <v>228</v>
      </c>
      <c r="F145" s="10">
        <f>E145</f>
        <v>228</v>
      </c>
      <c r="G145" s="10">
        <f t="shared" ref="G145:N145" si="87">F145</f>
        <v>228</v>
      </c>
      <c r="H145" s="10">
        <f t="shared" si="87"/>
        <v>228</v>
      </c>
      <c r="I145" s="10">
        <f t="shared" si="87"/>
        <v>228</v>
      </c>
      <c r="J145" s="10">
        <f t="shared" si="87"/>
        <v>228</v>
      </c>
      <c r="K145" s="10">
        <f t="shared" si="87"/>
        <v>228</v>
      </c>
      <c r="L145" s="10">
        <f t="shared" si="87"/>
        <v>228</v>
      </c>
      <c r="M145" s="10">
        <f t="shared" si="87"/>
        <v>228</v>
      </c>
      <c r="N145" s="10">
        <f t="shared" si="87"/>
        <v>228</v>
      </c>
      <c r="O145" s="14">
        <f>MEDIAN(E145:N145)</f>
        <v>228</v>
      </c>
      <c r="P145" s="34">
        <v>4</v>
      </c>
    </row>
    <row r="146" spans="1:16" x14ac:dyDescent="0.3">
      <c r="A146" s="61"/>
      <c r="B146" s="63"/>
      <c r="C146" s="66"/>
      <c r="D146" s="5" t="s">
        <v>1</v>
      </c>
      <c r="E146">
        <v>278</v>
      </c>
      <c r="F146">
        <v>195</v>
      </c>
      <c r="G146">
        <v>147</v>
      </c>
      <c r="H146">
        <v>150</v>
      </c>
      <c r="I146">
        <v>130</v>
      </c>
      <c r="J146">
        <v>125</v>
      </c>
      <c r="K146">
        <v>120</v>
      </c>
      <c r="L146">
        <v>128</v>
      </c>
      <c r="M146">
        <v>115</v>
      </c>
      <c r="N146">
        <v>135</v>
      </c>
      <c r="O146" s="15">
        <f t="shared" ref="O146:O157" si="88">MEDIAN(E146:N146)</f>
        <v>132.5</v>
      </c>
      <c r="P146" s="35">
        <v>8</v>
      </c>
    </row>
    <row r="147" spans="1:16" x14ac:dyDescent="0.3">
      <c r="A147" s="61"/>
      <c r="B147" s="63"/>
      <c r="C147" s="67"/>
      <c r="D147" s="6" t="s">
        <v>2</v>
      </c>
      <c r="E147" s="7">
        <v>16778</v>
      </c>
      <c r="F147" s="7">
        <v>14484</v>
      </c>
      <c r="G147" s="7">
        <v>13667</v>
      </c>
      <c r="H147" s="7">
        <v>14032</v>
      </c>
      <c r="I147" s="7">
        <v>13310</v>
      </c>
      <c r="J147" s="7">
        <v>13871</v>
      </c>
      <c r="K147" s="7">
        <v>13341</v>
      </c>
      <c r="L147" s="7">
        <v>13343</v>
      </c>
      <c r="M147" s="7">
        <v>13284</v>
      </c>
      <c r="N147" s="7">
        <v>12953</v>
      </c>
      <c r="O147" s="15">
        <f t="shared" si="88"/>
        <v>13505</v>
      </c>
      <c r="P147" s="35">
        <v>12</v>
      </c>
    </row>
    <row r="148" spans="1:16" x14ac:dyDescent="0.3">
      <c r="A148" s="61"/>
      <c r="B148" s="63"/>
      <c r="C148" s="68" t="s">
        <v>5</v>
      </c>
      <c r="D148" s="3" t="s">
        <v>0</v>
      </c>
      <c r="E148" s="4">
        <v>15</v>
      </c>
      <c r="F148" s="4">
        <f>E148</f>
        <v>15</v>
      </c>
      <c r="G148" s="4">
        <f t="shared" ref="G148:N148" si="89">F148</f>
        <v>15</v>
      </c>
      <c r="H148" s="4">
        <f t="shared" si="89"/>
        <v>15</v>
      </c>
      <c r="I148" s="4">
        <f t="shared" si="89"/>
        <v>15</v>
      </c>
      <c r="J148" s="4">
        <f t="shared" si="89"/>
        <v>15</v>
      </c>
      <c r="K148" s="4">
        <f t="shared" si="89"/>
        <v>15</v>
      </c>
      <c r="L148" s="4">
        <f t="shared" si="89"/>
        <v>15</v>
      </c>
      <c r="M148" s="4">
        <f t="shared" si="89"/>
        <v>15</v>
      </c>
      <c r="N148" s="4">
        <f t="shared" si="89"/>
        <v>15</v>
      </c>
      <c r="O148" s="15">
        <f t="shared" si="88"/>
        <v>15</v>
      </c>
      <c r="P148" s="34">
        <v>1</v>
      </c>
    </row>
    <row r="149" spans="1:16" x14ac:dyDescent="0.3">
      <c r="A149" s="61"/>
      <c r="B149" s="63"/>
      <c r="C149" s="66"/>
      <c r="D149" s="5" t="s">
        <v>1</v>
      </c>
      <c r="E149" s="8">
        <v>39</v>
      </c>
      <c r="F149">
        <v>36</v>
      </c>
      <c r="G149">
        <v>23</v>
      </c>
      <c r="H149">
        <v>29</v>
      </c>
      <c r="I149">
        <v>20</v>
      </c>
      <c r="J149">
        <v>20</v>
      </c>
      <c r="K149">
        <v>20</v>
      </c>
      <c r="L149">
        <v>35</v>
      </c>
      <c r="M149">
        <v>37</v>
      </c>
      <c r="N149">
        <v>21</v>
      </c>
      <c r="O149" s="15">
        <f t="shared" si="88"/>
        <v>26</v>
      </c>
      <c r="P149" s="35">
        <v>5</v>
      </c>
    </row>
    <row r="150" spans="1:16" x14ac:dyDescent="0.3">
      <c r="A150" s="61"/>
      <c r="B150" s="63"/>
      <c r="C150" s="67"/>
      <c r="D150" s="6" t="s">
        <v>2</v>
      </c>
      <c r="E150" s="7">
        <v>894</v>
      </c>
      <c r="F150" s="7">
        <v>893</v>
      </c>
      <c r="G150" s="7">
        <v>924</v>
      </c>
      <c r="H150" s="7">
        <v>912</v>
      </c>
      <c r="I150" s="7">
        <v>856</v>
      </c>
      <c r="J150" s="7">
        <v>832</v>
      </c>
      <c r="K150" s="7">
        <v>886</v>
      </c>
      <c r="L150" s="7">
        <v>1099</v>
      </c>
      <c r="M150" s="7">
        <v>1057</v>
      </c>
      <c r="N150" s="7">
        <v>927</v>
      </c>
      <c r="O150" s="15">
        <f t="shared" si="88"/>
        <v>903</v>
      </c>
      <c r="P150" s="35">
        <v>9</v>
      </c>
    </row>
    <row r="151" spans="1:16" x14ac:dyDescent="0.3">
      <c r="A151" s="61"/>
      <c r="B151" s="63"/>
      <c r="C151" s="68" t="s">
        <v>6</v>
      </c>
      <c r="D151" s="3" t="s">
        <v>0</v>
      </c>
      <c r="E151" s="4">
        <v>216</v>
      </c>
      <c r="F151" s="4">
        <f>E151</f>
        <v>216</v>
      </c>
      <c r="G151" s="4">
        <f t="shared" ref="G151:N151" si="90">F151</f>
        <v>216</v>
      </c>
      <c r="H151" s="4">
        <f t="shared" si="90"/>
        <v>216</v>
      </c>
      <c r="I151" s="4">
        <f t="shared" si="90"/>
        <v>216</v>
      </c>
      <c r="J151" s="4">
        <f t="shared" si="90"/>
        <v>216</v>
      </c>
      <c r="K151" s="4">
        <f t="shared" si="90"/>
        <v>216</v>
      </c>
      <c r="L151" s="4">
        <f t="shared" si="90"/>
        <v>216</v>
      </c>
      <c r="M151" s="4">
        <f t="shared" si="90"/>
        <v>216</v>
      </c>
      <c r="N151" s="4">
        <f t="shared" si="90"/>
        <v>216</v>
      </c>
      <c r="O151" s="15">
        <f t="shared" si="88"/>
        <v>216</v>
      </c>
      <c r="P151" s="34">
        <v>2</v>
      </c>
    </row>
    <row r="152" spans="1:16" hidden="1" x14ac:dyDescent="0.3">
      <c r="A152" s="61"/>
      <c r="B152" s="63"/>
      <c r="C152" s="66"/>
      <c r="D152" s="5" t="s">
        <v>1</v>
      </c>
      <c r="E152" s="8">
        <v>382</v>
      </c>
      <c r="F152">
        <v>331</v>
      </c>
      <c r="G152">
        <v>333</v>
      </c>
      <c r="H152">
        <v>340</v>
      </c>
      <c r="I152">
        <v>328</v>
      </c>
      <c r="J152">
        <v>326</v>
      </c>
      <c r="K152">
        <v>325</v>
      </c>
      <c r="L152">
        <v>323</v>
      </c>
      <c r="M152">
        <v>324</v>
      </c>
      <c r="N152">
        <v>325</v>
      </c>
      <c r="O152" s="15">
        <f t="shared" si="88"/>
        <v>327</v>
      </c>
      <c r="P152" s="35"/>
    </row>
    <row r="153" spans="1:16" x14ac:dyDescent="0.3">
      <c r="A153" s="61"/>
      <c r="B153" s="63"/>
      <c r="C153" s="66"/>
      <c r="D153" s="5" t="s">
        <v>1</v>
      </c>
      <c r="E153">
        <f>E152-$A$1*$N149</f>
        <v>130</v>
      </c>
      <c r="F153">
        <f>F152-$A$1*$N149</f>
        <v>79</v>
      </c>
      <c r="G153">
        <f t="shared" ref="G153:N153" si="91">G152-$A$1*$N149</f>
        <v>81</v>
      </c>
      <c r="H153">
        <f t="shared" si="91"/>
        <v>88</v>
      </c>
      <c r="I153">
        <f t="shared" si="91"/>
        <v>76</v>
      </c>
      <c r="J153">
        <f t="shared" si="91"/>
        <v>74</v>
      </c>
      <c r="K153">
        <f t="shared" si="91"/>
        <v>73</v>
      </c>
      <c r="L153">
        <f t="shared" si="91"/>
        <v>71</v>
      </c>
      <c r="M153">
        <f t="shared" si="91"/>
        <v>72</v>
      </c>
      <c r="N153">
        <f t="shared" si="91"/>
        <v>73</v>
      </c>
      <c r="O153" s="15">
        <f t="shared" si="88"/>
        <v>75</v>
      </c>
      <c r="P153" s="35">
        <v>6</v>
      </c>
    </row>
    <row r="154" spans="1:16" x14ac:dyDescent="0.3">
      <c r="A154" s="61"/>
      <c r="B154" s="63"/>
      <c r="C154" s="67"/>
      <c r="D154" s="6" t="s">
        <v>2</v>
      </c>
      <c r="E154" s="8">
        <v>10956</v>
      </c>
      <c r="F154" s="7">
        <v>10706</v>
      </c>
      <c r="G154" s="7">
        <v>10642</v>
      </c>
      <c r="H154" s="7">
        <v>11252</v>
      </c>
      <c r="I154" s="7">
        <v>10795</v>
      </c>
      <c r="J154" s="7">
        <v>10626</v>
      </c>
      <c r="K154" s="7">
        <v>10861</v>
      </c>
      <c r="L154" s="7">
        <v>10553</v>
      </c>
      <c r="M154" s="7">
        <v>10864</v>
      </c>
      <c r="N154" s="7">
        <v>10688</v>
      </c>
      <c r="O154" s="15">
        <f t="shared" si="88"/>
        <v>10750.5</v>
      </c>
      <c r="P154" s="35">
        <v>10</v>
      </c>
    </row>
    <row r="155" spans="1:16" x14ac:dyDescent="0.3">
      <c r="A155" s="61"/>
      <c r="B155" s="63"/>
      <c r="C155" s="68" t="s">
        <v>7</v>
      </c>
      <c r="D155" s="3" t="s">
        <v>0</v>
      </c>
      <c r="E155" s="4">
        <f>E148+E151</f>
        <v>231</v>
      </c>
      <c r="F155" s="4">
        <f t="shared" ref="F155:N155" si="92">F148+F151</f>
        <v>231</v>
      </c>
      <c r="G155" s="4">
        <f t="shared" si="92"/>
        <v>231</v>
      </c>
      <c r="H155" s="4">
        <f t="shared" si="92"/>
        <v>231</v>
      </c>
      <c r="I155" s="4">
        <f t="shared" si="92"/>
        <v>231</v>
      </c>
      <c r="J155" s="4">
        <f t="shared" si="92"/>
        <v>231</v>
      </c>
      <c r="K155" s="4">
        <f t="shared" si="92"/>
        <v>231</v>
      </c>
      <c r="L155" s="4">
        <f t="shared" si="92"/>
        <v>231</v>
      </c>
      <c r="M155" s="4">
        <f t="shared" si="92"/>
        <v>231</v>
      </c>
      <c r="N155" s="4">
        <f t="shared" si="92"/>
        <v>231</v>
      </c>
      <c r="O155" s="15">
        <f t="shared" si="88"/>
        <v>231</v>
      </c>
      <c r="P155" s="35">
        <v>3</v>
      </c>
    </row>
    <row r="156" spans="1:16" x14ac:dyDescent="0.3">
      <c r="A156" s="61"/>
      <c r="B156" s="63"/>
      <c r="C156" s="66"/>
      <c r="D156" s="5" t="s">
        <v>1</v>
      </c>
      <c r="E156" s="8">
        <f>E149+E153</f>
        <v>169</v>
      </c>
      <c r="F156" s="8">
        <f t="shared" ref="F156:N156" si="93">F149+F153</f>
        <v>115</v>
      </c>
      <c r="G156" s="8">
        <f t="shared" si="93"/>
        <v>104</v>
      </c>
      <c r="H156" s="8">
        <f t="shared" si="93"/>
        <v>117</v>
      </c>
      <c r="I156" s="8">
        <f t="shared" si="93"/>
        <v>96</v>
      </c>
      <c r="J156" s="8">
        <f t="shared" si="93"/>
        <v>94</v>
      </c>
      <c r="K156" s="8">
        <f t="shared" si="93"/>
        <v>93</v>
      </c>
      <c r="L156" s="8">
        <f t="shared" si="93"/>
        <v>106</v>
      </c>
      <c r="M156" s="8">
        <f t="shared" si="93"/>
        <v>109</v>
      </c>
      <c r="N156" s="8">
        <f t="shared" si="93"/>
        <v>94</v>
      </c>
      <c r="O156" s="15">
        <f t="shared" si="88"/>
        <v>105</v>
      </c>
      <c r="P156" s="35">
        <v>7</v>
      </c>
    </row>
    <row r="157" spans="1:16" ht="15" thickBot="1" x14ac:dyDescent="0.35">
      <c r="A157" s="61"/>
      <c r="B157" s="64"/>
      <c r="C157" s="69"/>
      <c r="D157" s="11" t="s">
        <v>2</v>
      </c>
      <c r="E157" s="12">
        <f>E150+E154</f>
        <v>11850</v>
      </c>
      <c r="F157" s="12">
        <f t="shared" ref="F157:N157" si="94">F150+F154</f>
        <v>11599</v>
      </c>
      <c r="G157" s="12">
        <f t="shared" si="94"/>
        <v>11566</v>
      </c>
      <c r="H157" s="12">
        <f t="shared" si="94"/>
        <v>12164</v>
      </c>
      <c r="I157" s="12">
        <f t="shared" si="94"/>
        <v>11651</v>
      </c>
      <c r="J157" s="12">
        <f t="shared" si="94"/>
        <v>11458</v>
      </c>
      <c r="K157" s="12">
        <f t="shared" si="94"/>
        <v>11747</v>
      </c>
      <c r="L157" s="12">
        <f t="shared" si="94"/>
        <v>11652</v>
      </c>
      <c r="M157" s="12">
        <f t="shared" si="94"/>
        <v>11921</v>
      </c>
      <c r="N157" s="12">
        <f t="shared" si="94"/>
        <v>11615</v>
      </c>
      <c r="O157" s="16">
        <f t="shared" si="88"/>
        <v>11651.5</v>
      </c>
      <c r="P157" s="35">
        <v>11</v>
      </c>
    </row>
    <row r="158" spans="1:16" ht="15" thickBot="1" x14ac:dyDescent="0.35">
      <c r="A158" s="19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 spans="1:16" x14ac:dyDescent="0.3">
      <c r="A159" s="61" t="s">
        <v>16</v>
      </c>
      <c r="B159" s="62" t="s">
        <v>8</v>
      </c>
      <c r="C159" s="65" t="s">
        <v>3</v>
      </c>
      <c r="D159" s="9" t="s">
        <v>0</v>
      </c>
      <c r="E159" s="10">
        <v>264</v>
      </c>
      <c r="F159" s="10">
        <f>E159</f>
        <v>264</v>
      </c>
      <c r="G159" s="10">
        <f t="shared" ref="G159:N159" si="95">F159</f>
        <v>264</v>
      </c>
      <c r="H159" s="10">
        <f t="shared" si="95"/>
        <v>264</v>
      </c>
      <c r="I159" s="10">
        <f t="shared" si="95"/>
        <v>264</v>
      </c>
      <c r="J159" s="10">
        <f t="shared" si="95"/>
        <v>264</v>
      </c>
      <c r="K159" s="10">
        <f t="shared" si="95"/>
        <v>264</v>
      </c>
      <c r="L159" s="10">
        <f t="shared" si="95"/>
        <v>264</v>
      </c>
      <c r="M159" s="10">
        <f t="shared" si="95"/>
        <v>264</v>
      </c>
      <c r="N159" s="10">
        <f t="shared" si="95"/>
        <v>264</v>
      </c>
      <c r="O159" s="14">
        <f>MEDIAN(E159:N159)</f>
        <v>264</v>
      </c>
      <c r="P159" s="34">
        <v>4</v>
      </c>
    </row>
    <row r="160" spans="1:16" x14ac:dyDescent="0.3">
      <c r="A160" s="61"/>
      <c r="B160" s="63"/>
      <c r="C160" s="66"/>
      <c r="D160" s="5" t="s">
        <v>1</v>
      </c>
      <c r="E160">
        <v>129</v>
      </c>
      <c r="F160">
        <v>109</v>
      </c>
      <c r="G160">
        <v>100</v>
      </c>
      <c r="H160">
        <v>95</v>
      </c>
      <c r="I160">
        <v>92</v>
      </c>
      <c r="J160">
        <v>101</v>
      </c>
      <c r="K160">
        <v>79</v>
      </c>
      <c r="L160">
        <v>76</v>
      </c>
      <c r="M160">
        <v>93</v>
      </c>
      <c r="N160">
        <v>67</v>
      </c>
      <c r="O160" s="15">
        <f t="shared" ref="O160:O171" si="96">MEDIAN(E160:N160)</f>
        <v>94</v>
      </c>
      <c r="P160" s="35">
        <v>8</v>
      </c>
    </row>
    <row r="161" spans="1:16" x14ac:dyDescent="0.3">
      <c r="A161" s="61"/>
      <c r="B161" s="63"/>
      <c r="C161" s="67"/>
      <c r="D161" s="6" t="s">
        <v>2</v>
      </c>
      <c r="E161" s="7">
        <v>14810</v>
      </c>
      <c r="F161" s="7">
        <v>13774</v>
      </c>
      <c r="G161" s="7">
        <v>13075</v>
      </c>
      <c r="H161" s="7">
        <v>13736</v>
      </c>
      <c r="I161" s="7">
        <v>13990</v>
      </c>
      <c r="J161" s="7">
        <v>12589</v>
      </c>
      <c r="K161" s="7">
        <v>12972</v>
      </c>
      <c r="L161" s="7">
        <v>13027</v>
      </c>
      <c r="M161" s="7">
        <v>13086</v>
      </c>
      <c r="N161" s="7">
        <v>12692</v>
      </c>
      <c r="O161" s="15">
        <f t="shared" si="96"/>
        <v>13080.5</v>
      </c>
      <c r="P161" s="35">
        <v>12</v>
      </c>
    </row>
    <row r="162" spans="1:16" x14ac:dyDescent="0.3">
      <c r="A162" s="61"/>
      <c r="B162" s="63"/>
      <c r="C162" s="68" t="s">
        <v>5</v>
      </c>
      <c r="D162" s="3" t="s">
        <v>0</v>
      </c>
      <c r="E162" s="4">
        <v>13</v>
      </c>
      <c r="F162" s="4">
        <f>E162</f>
        <v>13</v>
      </c>
      <c r="G162" s="4">
        <f t="shared" ref="G162:N162" si="97">F162</f>
        <v>13</v>
      </c>
      <c r="H162" s="4">
        <f t="shared" si="97"/>
        <v>13</v>
      </c>
      <c r="I162" s="4">
        <f t="shared" si="97"/>
        <v>13</v>
      </c>
      <c r="J162" s="4">
        <f t="shared" si="97"/>
        <v>13</v>
      </c>
      <c r="K162" s="4">
        <f t="shared" si="97"/>
        <v>13</v>
      </c>
      <c r="L162" s="4">
        <f t="shared" si="97"/>
        <v>13</v>
      </c>
      <c r="M162" s="4">
        <f t="shared" si="97"/>
        <v>13</v>
      </c>
      <c r="N162" s="4">
        <f t="shared" si="97"/>
        <v>13</v>
      </c>
      <c r="O162" s="15">
        <f t="shared" si="96"/>
        <v>13</v>
      </c>
      <c r="P162" s="34">
        <v>1</v>
      </c>
    </row>
    <row r="163" spans="1:16" x14ac:dyDescent="0.3">
      <c r="A163" s="61"/>
      <c r="B163" s="63"/>
      <c r="C163" s="66"/>
      <c r="D163" s="5" t="s">
        <v>1</v>
      </c>
      <c r="E163">
        <v>11</v>
      </c>
      <c r="F163">
        <v>10</v>
      </c>
      <c r="G163">
        <v>10</v>
      </c>
      <c r="H163">
        <v>10</v>
      </c>
      <c r="I163">
        <v>10</v>
      </c>
      <c r="J163">
        <v>9</v>
      </c>
      <c r="K163">
        <v>10</v>
      </c>
      <c r="L163">
        <v>9</v>
      </c>
      <c r="M163">
        <v>10</v>
      </c>
      <c r="N163">
        <v>9</v>
      </c>
      <c r="O163" s="15">
        <f t="shared" si="96"/>
        <v>10</v>
      </c>
      <c r="P163" s="35">
        <v>5</v>
      </c>
    </row>
    <row r="164" spans="1:16" x14ac:dyDescent="0.3">
      <c r="A164" s="61"/>
      <c r="B164" s="63"/>
      <c r="C164" s="67"/>
      <c r="D164" s="6" t="s">
        <v>2</v>
      </c>
      <c r="E164" s="7">
        <v>807</v>
      </c>
      <c r="F164" s="7">
        <v>877</v>
      </c>
      <c r="G164" s="7">
        <v>958</v>
      </c>
      <c r="H164" s="7">
        <v>867</v>
      </c>
      <c r="I164" s="7">
        <v>866</v>
      </c>
      <c r="J164" s="7">
        <v>828</v>
      </c>
      <c r="K164" s="7">
        <v>902</v>
      </c>
      <c r="L164" s="7">
        <v>932</v>
      </c>
      <c r="M164" s="7">
        <v>907</v>
      </c>
      <c r="N164" s="7">
        <v>904</v>
      </c>
      <c r="O164" s="15">
        <f t="shared" si="96"/>
        <v>889.5</v>
      </c>
      <c r="P164" s="35">
        <v>9</v>
      </c>
    </row>
    <row r="165" spans="1:16" x14ac:dyDescent="0.3">
      <c r="A165" s="61"/>
      <c r="B165" s="63"/>
      <c r="C165" s="68" t="s">
        <v>6</v>
      </c>
      <c r="D165" s="3" t="s">
        <v>0</v>
      </c>
      <c r="E165" s="4">
        <v>108</v>
      </c>
      <c r="F165" s="4">
        <f>E165</f>
        <v>108</v>
      </c>
      <c r="G165" s="4">
        <f t="shared" ref="G165:N165" si="98">F165</f>
        <v>108</v>
      </c>
      <c r="H165" s="4">
        <f t="shared" si="98"/>
        <v>108</v>
      </c>
      <c r="I165" s="4">
        <f t="shared" si="98"/>
        <v>108</v>
      </c>
      <c r="J165" s="4">
        <f t="shared" si="98"/>
        <v>108</v>
      </c>
      <c r="K165" s="4">
        <f t="shared" si="98"/>
        <v>108</v>
      </c>
      <c r="L165" s="4">
        <f t="shared" si="98"/>
        <v>108</v>
      </c>
      <c r="M165" s="4">
        <f t="shared" si="98"/>
        <v>108</v>
      </c>
      <c r="N165" s="4">
        <f t="shared" si="98"/>
        <v>108</v>
      </c>
      <c r="O165" s="15">
        <f t="shared" si="96"/>
        <v>108</v>
      </c>
      <c r="P165" s="34">
        <v>2</v>
      </c>
    </row>
    <row r="166" spans="1:16" hidden="1" x14ac:dyDescent="0.3">
      <c r="A166" s="61"/>
      <c r="B166" s="63"/>
      <c r="C166" s="66"/>
      <c r="D166" s="5" t="s">
        <v>1</v>
      </c>
      <c r="E166">
        <v>171</v>
      </c>
      <c r="F166">
        <v>175</v>
      </c>
      <c r="G166">
        <v>162</v>
      </c>
      <c r="H166">
        <v>165</v>
      </c>
      <c r="I166">
        <v>162</v>
      </c>
      <c r="J166">
        <v>170</v>
      </c>
      <c r="K166">
        <v>171</v>
      </c>
      <c r="L166">
        <v>169</v>
      </c>
      <c r="M166">
        <v>167</v>
      </c>
      <c r="N166">
        <v>162</v>
      </c>
      <c r="O166" s="15">
        <f t="shared" si="96"/>
        <v>168</v>
      </c>
      <c r="P166" s="35"/>
    </row>
    <row r="167" spans="1:16" x14ac:dyDescent="0.3">
      <c r="A167" s="61"/>
      <c r="B167" s="63"/>
      <c r="C167" s="66"/>
      <c r="D167" s="5" t="s">
        <v>1</v>
      </c>
      <c r="E167">
        <f>E166-$A$1*$N163</f>
        <v>63</v>
      </c>
      <c r="F167">
        <f>F166-$A$1*$N163</f>
        <v>67</v>
      </c>
      <c r="G167">
        <f t="shared" ref="G167:N167" si="99">G166-$A$1*$N163</f>
        <v>54</v>
      </c>
      <c r="H167">
        <f t="shared" si="99"/>
        <v>57</v>
      </c>
      <c r="I167">
        <f t="shared" si="99"/>
        <v>54</v>
      </c>
      <c r="J167">
        <f t="shared" si="99"/>
        <v>62</v>
      </c>
      <c r="K167">
        <f t="shared" si="99"/>
        <v>63</v>
      </c>
      <c r="L167">
        <f t="shared" si="99"/>
        <v>61</v>
      </c>
      <c r="M167">
        <f t="shared" si="99"/>
        <v>59</v>
      </c>
      <c r="N167">
        <f t="shared" si="99"/>
        <v>54</v>
      </c>
      <c r="O167" s="15">
        <f t="shared" si="96"/>
        <v>60</v>
      </c>
      <c r="P167" s="35">
        <v>6</v>
      </c>
    </row>
    <row r="168" spans="1:16" x14ac:dyDescent="0.3">
      <c r="A168" s="61"/>
      <c r="B168" s="63"/>
      <c r="C168" s="67"/>
      <c r="D168" s="6" t="s">
        <v>2</v>
      </c>
      <c r="E168">
        <v>11192</v>
      </c>
      <c r="F168" s="7">
        <v>11110</v>
      </c>
      <c r="G168" s="7">
        <v>11106</v>
      </c>
      <c r="H168" s="7">
        <v>11104</v>
      </c>
      <c r="I168" s="7">
        <v>11036</v>
      </c>
      <c r="J168" s="7">
        <v>11708</v>
      </c>
      <c r="K168" s="7">
        <v>12860</v>
      </c>
      <c r="L168" s="7">
        <v>11549</v>
      </c>
      <c r="M168" s="7">
        <v>11605</v>
      </c>
      <c r="N168" s="7">
        <v>11505</v>
      </c>
      <c r="O168" s="15">
        <f t="shared" si="96"/>
        <v>11348.5</v>
      </c>
      <c r="P168" s="35">
        <v>10</v>
      </c>
    </row>
    <row r="169" spans="1:16" x14ac:dyDescent="0.3">
      <c r="A169" s="61"/>
      <c r="B169" s="63"/>
      <c r="C169" s="68" t="s">
        <v>7</v>
      </c>
      <c r="D169" s="3" t="s">
        <v>0</v>
      </c>
      <c r="E169" s="4">
        <f>E162+E165</f>
        <v>121</v>
      </c>
      <c r="F169" s="4">
        <f t="shared" ref="F169:N169" si="100">F162+F165</f>
        <v>121</v>
      </c>
      <c r="G169" s="4">
        <f t="shared" si="100"/>
        <v>121</v>
      </c>
      <c r="H169" s="4">
        <f t="shared" si="100"/>
        <v>121</v>
      </c>
      <c r="I169" s="4">
        <f t="shared" si="100"/>
        <v>121</v>
      </c>
      <c r="J169" s="4">
        <f t="shared" si="100"/>
        <v>121</v>
      </c>
      <c r="K169" s="4">
        <f t="shared" si="100"/>
        <v>121</v>
      </c>
      <c r="L169" s="4">
        <f t="shared" si="100"/>
        <v>121</v>
      </c>
      <c r="M169" s="4">
        <f t="shared" si="100"/>
        <v>121</v>
      </c>
      <c r="N169" s="4">
        <f t="shared" si="100"/>
        <v>121</v>
      </c>
      <c r="O169" s="15">
        <f t="shared" si="96"/>
        <v>121</v>
      </c>
      <c r="P169" s="35">
        <v>3</v>
      </c>
    </row>
    <row r="170" spans="1:16" x14ac:dyDescent="0.3">
      <c r="A170" s="61"/>
      <c r="B170" s="63"/>
      <c r="C170" s="66"/>
      <c r="D170" s="5" t="s">
        <v>1</v>
      </c>
      <c r="E170" s="8">
        <f>E163+E167</f>
        <v>74</v>
      </c>
      <c r="F170" s="8">
        <f t="shared" ref="F170:N170" si="101">F163+F167</f>
        <v>77</v>
      </c>
      <c r="G170" s="8">
        <f t="shared" si="101"/>
        <v>64</v>
      </c>
      <c r="H170" s="8">
        <f t="shared" si="101"/>
        <v>67</v>
      </c>
      <c r="I170" s="8">
        <f t="shared" si="101"/>
        <v>64</v>
      </c>
      <c r="J170" s="8">
        <f t="shared" si="101"/>
        <v>71</v>
      </c>
      <c r="K170" s="8">
        <f t="shared" si="101"/>
        <v>73</v>
      </c>
      <c r="L170" s="8">
        <f t="shared" si="101"/>
        <v>70</v>
      </c>
      <c r="M170" s="8">
        <f t="shared" si="101"/>
        <v>69</v>
      </c>
      <c r="N170" s="8">
        <f t="shared" si="101"/>
        <v>63</v>
      </c>
      <c r="O170" s="15">
        <f t="shared" si="96"/>
        <v>69.5</v>
      </c>
      <c r="P170" s="35">
        <v>7</v>
      </c>
    </row>
    <row r="171" spans="1:16" ht="15" thickBot="1" x14ac:dyDescent="0.35">
      <c r="A171" s="61"/>
      <c r="B171" s="64"/>
      <c r="C171" s="69"/>
      <c r="D171" s="11" t="s">
        <v>2</v>
      </c>
      <c r="E171" s="12">
        <f>E164+E168</f>
        <v>11999</v>
      </c>
      <c r="F171" s="12">
        <f t="shared" ref="F171:N171" si="102">F164+F168</f>
        <v>11987</v>
      </c>
      <c r="G171" s="12">
        <f t="shared" si="102"/>
        <v>12064</v>
      </c>
      <c r="H171" s="12">
        <f t="shared" si="102"/>
        <v>11971</v>
      </c>
      <c r="I171" s="12">
        <f t="shared" si="102"/>
        <v>11902</v>
      </c>
      <c r="J171" s="12">
        <f t="shared" si="102"/>
        <v>12536</v>
      </c>
      <c r="K171" s="12">
        <f t="shared" si="102"/>
        <v>13762</v>
      </c>
      <c r="L171" s="12">
        <f t="shared" si="102"/>
        <v>12481</v>
      </c>
      <c r="M171" s="12">
        <f t="shared" si="102"/>
        <v>12512</v>
      </c>
      <c r="N171" s="12">
        <f t="shared" si="102"/>
        <v>12409</v>
      </c>
      <c r="O171" s="16">
        <f t="shared" si="96"/>
        <v>12236.5</v>
      </c>
      <c r="P171" s="35">
        <v>11</v>
      </c>
    </row>
    <row r="172" spans="1:16" x14ac:dyDescent="0.3">
      <c r="A172" s="61"/>
      <c r="B172" s="62" t="s">
        <v>9</v>
      </c>
      <c r="C172" s="65" t="s">
        <v>3</v>
      </c>
      <c r="D172" s="9" t="s">
        <v>0</v>
      </c>
      <c r="E172" s="10">
        <v>1284</v>
      </c>
      <c r="F172" s="10">
        <f>E172</f>
        <v>1284</v>
      </c>
      <c r="G172" s="10">
        <f t="shared" ref="G172:N172" si="103">F172</f>
        <v>1284</v>
      </c>
      <c r="H172" s="10">
        <f t="shared" si="103"/>
        <v>1284</v>
      </c>
      <c r="I172" s="10">
        <f t="shared" si="103"/>
        <v>1284</v>
      </c>
      <c r="J172" s="10">
        <f t="shared" si="103"/>
        <v>1284</v>
      </c>
      <c r="K172" s="10">
        <f t="shared" si="103"/>
        <v>1284</v>
      </c>
      <c r="L172" s="10">
        <f t="shared" si="103"/>
        <v>1284</v>
      </c>
      <c r="M172" s="10">
        <f t="shared" si="103"/>
        <v>1284</v>
      </c>
      <c r="N172" s="10">
        <f t="shared" si="103"/>
        <v>1284</v>
      </c>
      <c r="O172" s="14">
        <f>MEDIAN(E172:N172)</f>
        <v>1284</v>
      </c>
      <c r="P172" s="34">
        <v>4</v>
      </c>
    </row>
    <row r="173" spans="1:16" x14ac:dyDescent="0.3">
      <c r="A173" s="61"/>
      <c r="B173" s="63"/>
      <c r="C173" s="66"/>
      <c r="D173" s="5" t="s">
        <v>1</v>
      </c>
      <c r="E173">
        <v>448</v>
      </c>
      <c r="F173">
        <v>374</v>
      </c>
      <c r="G173">
        <v>333</v>
      </c>
      <c r="H173">
        <v>348</v>
      </c>
      <c r="I173">
        <v>344</v>
      </c>
      <c r="J173">
        <v>401</v>
      </c>
      <c r="K173">
        <v>380</v>
      </c>
      <c r="L173">
        <v>361</v>
      </c>
      <c r="M173">
        <v>346</v>
      </c>
      <c r="N173">
        <v>349</v>
      </c>
      <c r="O173" s="15">
        <f t="shared" ref="O173:O184" si="104">MEDIAN(E173:N173)</f>
        <v>355</v>
      </c>
      <c r="P173" s="35">
        <v>8</v>
      </c>
    </row>
    <row r="174" spans="1:16" x14ac:dyDescent="0.3">
      <c r="A174" s="61"/>
      <c r="B174" s="63"/>
      <c r="C174" s="67"/>
      <c r="D174" s="6" t="s">
        <v>2</v>
      </c>
      <c r="E174" s="7">
        <v>13351</v>
      </c>
      <c r="F174" s="7">
        <v>13322</v>
      </c>
      <c r="G174" s="7">
        <v>13087</v>
      </c>
      <c r="H174" s="7">
        <v>13624</v>
      </c>
      <c r="I174" s="7">
        <v>12682</v>
      </c>
      <c r="J174" s="7">
        <v>13833</v>
      </c>
      <c r="K174" s="7">
        <v>14552</v>
      </c>
      <c r="L174" s="7">
        <v>14111</v>
      </c>
      <c r="M174" s="7">
        <v>13884</v>
      </c>
      <c r="N174" s="7">
        <v>14326</v>
      </c>
      <c r="O174" s="15">
        <f t="shared" si="104"/>
        <v>13728.5</v>
      </c>
      <c r="P174" s="35">
        <v>12</v>
      </c>
    </row>
    <row r="175" spans="1:16" x14ac:dyDescent="0.3">
      <c r="A175" s="61"/>
      <c r="B175" s="63"/>
      <c r="C175" s="68" t="s">
        <v>5</v>
      </c>
      <c r="D175" s="3" t="s">
        <v>0</v>
      </c>
      <c r="E175" s="4">
        <v>96</v>
      </c>
      <c r="F175" s="4">
        <f>E175</f>
        <v>96</v>
      </c>
      <c r="G175" s="4">
        <f t="shared" ref="G175:N175" si="105">F175</f>
        <v>96</v>
      </c>
      <c r="H175" s="4">
        <f t="shared" si="105"/>
        <v>96</v>
      </c>
      <c r="I175" s="4">
        <f t="shared" si="105"/>
        <v>96</v>
      </c>
      <c r="J175" s="4">
        <f t="shared" si="105"/>
        <v>96</v>
      </c>
      <c r="K175" s="4">
        <f t="shared" si="105"/>
        <v>96</v>
      </c>
      <c r="L175" s="4">
        <f t="shared" si="105"/>
        <v>96</v>
      </c>
      <c r="M175" s="4">
        <f t="shared" si="105"/>
        <v>96</v>
      </c>
      <c r="N175" s="4">
        <f t="shared" si="105"/>
        <v>96</v>
      </c>
      <c r="O175" s="15">
        <f t="shared" si="104"/>
        <v>96</v>
      </c>
      <c r="P175" s="34">
        <v>1</v>
      </c>
    </row>
    <row r="176" spans="1:16" x14ac:dyDescent="0.3">
      <c r="A176" s="61"/>
      <c r="B176" s="63"/>
      <c r="C176" s="66"/>
      <c r="D176" s="5" t="s">
        <v>1</v>
      </c>
      <c r="E176" s="8">
        <v>60</v>
      </c>
      <c r="F176">
        <v>59</v>
      </c>
      <c r="G176">
        <v>59</v>
      </c>
      <c r="H176">
        <v>87</v>
      </c>
      <c r="I176">
        <v>61</v>
      </c>
      <c r="J176">
        <v>73</v>
      </c>
      <c r="K176">
        <v>74</v>
      </c>
      <c r="L176">
        <v>102</v>
      </c>
      <c r="M176">
        <v>63</v>
      </c>
      <c r="N176">
        <v>60</v>
      </c>
      <c r="O176" s="15">
        <f t="shared" si="104"/>
        <v>62</v>
      </c>
      <c r="P176" s="35">
        <v>5</v>
      </c>
    </row>
    <row r="177" spans="1:16" x14ac:dyDescent="0.3">
      <c r="A177" s="61"/>
      <c r="B177" s="63"/>
      <c r="C177" s="67"/>
      <c r="D177" s="6" t="s">
        <v>2</v>
      </c>
      <c r="E177" s="7">
        <v>890</v>
      </c>
      <c r="F177" s="7">
        <v>853</v>
      </c>
      <c r="G177" s="7">
        <v>879</v>
      </c>
      <c r="H177" s="7">
        <v>885</v>
      </c>
      <c r="I177" s="7">
        <v>873</v>
      </c>
      <c r="J177" s="7">
        <v>899</v>
      </c>
      <c r="K177" s="7">
        <v>950</v>
      </c>
      <c r="L177" s="7">
        <v>969</v>
      </c>
      <c r="M177" s="7">
        <v>855</v>
      </c>
      <c r="N177" s="7">
        <v>867</v>
      </c>
      <c r="O177" s="15">
        <f t="shared" si="104"/>
        <v>882</v>
      </c>
      <c r="P177" s="35">
        <v>9</v>
      </c>
    </row>
    <row r="178" spans="1:16" x14ac:dyDescent="0.3">
      <c r="A178" s="61"/>
      <c r="B178" s="63"/>
      <c r="C178" s="68" t="s">
        <v>6</v>
      </c>
      <c r="D178" s="3" t="s">
        <v>0</v>
      </c>
      <c r="E178" s="4">
        <v>132</v>
      </c>
      <c r="F178" s="4">
        <f>E178</f>
        <v>132</v>
      </c>
      <c r="G178" s="4">
        <f t="shared" ref="G178:N178" si="106">F178</f>
        <v>132</v>
      </c>
      <c r="H178" s="4">
        <f t="shared" si="106"/>
        <v>132</v>
      </c>
      <c r="I178" s="4">
        <f t="shared" si="106"/>
        <v>132</v>
      </c>
      <c r="J178" s="4">
        <f t="shared" si="106"/>
        <v>132</v>
      </c>
      <c r="K178" s="4">
        <f t="shared" si="106"/>
        <v>132</v>
      </c>
      <c r="L178" s="4">
        <f t="shared" si="106"/>
        <v>132</v>
      </c>
      <c r="M178" s="4">
        <f t="shared" si="106"/>
        <v>132</v>
      </c>
      <c r="N178" s="4">
        <f t="shared" si="106"/>
        <v>132</v>
      </c>
      <c r="O178" s="15">
        <f t="shared" si="104"/>
        <v>132</v>
      </c>
      <c r="P178" s="34">
        <v>2</v>
      </c>
    </row>
    <row r="179" spans="1:16" hidden="1" x14ac:dyDescent="0.3">
      <c r="A179" s="61"/>
      <c r="B179" s="63"/>
      <c r="C179" s="66"/>
      <c r="D179" s="5" t="s">
        <v>1</v>
      </c>
      <c r="E179" s="8">
        <v>763</v>
      </c>
      <c r="F179">
        <v>761</v>
      </c>
      <c r="G179">
        <v>773</v>
      </c>
      <c r="H179">
        <v>768</v>
      </c>
      <c r="I179">
        <v>794</v>
      </c>
      <c r="J179">
        <v>771</v>
      </c>
      <c r="K179">
        <v>767</v>
      </c>
      <c r="L179">
        <v>763</v>
      </c>
      <c r="M179">
        <v>774</v>
      </c>
      <c r="N179">
        <v>771</v>
      </c>
      <c r="O179" s="15">
        <f t="shared" si="104"/>
        <v>769.5</v>
      </c>
      <c r="P179" s="35"/>
    </row>
    <row r="180" spans="1:16" x14ac:dyDescent="0.3">
      <c r="A180" s="61"/>
      <c r="B180" s="63"/>
      <c r="C180" s="66"/>
      <c r="D180" s="5" t="s">
        <v>1</v>
      </c>
      <c r="E180">
        <f>E179-$A$1*$N176</f>
        <v>43</v>
      </c>
      <c r="F180">
        <f>F179-$A$1*$N176</f>
        <v>41</v>
      </c>
      <c r="G180">
        <f t="shared" ref="G180:N180" si="107">G179-$A$1*$N176</f>
        <v>53</v>
      </c>
      <c r="H180">
        <f t="shared" si="107"/>
        <v>48</v>
      </c>
      <c r="I180">
        <f t="shared" si="107"/>
        <v>74</v>
      </c>
      <c r="J180">
        <f t="shared" si="107"/>
        <v>51</v>
      </c>
      <c r="K180">
        <f t="shared" si="107"/>
        <v>47</v>
      </c>
      <c r="L180">
        <f t="shared" si="107"/>
        <v>43</v>
      </c>
      <c r="M180">
        <f t="shared" si="107"/>
        <v>54</v>
      </c>
      <c r="N180">
        <f t="shared" si="107"/>
        <v>51</v>
      </c>
      <c r="O180" s="15">
        <f t="shared" si="104"/>
        <v>49.5</v>
      </c>
      <c r="P180" s="35">
        <v>6</v>
      </c>
    </row>
    <row r="181" spans="1:16" x14ac:dyDescent="0.3">
      <c r="A181" s="61"/>
      <c r="B181" s="63"/>
      <c r="C181" s="67"/>
      <c r="D181" s="6" t="s">
        <v>2</v>
      </c>
      <c r="E181" s="8">
        <v>11575</v>
      </c>
      <c r="F181" s="7">
        <v>11456</v>
      </c>
      <c r="G181" s="7">
        <v>11776</v>
      </c>
      <c r="H181" s="7">
        <v>12745</v>
      </c>
      <c r="I181" s="7">
        <v>12833</v>
      </c>
      <c r="J181" s="7">
        <v>11547</v>
      </c>
      <c r="K181" s="7">
        <v>11487</v>
      </c>
      <c r="L181" s="7">
        <v>11234</v>
      </c>
      <c r="M181" s="7">
        <v>12182</v>
      </c>
      <c r="N181" s="7">
        <v>11362</v>
      </c>
      <c r="O181" s="15">
        <f t="shared" si="104"/>
        <v>11561</v>
      </c>
      <c r="P181" s="35">
        <v>10</v>
      </c>
    </row>
    <row r="182" spans="1:16" x14ac:dyDescent="0.3">
      <c r="A182" s="61"/>
      <c r="B182" s="63"/>
      <c r="C182" s="68" t="s">
        <v>7</v>
      </c>
      <c r="D182" s="3" t="s">
        <v>0</v>
      </c>
      <c r="E182" s="4">
        <f>E175+E178</f>
        <v>228</v>
      </c>
      <c r="F182" s="4">
        <f t="shared" ref="F182:N182" si="108">F175+F178</f>
        <v>228</v>
      </c>
      <c r="G182" s="4">
        <f t="shared" si="108"/>
        <v>228</v>
      </c>
      <c r="H182" s="4">
        <f t="shared" si="108"/>
        <v>228</v>
      </c>
      <c r="I182" s="4">
        <f t="shared" si="108"/>
        <v>228</v>
      </c>
      <c r="J182" s="4">
        <f t="shared" si="108"/>
        <v>228</v>
      </c>
      <c r="K182" s="4">
        <f t="shared" si="108"/>
        <v>228</v>
      </c>
      <c r="L182" s="4">
        <f t="shared" si="108"/>
        <v>228</v>
      </c>
      <c r="M182" s="4">
        <f t="shared" si="108"/>
        <v>228</v>
      </c>
      <c r="N182" s="4">
        <f t="shared" si="108"/>
        <v>228</v>
      </c>
      <c r="O182" s="15">
        <f t="shared" si="104"/>
        <v>228</v>
      </c>
      <c r="P182" s="35">
        <v>3</v>
      </c>
    </row>
    <row r="183" spans="1:16" x14ac:dyDescent="0.3">
      <c r="A183" s="61"/>
      <c r="B183" s="63"/>
      <c r="C183" s="66"/>
      <c r="D183" s="5" t="s">
        <v>1</v>
      </c>
      <c r="E183" s="8">
        <f>E176+E180</f>
        <v>103</v>
      </c>
      <c r="F183" s="8">
        <f t="shared" ref="F183:N183" si="109">F176+F180</f>
        <v>100</v>
      </c>
      <c r="G183" s="8">
        <f t="shared" si="109"/>
        <v>112</v>
      </c>
      <c r="H183" s="8">
        <f t="shared" si="109"/>
        <v>135</v>
      </c>
      <c r="I183" s="8">
        <f t="shared" si="109"/>
        <v>135</v>
      </c>
      <c r="J183" s="8">
        <f t="shared" si="109"/>
        <v>124</v>
      </c>
      <c r="K183" s="8">
        <f t="shared" si="109"/>
        <v>121</v>
      </c>
      <c r="L183" s="8">
        <f t="shared" si="109"/>
        <v>145</v>
      </c>
      <c r="M183" s="8">
        <f t="shared" si="109"/>
        <v>117</v>
      </c>
      <c r="N183" s="8">
        <f t="shared" si="109"/>
        <v>111</v>
      </c>
      <c r="O183" s="15">
        <f t="shared" si="104"/>
        <v>119</v>
      </c>
      <c r="P183" s="35">
        <v>7</v>
      </c>
    </row>
    <row r="184" spans="1:16" ht="15" thickBot="1" x14ac:dyDescent="0.35">
      <c r="A184" s="61"/>
      <c r="B184" s="64"/>
      <c r="C184" s="69"/>
      <c r="D184" s="11" t="s">
        <v>2</v>
      </c>
      <c r="E184" s="12">
        <f>E177+E181</f>
        <v>12465</v>
      </c>
      <c r="F184" s="12">
        <f t="shared" ref="F184:N184" si="110">F177+F181</f>
        <v>12309</v>
      </c>
      <c r="G184" s="12">
        <f t="shared" si="110"/>
        <v>12655</v>
      </c>
      <c r="H184" s="12">
        <f t="shared" si="110"/>
        <v>13630</v>
      </c>
      <c r="I184" s="12">
        <f t="shared" si="110"/>
        <v>13706</v>
      </c>
      <c r="J184" s="12">
        <f t="shared" si="110"/>
        <v>12446</v>
      </c>
      <c r="K184" s="12">
        <f t="shared" si="110"/>
        <v>12437</v>
      </c>
      <c r="L184" s="12">
        <f t="shared" si="110"/>
        <v>12203</v>
      </c>
      <c r="M184" s="12">
        <f t="shared" si="110"/>
        <v>13037</v>
      </c>
      <c r="N184" s="12">
        <f t="shared" si="110"/>
        <v>12229</v>
      </c>
      <c r="O184" s="16">
        <f t="shared" si="104"/>
        <v>12455.5</v>
      </c>
      <c r="P184" s="35">
        <v>11</v>
      </c>
    </row>
    <row r="185" spans="1:16" x14ac:dyDescent="0.3">
      <c r="A185" s="61"/>
      <c r="B185" s="62" t="s">
        <v>10</v>
      </c>
      <c r="C185" s="65" t="s">
        <v>3</v>
      </c>
      <c r="D185" s="9" t="s">
        <v>0</v>
      </c>
      <c r="E185" s="10">
        <v>1512</v>
      </c>
      <c r="F185" s="10">
        <f>E185</f>
        <v>1512</v>
      </c>
      <c r="G185" s="10">
        <f t="shared" ref="G185:N185" si="111">F185</f>
        <v>1512</v>
      </c>
      <c r="H185" s="10">
        <f t="shared" si="111"/>
        <v>1512</v>
      </c>
      <c r="I185" s="10">
        <f t="shared" si="111"/>
        <v>1512</v>
      </c>
      <c r="J185" s="10">
        <f t="shared" si="111"/>
        <v>1512</v>
      </c>
      <c r="K185" s="10">
        <f t="shared" si="111"/>
        <v>1512</v>
      </c>
      <c r="L185" s="10">
        <f t="shared" si="111"/>
        <v>1512</v>
      </c>
      <c r="M185" s="10">
        <f t="shared" si="111"/>
        <v>1512</v>
      </c>
      <c r="N185" s="10">
        <f t="shared" si="111"/>
        <v>1512</v>
      </c>
      <c r="O185" s="14">
        <f>MEDIAN(E185:N185)</f>
        <v>1512</v>
      </c>
      <c r="P185" s="34">
        <v>4</v>
      </c>
    </row>
    <row r="186" spans="1:16" x14ac:dyDescent="0.3">
      <c r="A186" s="61"/>
      <c r="B186" s="63"/>
      <c r="C186" s="66"/>
      <c r="D186" s="5" t="s">
        <v>1</v>
      </c>
      <c r="E186">
        <v>1022</v>
      </c>
      <c r="F186">
        <v>663</v>
      </c>
      <c r="G186">
        <v>568</v>
      </c>
      <c r="H186">
        <v>674</v>
      </c>
      <c r="I186">
        <v>590</v>
      </c>
      <c r="J186">
        <v>559</v>
      </c>
      <c r="K186">
        <v>565</v>
      </c>
      <c r="L186">
        <v>592</v>
      </c>
      <c r="M186">
        <v>581</v>
      </c>
      <c r="N186">
        <v>537</v>
      </c>
      <c r="O186" s="15">
        <f t="shared" ref="O186:O197" si="112">MEDIAN(E186:N186)</f>
        <v>585.5</v>
      </c>
      <c r="P186" s="35">
        <v>8</v>
      </c>
    </row>
    <row r="187" spans="1:16" x14ac:dyDescent="0.3">
      <c r="A187" s="61"/>
      <c r="B187" s="63"/>
      <c r="C187" s="67"/>
      <c r="D187" s="6" t="s">
        <v>2</v>
      </c>
      <c r="E187" s="7">
        <v>13447</v>
      </c>
      <c r="F187" s="7">
        <v>13013</v>
      </c>
      <c r="G187" s="7">
        <v>12737</v>
      </c>
      <c r="H187" s="7">
        <v>14517</v>
      </c>
      <c r="I187" s="7">
        <v>12881</v>
      </c>
      <c r="J187" s="7">
        <v>12834</v>
      </c>
      <c r="K187" s="7">
        <v>12746</v>
      </c>
      <c r="L187" s="7">
        <v>13720</v>
      </c>
      <c r="M187" s="7">
        <v>12818</v>
      </c>
      <c r="N187" s="7">
        <v>12911</v>
      </c>
      <c r="O187" s="15">
        <f t="shared" si="112"/>
        <v>12896</v>
      </c>
      <c r="P187" s="35">
        <v>12</v>
      </c>
    </row>
    <row r="188" spans="1:16" x14ac:dyDescent="0.3">
      <c r="A188" s="61"/>
      <c r="B188" s="63"/>
      <c r="C188" s="68" t="s">
        <v>5</v>
      </c>
      <c r="D188" s="3" t="s">
        <v>0</v>
      </c>
      <c r="E188" s="4">
        <v>18</v>
      </c>
      <c r="F188" s="4">
        <f>E188</f>
        <v>18</v>
      </c>
      <c r="G188" s="4">
        <f t="shared" ref="G188:N188" si="113">F188</f>
        <v>18</v>
      </c>
      <c r="H188" s="4">
        <f t="shared" si="113"/>
        <v>18</v>
      </c>
      <c r="I188" s="4">
        <f t="shared" si="113"/>
        <v>18</v>
      </c>
      <c r="J188" s="4">
        <f t="shared" si="113"/>
        <v>18</v>
      </c>
      <c r="K188" s="4">
        <f t="shared" si="113"/>
        <v>18</v>
      </c>
      <c r="L188" s="4">
        <f t="shared" si="113"/>
        <v>18</v>
      </c>
      <c r="M188" s="4">
        <f t="shared" si="113"/>
        <v>18</v>
      </c>
      <c r="N188" s="4">
        <f t="shared" si="113"/>
        <v>18</v>
      </c>
      <c r="O188" s="15">
        <f t="shared" si="112"/>
        <v>18</v>
      </c>
      <c r="P188" s="34">
        <v>1</v>
      </c>
    </row>
    <row r="189" spans="1:16" x14ac:dyDescent="0.3">
      <c r="A189" s="61"/>
      <c r="B189" s="63"/>
      <c r="C189" s="66"/>
      <c r="D189" s="5" t="s">
        <v>1</v>
      </c>
      <c r="E189" s="8">
        <v>40</v>
      </c>
      <c r="F189">
        <v>25</v>
      </c>
      <c r="G189">
        <v>22</v>
      </c>
      <c r="H189">
        <v>24</v>
      </c>
      <c r="I189">
        <v>25</v>
      </c>
      <c r="J189">
        <v>21</v>
      </c>
      <c r="K189">
        <v>21</v>
      </c>
      <c r="L189">
        <v>23</v>
      </c>
      <c r="M189">
        <v>29</v>
      </c>
      <c r="N189">
        <v>22</v>
      </c>
      <c r="O189" s="15">
        <f t="shared" si="112"/>
        <v>23.5</v>
      </c>
      <c r="P189" s="35">
        <v>5</v>
      </c>
    </row>
    <row r="190" spans="1:16" x14ac:dyDescent="0.3">
      <c r="A190" s="61"/>
      <c r="B190" s="63"/>
      <c r="C190" s="67"/>
      <c r="D190" s="6" t="s">
        <v>2</v>
      </c>
      <c r="E190" s="7">
        <v>875</v>
      </c>
      <c r="F190" s="7">
        <v>914</v>
      </c>
      <c r="G190" s="7">
        <v>931</v>
      </c>
      <c r="H190" s="7">
        <v>924</v>
      </c>
      <c r="I190" s="7">
        <v>865</v>
      </c>
      <c r="J190" s="7">
        <v>879</v>
      </c>
      <c r="K190" s="7">
        <v>869</v>
      </c>
      <c r="L190" s="7">
        <v>945</v>
      </c>
      <c r="M190" s="7">
        <v>938</v>
      </c>
      <c r="N190" s="7">
        <v>932</v>
      </c>
      <c r="O190" s="15">
        <f t="shared" si="112"/>
        <v>919</v>
      </c>
      <c r="P190" s="35">
        <v>9</v>
      </c>
    </row>
    <row r="191" spans="1:16" x14ac:dyDescent="0.3">
      <c r="A191" s="61"/>
      <c r="B191" s="63"/>
      <c r="C191" s="68" t="s">
        <v>6</v>
      </c>
      <c r="D191" s="3" t="s">
        <v>0</v>
      </c>
      <c r="E191" s="4">
        <v>1200</v>
      </c>
      <c r="F191" s="4">
        <f>E191</f>
        <v>1200</v>
      </c>
      <c r="G191" s="4">
        <f t="shared" ref="G191:N191" si="114">F191</f>
        <v>1200</v>
      </c>
      <c r="H191" s="4">
        <f t="shared" si="114"/>
        <v>1200</v>
      </c>
      <c r="I191" s="4">
        <f t="shared" si="114"/>
        <v>1200</v>
      </c>
      <c r="J191" s="4">
        <f t="shared" si="114"/>
        <v>1200</v>
      </c>
      <c r="K191" s="4">
        <f t="shared" si="114"/>
        <v>1200</v>
      </c>
      <c r="L191" s="4">
        <f t="shared" si="114"/>
        <v>1200</v>
      </c>
      <c r="M191" s="4">
        <f t="shared" si="114"/>
        <v>1200</v>
      </c>
      <c r="N191" s="4">
        <f t="shared" si="114"/>
        <v>1200</v>
      </c>
      <c r="O191" s="15">
        <f t="shared" si="112"/>
        <v>1200</v>
      </c>
      <c r="P191" s="34">
        <v>2</v>
      </c>
    </row>
    <row r="192" spans="1:16" hidden="1" x14ac:dyDescent="0.3">
      <c r="A192" s="61"/>
      <c r="B192" s="63"/>
      <c r="C192" s="66"/>
      <c r="D192" s="5" t="s">
        <v>1</v>
      </c>
      <c r="E192" s="8">
        <v>803</v>
      </c>
      <c r="F192">
        <v>860</v>
      </c>
      <c r="G192">
        <v>820</v>
      </c>
      <c r="H192">
        <v>803</v>
      </c>
      <c r="I192">
        <v>793</v>
      </c>
      <c r="J192">
        <v>829</v>
      </c>
      <c r="K192">
        <v>820</v>
      </c>
      <c r="L192">
        <v>842</v>
      </c>
      <c r="M192">
        <v>827</v>
      </c>
      <c r="N192">
        <v>878</v>
      </c>
      <c r="O192" s="15">
        <f t="shared" si="112"/>
        <v>823.5</v>
      </c>
      <c r="P192" s="35"/>
    </row>
    <row r="193" spans="1:16" x14ac:dyDescent="0.3">
      <c r="A193" s="61"/>
      <c r="B193" s="63"/>
      <c r="C193" s="66"/>
      <c r="D193" s="5" t="s">
        <v>1</v>
      </c>
      <c r="E193">
        <f>E192-$A$1*$N189</f>
        <v>539</v>
      </c>
      <c r="F193">
        <f>F192-$A$1*$N189</f>
        <v>596</v>
      </c>
      <c r="G193">
        <f t="shared" ref="G193:N193" si="115">G192-$A$1*$N189</f>
        <v>556</v>
      </c>
      <c r="H193">
        <f t="shared" si="115"/>
        <v>539</v>
      </c>
      <c r="I193">
        <f t="shared" si="115"/>
        <v>529</v>
      </c>
      <c r="J193">
        <f t="shared" si="115"/>
        <v>565</v>
      </c>
      <c r="K193">
        <f t="shared" si="115"/>
        <v>556</v>
      </c>
      <c r="L193">
        <f t="shared" si="115"/>
        <v>578</v>
      </c>
      <c r="M193">
        <f t="shared" si="115"/>
        <v>563</v>
      </c>
      <c r="N193">
        <f t="shared" si="115"/>
        <v>614</v>
      </c>
      <c r="O193" s="15">
        <f t="shared" si="112"/>
        <v>559.5</v>
      </c>
      <c r="P193" s="35">
        <v>6</v>
      </c>
    </row>
    <row r="194" spans="1:16" x14ac:dyDescent="0.3">
      <c r="A194" s="61"/>
      <c r="B194" s="63"/>
      <c r="C194" s="67"/>
      <c r="D194" s="6" t="s">
        <v>2</v>
      </c>
      <c r="E194" s="8">
        <v>11602</v>
      </c>
      <c r="F194" s="7">
        <v>12080</v>
      </c>
      <c r="G194" s="7">
        <v>10975</v>
      </c>
      <c r="H194" s="7">
        <v>10957</v>
      </c>
      <c r="I194" s="7">
        <v>10943</v>
      </c>
      <c r="J194" s="7">
        <v>11395</v>
      </c>
      <c r="K194" s="7">
        <v>11623</v>
      </c>
      <c r="L194" s="7">
        <v>11457</v>
      </c>
      <c r="M194" s="7">
        <v>11737</v>
      </c>
      <c r="N194" s="7">
        <v>11689</v>
      </c>
      <c r="O194" s="15">
        <f t="shared" si="112"/>
        <v>11529.5</v>
      </c>
      <c r="P194" s="35">
        <v>10</v>
      </c>
    </row>
    <row r="195" spans="1:16" x14ac:dyDescent="0.3">
      <c r="A195" s="61"/>
      <c r="B195" s="63"/>
      <c r="C195" s="68" t="s">
        <v>7</v>
      </c>
      <c r="D195" s="3" t="s">
        <v>0</v>
      </c>
      <c r="E195" s="4">
        <f>E188+E191</f>
        <v>1218</v>
      </c>
      <c r="F195" s="4">
        <f t="shared" ref="F195:N195" si="116">F188+F191</f>
        <v>1218</v>
      </c>
      <c r="G195" s="4">
        <f t="shared" si="116"/>
        <v>1218</v>
      </c>
      <c r="H195" s="4">
        <f t="shared" si="116"/>
        <v>1218</v>
      </c>
      <c r="I195" s="4">
        <f t="shared" si="116"/>
        <v>1218</v>
      </c>
      <c r="J195" s="4">
        <f t="shared" si="116"/>
        <v>1218</v>
      </c>
      <c r="K195" s="4">
        <f t="shared" si="116"/>
        <v>1218</v>
      </c>
      <c r="L195" s="4">
        <f t="shared" si="116"/>
        <v>1218</v>
      </c>
      <c r="M195" s="4">
        <f t="shared" si="116"/>
        <v>1218</v>
      </c>
      <c r="N195" s="4">
        <f t="shared" si="116"/>
        <v>1218</v>
      </c>
      <c r="O195" s="15">
        <f t="shared" si="112"/>
        <v>1218</v>
      </c>
      <c r="P195" s="35">
        <v>3</v>
      </c>
    </row>
    <row r="196" spans="1:16" x14ac:dyDescent="0.3">
      <c r="A196" s="61"/>
      <c r="B196" s="63"/>
      <c r="C196" s="66"/>
      <c r="D196" s="5" t="s">
        <v>1</v>
      </c>
      <c r="E196" s="8">
        <f>E189+E193</f>
        <v>579</v>
      </c>
      <c r="F196" s="8">
        <f t="shared" ref="F196:N196" si="117">F189+F193</f>
        <v>621</v>
      </c>
      <c r="G196" s="8">
        <f t="shared" si="117"/>
        <v>578</v>
      </c>
      <c r="H196" s="8">
        <f t="shared" si="117"/>
        <v>563</v>
      </c>
      <c r="I196" s="8">
        <f t="shared" si="117"/>
        <v>554</v>
      </c>
      <c r="J196" s="8">
        <f t="shared" si="117"/>
        <v>586</v>
      </c>
      <c r="K196" s="8">
        <f t="shared" si="117"/>
        <v>577</v>
      </c>
      <c r="L196" s="8">
        <f t="shared" si="117"/>
        <v>601</v>
      </c>
      <c r="M196" s="8">
        <f t="shared" si="117"/>
        <v>592</v>
      </c>
      <c r="N196" s="8">
        <f t="shared" si="117"/>
        <v>636</v>
      </c>
      <c r="O196" s="15">
        <f t="shared" si="112"/>
        <v>582.5</v>
      </c>
      <c r="P196" s="35">
        <v>7</v>
      </c>
    </row>
    <row r="197" spans="1:16" ht="15" thickBot="1" x14ac:dyDescent="0.35">
      <c r="A197" s="61"/>
      <c r="B197" s="64"/>
      <c r="C197" s="69"/>
      <c r="D197" s="11" t="s">
        <v>2</v>
      </c>
      <c r="E197" s="12">
        <f>E190+E194</f>
        <v>12477</v>
      </c>
      <c r="F197" s="12">
        <f t="shared" ref="F197:N197" si="118">F190+F194</f>
        <v>12994</v>
      </c>
      <c r="G197" s="12">
        <f t="shared" si="118"/>
        <v>11906</v>
      </c>
      <c r="H197" s="12">
        <f t="shared" si="118"/>
        <v>11881</v>
      </c>
      <c r="I197" s="12">
        <f t="shared" si="118"/>
        <v>11808</v>
      </c>
      <c r="J197" s="12">
        <f t="shared" si="118"/>
        <v>12274</v>
      </c>
      <c r="K197" s="12">
        <f t="shared" si="118"/>
        <v>12492</v>
      </c>
      <c r="L197" s="12">
        <f t="shared" si="118"/>
        <v>12402</v>
      </c>
      <c r="M197" s="12">
        <f t="shared" si="118"/>
        <v>12675</v>
      </c>
      <c r="N197" s="12">
        <f t="shared" si="118"/>
        <v>12621</v>
      </c>
      <c r="O197" s="16">
        <f t="shared" si="112"/>
        <v>12439.5</v>
      </c>
      <c r="P197" s="35">
        <v>11</v>
      </c>
    </row>
    <row r="198" spans="1:16" x14ac:dyDescent="0.3">
      <c r="A198" s="61"/>
      <c r="B198" s="62" t="s">
        <v>11</v>
      </c>
      <c r="C198" s="65" t="s">
        <v>3</v>
      </c>
      <c r="D198" s="9" t="s">
        <v>0</v>
      </c>
      <c r="E198" s="10">
        <v>924</v>
      </c>
      <c r="F198" s="10">
        <f>E198</f>
        <v>924</v>
      </c>
      <c r="G198" s="10">
        <f t="shared" ref="G198:N198" si="119">F198</f>
        <v>924</v>
      </c>
      <c r="H198" s="10">
        <f t="shared" si="119"/>
        <v>924</v>
      </c>
      <c r="I198" s="10">
        <f t="shared" si="119"/>
        <v>924</v>
      </c>
      <c r="J198" s="10">
        <f t="shared" si="119"/>
        <v>924</v>
      </c>
      <c r="K198" s="10">
        <f t="shared" si="119"/>
        <v>924</v>
      </c>
      <c r="L198" s="10">
        <f t="shared" si="119"/>
        <v>924</v>
      </c>
      <c r="M198" s="10">
        <f t="shared" si="119"/>
        <v>924</v>
      </c>
      <c r="N198" s="10">
        <f t="shared" si="119"/>
        <v>924</v>
      </c>
      <c r="O198" s="14">
        <f>MEDIAN(E198:N198)</f>
        <v>924</v>
      </c>
      <c r="P198" s="34">
        <v>4</v>
      </c>
    </row>
    <row r="199" spans="1:16" x14ac:dyDescent="0.3">
      <c r="A199" s="61"/>
      <c r="B199" s="63"/>
      <c r="C199" s="66"/>
      <c r="D199" s="5" t="s">
        <v>1</v>
      </c>
      <c r="E199">
        <v>392</v>
      </c>
      <c r="F199">
        <v>334</v>
      </c>
      <c r="G199">
        <v>300</v>
      </c>
      <c r="H199">
        <v>294</v>
      </c>
      <c r="I199">
        <v>306</v>
      </c>
      <c r="J199">
        <v>264</v>
      </c>
      <c r="K199">
        <v>257</v>
      </c>
      <c r="L199">
        <v>269</v>
      </c>
      <c r="M199">
        <v>255</v>
      </c>
      <c r="N199">
        <v>267</v>
      </c>
      <c r="O199" s="15">
        <f t="shared" ref="O199:O210" si="120">MEDIAN(E199:N199)</f>
        <v>281.5</v>
      </c>
      <c r="P199" s="35">
        <v>8</v>
      </c>
    </row>
    <row r="200" spans="1:16" x14ac:dyDescent="0.3">
      <c r="A200" s="61"/>
      <c r="B200" s="63"/>
      <c r="C200" s="67"/>
      <c r="D200" s="6" t="s">
        <v>2</v>
      </c>
      <c r="E200" s="7">
        <v>14154</v>
      </c>
      <c r="F200" s="7">
        <v>13559</v>
      </c>
      <c r="G200" s="7">
        <v>13994</v>
      </c>
      <c r="H200" s="7">
        <v>13596</v>
      </c>
      <c r="I200" s="7">
        <v>14076</v>
      </c>
      <c r="J200" s="7">
        <v>13482</v>
      </c>
      <c r="K200" s="7">
        <v>13179</v>
      </c>
      <c r="L200" s="7">
        <v>13430</v>
      </c>
      <c r="M200" s="7">
        <v>13205</v>
      </c>
      <c r="N200" s="7">
        <v>13122</v>
      </c>
      <c r="O200" s="15">
        <f t="shared" si="120"/>
        <v>13520.5</v>
      </c>
      <c r="P200" s="35">
        <v>12</v>
      </c>
    </row>
    <row r="201" spans="1:16" x14ac:dyDescent="0.3">
      <c r="A201" s="61"/>
      <c r="B201" s="63"/>
      <c r="C201" s="68" t="s">
        <v>5</v>
      </c>
      <c r="D201" s="3" t="s">
        <v>0</v>
      </c>
      <c r="E201" s="4">
        <v>19</v>
      </c>
      <c r="F201" s="4">
        <f>E201</f>
        <v>19</v>
      </c>
      <c r="G201" s="4">
        <f t="shared" ref="G201:N201" si="121">F201</f>
        <v>19</v>
      </c>
      <c r="H201" s="4">
        <f t="shared" si="121"/>
        <v>19</v>
      </c>
      <c r="I201" s="4">
        <f t="shared" si="121"/>
        <v>19</v>
      </c>
      <c r="J201" s="4">
        <f t="shared" si="121"/>
        <v>19</v>
      </c>
      <c r="K201" s="4">
        <f t="shared" si="121"/>
        <v>19</v>
      </c>
      <c r="L201" s="4">
        <f t="shared" si="121"/>
        <v>19</v>
      </c>
      <c r="M201" s="4">
        <f t="shared" si="121"/>
        <v>19</v>
      </c>
      <c r="N201" s="4">
        <f t="shared" si="121"/>
        <v>19</v>
      </c>
      <c r="O201" s="15">
        <f t="shared" si="120"/>
        <v>19</v>
      </c>
      <c r="P201" s="34">
        <v>1</v>
      </c>
    </row>
    <row r="202" spans="1:16" x14ac:dyDescent="0.3">
      <c r="A202" s="61"/>
      <c r="B202" s="63"/>
      <c r="C202" s="66"/>
      <c r="D202" s="5" t="s">
        <v>1</v>
      </c>
      <c r="E202" s="8">
        <v>60</v>
      </c>
      <c r="F202">
        <v>42</v>
      </c>
      <c r="G202">
        <v>28</v>
      </c>
      <c r="H202">
        <v>29</v>
      </c>
      <c r="I202">
        <v>25</v>
      </c>
      <c r="J202">
        <v>20</v>
      </c>
      <c r="K202">
        <v>21</v>
      </c>
      <c r="L202">
        <v>21</v>
      </c>
      <c r="M202">
        <v>20</v>
      </c>
      <c r="N202">
        <v>20</v>
      </c>
      <c r="O202" s="15">
        <f t="shared" si="120"/>
        <v>23</v>
      </c>
      <c r="P202" s="35">
        <v>5</v>
      </c>
    </row>
    <row r="203" spans="1:16" x14ac:dyDescent="0.3">
      <c r="A203" s="61"/>
      <c r="B203" s="63"/>
      <c r="C203" s="67"/>
      <c r="D203" s="6" t="s">
        <v>2</v>
      </c>
      <c r="E203" s="7">
        <v>1164</v>
      </c>
      <c r="F203" s="7">
        <v>959</v>
      </c>
      <c r="G203" s="7">
        <v>1049</v>
      </c>
      <c r="H203" s="7">
        <v>923</v>
      </c>
      <c r="I203" s="7">
        <v>918</v>
      </c>
      <c r="J203" s="7">
        <v>882</v>
      </c>
      <c r="K203" s="7">
        <v>855</v>
      </c>
      <c r="L203" s="7">
        <v>907</v>
      </c>
      <c r="M203" s="7">
        <v>885</v>
      </c>
      <c r="N203" s="7">
        <v>898</v>
      </c>
      <c r="O203" s="15">
        <f t="shared" si="120"/>
        <v>912.5</v>
      </c>
      <c r="P203" s="35">
        <v>9</v>
      </c>
    </row>
    <row r="204" spans="1:16" x14ac:dyDescent="0.3">
      <c r="A204" s="61"/>
      <c r="B204" s="63"/>
      <c r="C204" s="68" t="s">
        <v>6</v>
      </c>
      <c r="D204" s="3" t="s">
        <v>0</v>
      </c>
      <c r="E204" s="4">
        <v>660</v>
      </c>
      <c r="F204" s="4">
        <f>E204</f>
        <v>660</v>
      </c>
      <c r="G204" s="4">
        <f t="shared" ref="G204:N204" si="122">F204</f>
        <v>660</v>
      </c>
      <c r="H204" s="4">
        <f t="shared" si="122"/>
        <v>660</v>
      </c>
      <c r="I204" s="4">
        <f t="shared" si="122"/>
        <v>660</v>
      </c>
      <c r="J204" s="4">
        <f t="shared" si="122"/>
        <v>660</v>
      </c>
      <c r="K204" s="4">
        <f t="shared" si="122"/>
        <v>660</v>
      </c>
      <c r="L204" s="4">
        <f t="shared" si="122"/>
        <v>660</v>
      </c>
      <c r="M204" s="4">
        <f t="shared" si="122"/>
        <v>660</v>
      </c>
      <c r="N204" s="4">
        <f t="shared" si="122"/>
        <v>660</v>
      </c>
      <c r="O204" s="15">
        <f t="shared" si="120"/>
        <v>660</v>
      </c>
      <c r="P204" s="34">
        <v>2</v>
      </c>
    </row>
    <row r="205" spans="1:16" hidden="1" x14ac:dyDescent="0.3">
      <c r="A205" s="61"/>
      <c r="B205" s="63"/>
      <c r="C205" s="66"/>
      <c r="D205" s="5" t="s">
        <v>1</v>
      </c>
      <c r="E205" s="8">
        <v>540</v>
      </c>
      <c r="F205">
        <v>513</v>
      </c>
      <c r="G205">
        <v>494</v>
      </c>
      <c r="H205">
        <v>537</v>
      </c>
      <c r="I205">
        <v>523</v>
      </c>
      <c r="J205">
        <v>498</v>
      </c>
      <c r="K205">
        <v>529</v>
      </c>
      <c r="L205">
        <v>538</v>
      </c>
      <c r="M205">
        <v>496</v>
      </c>
      <c r="N205">
        <v>524</v>
      </c>
      <c r="O205" s="15">
        <f t="shared" si="120"/>
        <v>523.5</v>
      </c>
      <c r="P205" s="35"/>
    </row>
    <row r="206" spans="1:16" x14ac:dyDescent="0.3">
      <c r="A206" s="61"/>
      <c r="B206" s="63"/>
      <c r="C206" s="66"/>
      <c r="D206" s="5" t="s">
        <v>1</v>
      </c>
      <c r="E206">
        <f>E205-$A$1*$N202</f>
        <v>300</v>
      </c>
      <c r="F206">
        <f>F205-$A$1*$N202</f>
        <v>273</v>
      </c>
      <c r="G206">
        <f t="shared" ref="G206:N206" si="123">G205-$A$1*$N202</f>
        <v>254</v>
      </c>
      <c r="H206">
        <f t="shared" si="123"/>
        <v>297</v>
      </c>
      <c r="I206">
        <f t="shared" si="123"/>
        <v>283</v>
      </c>
      <c r="J206">
        <f t="shared" si="123"/>
        <v>258</v>
      </c>
      <c r="K206">
        <f t="shared" si="123"/>
        <v>289</v>
      </c>
      <c r="L206">
        <f t="shared" si="123"/>
        <v>298</v>
      </c>
      <c r="M206">
        <f t="shared" si="123"/>
        <v>256</v>
      </c>
      <c r="N206">
        <f t="shared" si="123"/>
        <v>284</v>
      </c>
      <c r="O206" s="15">
        <f t="shared" si="120"/>
        <v>283.5</v>
      </c>
      <c r="P206" s="35">
        <v>6</v>
      </c>
    </row>
    <row r="207" spans="1:16" x14ac:dyDescent="0.3">
      <c r="A207" s="61"/>
      <c r="B207" s="63"/>
      <c r="C207" s="67"/>
      <c r="D207" s="6" t="s">
        <v>2</v>
      </c>
      <c r="E207" s="8">
        <v>11116</v>
      </c>
      <c r="F207" s="7">
        <v>10932</v>
      </c>
      <c r="G207" s="7">
        <v>11001</v>
      </c>
      <c r="H207" s="7">
        <v>10788</v>
      </c>
      <c r="I207" s="7">
        <v>10935</v>
      </c>
      <c r="J207" s="7">
        <v>11005</v>
      </c>
      <c r="K207" s="7">
        <v>11597</v>
      </c>
      <c r="L207" s="7">
        <v>11508</v>
      </c>
      <c r="M207" s="7">
        <v>11042</v>
      </c>
      <c r="N207" s="7">
        <v>10844</v>
      </c>
      <c r="O207" s="15">
        <f t="shared" si="120"/>
        <v>11003</v>
      </c>
      <c r="P207" s="35">
        <v>10</v>
      </c>
    </row>
    <row r="208" spans="1:16" x14ac:dyDescent="0.3">
      <c r="A208" s="61"/>
      <c r="B208" s="63"/>
      <c r="C208" s="68" t="s">
        <v>7</v>
      </c>
      <c r="D208" s="3" t="s">
        <v>0</v>
      </c>
      <c r="E208" s="4">
        <f>E201+E204</f>
        <v>679</v>
      </c>
      <c r="F208" s="4">
        <f t="shared" ref="F208:N208" si="124">F201+F204</f>
        <v>679</v>
      </c>
      <c r="G208" s="4">
        <f t="shared" si="124"/>
        <v>679</v>
      </c>
      <c r="H208" s="4">
        <f t="shared" si="124"/>
        <v>679</v>
      </c>
      <c r="I208" s="4">
        <f t="shared" si="124"/>
        <v>679</v>
      </c>
      <c r="J208" s="4">
        <f t="shared" si="124"/>
        <v>679</v>
      </c>
      <c r="K208" s="4">
        <f t="shared" si="124"/>
        <v>679</v>
      </c>
      <c r="L208" s="4">
        <f t="shared" si="124"/>
        <v>679</v>
      </c>
      <c r="M208" s="4">
        <f t="shared" si="124"/>
        <v>679</v>
      </c>
      <c r="N208" s="4">
        <f t="shared" si="124"/>
        <v>679</v>
      </c>
      <c r="O208" s="15">
        <f t="shared" si="120"/>
        <v>679</v>
      </c>
      <c r="P208" s="35">
        <v>3</v>
      </c>
    </row>
    <row r="209" spans="1:16" x14ac:dyDescent="0.3">
      <c r="A209" s="61"/>
      <c r="B209" s="63"/>
      <c r="C209" s="66"/>
      <c r="D209" s="5" t="s">
        <v>1</v>
      </c>
      <c r="E209" s="8">
        <f>E202+E206</f>
        <v>360</v>
      </c>
      <c r="F209" s="8">
        <f t="shared" ref="F209:N209" si="125">F202+F206</f>
        <v>315</v>
      </c>
      <c r="G209" s="8">
        <f t="shared" si="125"/>
        <v>282</v>
      </c>
      <c r="H209" s="8">
        <f t="shared" si="125"/>
        <v>326</v>
      </c>
      <c r="I209" s="8">
        <f t="shared" si="125"/>
        <v>308</v>
      </c>
      <c r="J209" s="8">
        <f t="shared" si="125"/>
        <v>278</v>
      </c>
      <c r="K209" s="8">
        <f t="shared" si="125"/>
        <v>310</v>
      </c>
      <c r="L209" s="8">
        <f t="shared" si="125"/>
        <v>319</v>
      </c>
      <c r="M209" s="8">
        <f t="shared" si="125"/>
        <v>276</v>
      </c>
      <c r="N209" s="8">
        <f t="shared" si="125"/>
        <v>304</v>
      </c>
      <c r="O209" s="15">
        <f t="shared" si="120"/>
        <v>309</v>
      </c>
      <c r="P209" s="35">
        <v>7</v>
      </c>
    </row>
    <row r="210" spans="1:16" ht="15" thickBot="1" x14ac:dyDescent="0.35">
      <c r="A210" s="61"/>
      <c r="B210" s="64"/>
      <c r="C210" s="69"/>
      <c r="D210" s="11" t="s">
        <v>2</v>
      </c>
      <c r="E210" s="12">
        <f>E203+E207</f>
        <v>12280</v>
      </c>
      <c r="F210" s="12">
        <f t="shared" ref="F210:N210" si="126">F203+F207</f>
        <v>11891</v>
      </c>
      <c r="G210" s="12">
        <f t="shared" si="126"/>
        <v>12050</v>
      </c>
      <c r="H210" s="12">
        <f t="shared" si="126"/>
        <v>11711</v>
      </c>
      <c r="I210" s="12">
        <f t="shared" si="126"/>
        <v>11853</v>
      </c>
      <c r="J210" s="12">
        <f t="shared" si="126"/>
        <v>11887</v>
      </c>
      <c r="K210" s="12">
        <f t="shared" si="126"/>
        <v>12452</v>
      </c>
      <c r="L210" s="12">
        <f t="shared" si="126"/>
        <v>12415</v>
      </c>
      <c r="M210" s="12">
        <f t="shared" si="126"/>
        <v>11927</v>
      </c>
      <c r="N210" s="12">
        <f t="shared" si="126"/>
        <v>11742</v>
      </c>
      <c r="O210" s="16">
        <f t="shared" si="120"/>
        <v>11909</v>
      </c>
      <c r="P210" s="35">
        <v>11</v>
      </c>
    </row>
    <row r="211" spans="1:16" x14ac:dyDescent="0.3">
      <c r="A211" s="61"/>
      <c r="B211" s="62" t="s">
        <v>12</v>
      </c>
      <c r="C211" s="65" t="s">
        <v>3</v>
      </c>
      <c r="D211" s="9" t="s">
        <v>0</v>
      </c>
      <c r="E211" s="10">
        <v>992</v>
      </c>
      <c r="F211" s="10">
        <f>E211</f>
        <v>992</v>
      </c>
      <c r="G211" s="10">
        <f t="shared" ref="G211:N211" si="127">F211</f>
        <v>992</v>
      </c>
      <c r="H211" s="10">
        <f t="shared" si="127"/>
        <v>992</v>
      </c>
      <c r="I211" s="10">
        <f t="shared" si="127"/>
        <v>992</v>
      </c>
      <c r="J211" s="10">
        <f t="shared" si="127"/>
        <v>992</v>
      </c>
      <c r="K211" s="10">
        <f t="shared" si="127"/>
        <v>992</v>
      </c>
      <c r="L211" s="10">
        <f t="shared" si="127"/>
        <v>992</v>
      </c>
      <c r="M211" s="10">
        <f t="shared" si="127"/>
        <v>992</v>
      </c>
      <c r="N211" s="10">
        <f t="shared" si="127"/>
        <v>992</v>
      </c>
      <c r="O211" s="14">
        <f>MEDIAN(E211:N211)</f>
        <v>992</v>
      </c>
      <c r="P211" s="34">
        <v>4</v>
      </c>
    </row>
    <row r="212" spans="1:16" x14ac:dyDescent="0.3">
      <c r="A212" s="61"/>
      <c r="B212" s="63"/>
      <c r="C212" s="66"/>
      <c r="D212" s="5" t="s">
        <v>1</v>
      </c>
      <c r="E212">
        <v>204</v>
      </c>
      <c r="F212">
        <v>195</v>
      </c>
      <c r="G212">
        <v>182</v>
      </c>
      <c r="H212">
        <v>187</v>
      </c>
      <c r="I212">
        <v>197</v>
      </c>
      <c r="J212">
        <v>192</v>
      </c>
      <c r="K212">
        <v>208</v>
      </c>
      <c r="L212">
        <v>195</v>
      </c>
      <c r="M212">
        <v>253</v>
      </c>
      <c r="N212">
        <v>213</v>
      </c>
      <c r="O212" s="15">
        <f t="shared" ref="O212:O223" si="128">MEDIAN(E212:N212)</f>
        <v>196</v>
      </c>
      <c r="P212" s="35">
        <v>8</v>
      </c>
    </row>
    <row r="213" spans="1:16" x14ac:dyDescent="0.3">
      <c r="A213" s="61"/>
      <c r="B213" s="63"/>
      <c r="C213" s="67"/>
      <c r="D213" s="6" t="s">
        <v>2</v>
      </c>
      <c r="E213" s="7">
        <v>12570</v>
      </c>
      <c r="F213" s="7">
        <v>12345</v>
      </c>
      <c r="G213" s="7">
        <v>12726</v>
      </c>
      <c r="H213" s="7">
        <v>12774</v>
      </c>
      <c r="I213" s="7">
        <v>12640</v>
      </c>
      <c r="J213" s="7">
        <v>12826</v>
      </c>
      <c r="K213" s="7">
        <v>12362</v>
      </c>
      <c r="L213" s="7">
        <v>12658</v>
      </c>
      <c r="M213" s="7">
        <v>14383</v>
      </c>
      <c r="N213" s="7">
        <v>14096</v>
      </c>
      <c r="O213" s="15">
        <f t="shared" si="128"/>
        <v>12692</v>
      </c>
      <c r="P213" s="35">
        <v>12</v>
      </c>
    </row>
    <row r="214" spans="1:16" x14ac:dyDescent="0.3">
      <c r="A214" s="61"/>
      <c r="B214" s="63"/>
      <c r="C214" s="68" t="s">
        <v>5</v>
      </c>
      <c r="D214" s="3" t="s">
        <v>0</v>
      </c>
      <c r="E214" s="4">
        <v>49</v>
      </c>
      <c r="F214" s="4">
        <f>E214</f>
        <v>49</v>
      </c>
      <c r="G214" s="4">
        <f t="shared" ref="G214:N214" si="129">F214</f>
        <v>49</v>
      </c>
      <c r="H214" s="4">
        <f t="shared" si="129"/>
        <v>49</v>
      </c>
      <c r="I214" s="4">
        <f t="shared" si="129"/>
        <v>49</v>
      </c>
      <c r="J214" s="4">
        <f t="shared" si="129"/>
        <v>49</v>
      </c>
      <c r="K214" s="4">
        <f t="shared" si="129"/>
        <v>49</v>
      </c>
      <c r="L214" s="4">
        <f t="shared" si="129"/>
        <v>49</v>
      </c>
      <c r="M214" s="4">
        <f t="shared" si="129"/>
        <v>49</v>
      </c>
      <c r="N214" s="4">
        <f t="shared" si="129"/>
        <v>49</v>
      </c>
      <c r="O214" s="15">
        <f t="shared" si="128"/>
        <v>49</v>
      </c>
      <c r="P214" s="34">
        <v>1</v>
      </c>
    </row>
    <row r="215" spans="1:16" x14ac:dyDescent="0.3">
      <c r="A215" s="61"/>
      <c r="B215" s="63"/>
      <c r="C215" s="66"/>
      <c r="D215" s="5" t="s">
        <v>1</v>
      </c>
      <c r="E215" s="8">
        <v>56</v>
      </c>
      <c r="F215">
        <v>44</v>
      </c>
      <c r="G215">
        <v>44</v>
      </c>
      <c r="H215">
        <v>44</v>
      </c>
      <c r="I215">
        <v>85</v>
      </c>
      <c r="J215">
        <v>40</v>
      </c>
      <c r="K215">
        <v>45</v>
      </c>
      <c r="L215">
        <v>45</v>
      </c>
      <c r="M215">
        <v>45</v>
      </c>
      <c r="N215">
        <v>91</v>
      </c>
      <c r="O215" s="15">
        <f t="shared" si="128"/>
        <v>45</v>
      </c>
      <c r="P215" s="35">
        <v>5</v>
      </c>
    </row>
    <row r="216" spans="1:16" x14ac:dyDescent="0.3">
      <c r="A216" s="61"/>
      <c r="B216" s="63"/>
      <c r="C216" s="67"/>
      <c r="D216" s="6" t="s">
        <v>2</v>
      </c>
      <c r="E216" s="7">
        <v>875</v>
      </c>
      <c r="F216" s="7">
        <v>941</v>
      </c>
      <c r="G216" s="7">
        <v>908</v>
      </c>
      <c r="H216" s="7">
        <v>869</v>
      </c>
      <c r="I216" s="7">
        <v>940</v>
      </c>
      <c r="J216" s="7">
        <v>843</v>
      </c>
      <c r="K216" s="7">
        <v>927</v>
      </c>
      <c r="L216" s="7">
        <v>872</v>
      </c>
      <c r="M216" s="7">
        <v>868</v>
      </c>
      <c r="N216" s="7">
        <v>1061</v>
      </c>
      <c r="O216" s="15">
        <f t="shared" si="128"/>
        <v>891.5</v>
      </c>
      <c r="P216" s="35">
        <v>9</v>
      </c>
    </row>
    <row r="217" spans="1:16" x14ac:dyDescent="0.3">
      <c r="A217" s="61"/>
      <c r="B217" s="63"/>
      <c r="C217" s="68" t="s">
        <v>6</v>
      </c>
      <c r="D217" s="3" t="s">
        <v>0</v>
      </c>
      <c r="E217" s="4">
        <v>404</v>
      </c>
      <c r="F217" s="4">
        <f>E217</f>
        <v>404</v>
      </c>
      <c r="G217" s="4">
        <f t="shared" ref="G217:N217" si="130">F217</f>
        <v>404</v>
      </c>
      <c r="H217" s="4">
        <f t="shared" si="130"/>
        <v>404</v>
      </c>
      <c r="I217" s="4">
        <f t="shared" si="130"/>
        <v>404</v>
      </c>
      <c r="J217" s="4">
        <f t="shared" si="130"/>
        <v>404</v>
      </c>
      <c r="K217" s="4">
        <f t="shared" si="130"/>
        <v>404</v>
      </c>
      <c r="L217" s="4">
        <f t="shared" si="130"/>
        <v>404</v>
      </c>
      <c r="M217" s="4">
        <f t="shared" si="130"/>
        <v>404</v>
      </c>
      <c r="N217" s="4">
        <f t="shared" si="130"/>
        <v>404</v>
      </c>
      <c r="O217" s="15">
        <f t="shared" si="128"/>
        <v>404</v>
      </c>
      <c r="P217" s="34">
        <v>2</v>
      </c>
    </row>
    <row r="218" spans="1:16" hidden="1" x14ac:dyDescent="0.3">
      <c r="A218" s="61"/>
      <c r="B218" s="63"/>
      <c r="C218" s="66"/>
      <c r="D218" s="5" t="s">
        <v>1</v>
      </c>
      <c r="E218" s="8">
        <v>1268</v>
      </c>
      <c r="F218">
        <v>1231</v>
      </c>
      <c r="G218">
        <v>1225</v>
      </c>
      <c r="H218">
        <v>1213</v>
      </c>
      <c r="I218">
        <v>1216</v>
      </c>
      <c r="J218">
        <v>1202</v>
      </c>
      <c r="K218">
        <v>1192</v>
      </c>
      <c r="L218">
        <v>1207</v>
      </c>
      <c r="M218">
        <v>1200</v>
      </c>
      <c r="N218">
        <v>1191</v>
      </c>
      <c r="O218" s="15">
        <f t="shared" si="128"/>
        <v>1210</v>
      </c>
      <c r="P218" s="35"/>
    </row>
    <row r="219" spans="1:16" x14ac:dyDescent="0.3">
      <c r="A219" s="61"/>
      <c r="B219" s="63"/>
      <c r="C219" s="66"/>
      <c r="D219" s="5" t="s">
        <v>1</v>
      </c>
      <c r="E219">
        <f>E218-$A$1*$N215</f>
        <v>176</v>
      </c>
      <c r="F219">
        <f>F218-$A$1*$N215</f>
        <v>139</v>
      </c>
      <c r="G219">
        <f t="shared" ref="G219:N219" si="131">G218-$A$1*$N215</f>
        <v>133</v>
      </c>
      <c r="H219">
        <f t="shared" si="131"/>
        <v>121</v>
      </c>
      <c r="I219">
        <f t="shared" si="131"/>
        <v>124</v>
      </c>
      <c r="J219">
        <f t="shared" si="131"/>
        <v>110</v>
      </c>
      <c r="K219">
        <f t="shared" si="131"/>
        <v>100</v>
      </c>
      <c r="L219">
        <f t="shared" si="131"/>
        <v>115</v>
      </c>
      <c r="M219">
        <f t="shared" si="131"/>
        <v>108</v>
      </c>
      <c r="N219">
        <f t="shared" si="131"/>
        <v>99</v>
      </c>
      <c r="O219" s="15">
        <f t="shared" si="128"/>
        <v>118</v>
      </c>
      <c r="P219" s="35">
        <v>6</v>
      </c>
    </row>
    <row r="220" spans="1:16" x14ac:dyDescent="0.3">
      <c r="A220" s="61"/>
      <c r="B220" s="63"/>
      <c r="C220" s="67"/>
      <c r="D220" s="6" t="s">
        <v>2</v>
      </c>
      <c r="E220" s="8">
        <v>14363</v>
      </c>
      <c r="F220" s="7">
        <v>12559</v>
      </c>
      <c r="G220" s="7">
        <v>11637</v>
      </c>
      <c r="H220" s="7">
        <v>11409</v>
      </c>
      <c r="I220" s="7">
        <v>11656</v>
      </c>
      <c r="J220" s="7">
        <v>11667</v>
      </c>
      <c r="K220" s="7">
        <v>11425</v>
      </c>
      <c r="L220" s="7">
        <v>11522</v>
      </c>
      <c r="M220" s="7">
        <v>11397</v>
      </c>
      <c r="N220" s="7">
        <v>11015</v>
      </c>
      <c r="O220" s="15">
        <f t="shared" si="128"/>
        <v>11579.5</v>
      </c>
      <c r="P220" s="35">
        <v>10</v>
      </c>
    </row>
    <row r="221" spans="1:16" x14ac:dyDescent="0.3">
      <c r="A221" s="61"/>
      <c r="B221" s="63"/>
      <c r="C221" s="68" t="s">
        <v>7</v>
      </c>
      <c r="D221" s="3" t="s">
        <v>0</v>
      </c>
      <c r="E221" s="4">
        <f>E214+E217</f>
        <v>453</v>
      </c>
      <c r="F221" s="4">
        <f t="shared" ref="F221:N221" si="132">F214+F217</f>
        <v>453</v>
      </c>
      <c r="G221" s="4">
        <f t="shared" si="132"/>
        <v>453</v>
      </c>
      <c r="H221" s="4">
        <f t="shared" si="132"/>
        <v>453</v>
      </c>
      <c r="I221" s="4">
        <f t="shared" si="132"/>
        <v>453</v>
      </c>
      <c r="J221" s="4">
        <f t="shared" si="132"/>
        <v>453</v>
      </c>
      <c r="K221" s="4">
        <f t="shared" si="132"/>
        <v>453</v>
      </c>
      <c r="L221" s="4">
        <f t="shared" si="132"/>
        <v>453</v>
      </c>
      <c r="M221" s="4">
        <f t="shared" si="132"/>
        <v>453</v>
      </c>
      <c r="N221" s="4">
        <f t="shared" si="132"/>
        <v>453</v>
      </c>
      <c r="O221" s="15">
        <f t="shared" si="128"/>
        <v>453</v>
      </c>
      <c r="P221" s="35">
        <v>3</v>
      </c>
    </row>
    <row r="222" spans="1:16" x14ac:dyDescent="0.3">
      <c r="A222" s="61"/>
      <c r="B222" s="63"/>
      <c r="C222" s="66"/>
      <c r="D222" s="5" t="s">
        <v>1</v>
      </c>
      <c r="E222" s="8">
        <f>E215+E219</f>
        <v>232</v>
      </c>
      <c r="F222" s="8">
        <f t="shared" ref="F222:N222" si="133">F215+F219</f>
        <v>183</v>
      </c>
      <c r="G222" s="8">
        <f t="shared" si="133"/>
        <v>177</v>
      </c>
      <c r="H222" s="8">
        <f t="shared" si="133"/>
        <v>165</v>
      </c>
      <c r="I222" s="8">
        <f t="shared" si="133"/>
        <v>209</v>
      </c>
      <c r="J222" s="8">
        <f t="shared" si="133"/>
        <v>150</v>
      </c>
      <c r="K222" s="8">
        <f t="shared" si="133"/>
        <v>145</v>
      </c>
      <c r="L222" s="8">
        <f t="shared" si="133"/>
        <v>160</v>
      </c>
      <c r="M222" s="8">
        <f t="shared" si="133"/>
        <v>153</v>
      </c>
      <c r="N222" s="8">
        <f t="shared" si="133"/>
        <v>190</v>
      </c>
      <c r="O222" s="15">
        <f t="shared" si="128"/>
        <v>171</v>
      </c>
      <c r="P222" s="35">
        <v>7</v>
      </c>
    </row>
    <row r="223" spans="1:16" ht="15" thickBot="1" x14ac:dyDescent="0.35">
      <c r="A223" s="61"/>
      <c r="B223" s="64"/>
      <c r="C223" s="69"/>
      <c r="D223" s="11" t="s">
        <v>2</v>
      </c>
      <c r="E223" s="12">
        <f>E216+E220</f>
        <v>15238</v>
      </c>
      <c r="F223" s="12">
        <f t="shared" ref="F223:N223" si="134">F216+F220</f>
        <v>13500</v>
      </c>
      <c r="G223" s="12">
        <f t="shared" si="134"/>
        <v>12545</v>
      </c>
      <c r="H223" s="12">
        <f t="shared" si="134"/>
        <v>12278</v>
      </c>
      <c r="I223" s="12">
        <f t="shared" si="134"/>
        <v>12596</v>
      </c>
      <c r="J223" s="12">
        <f t="shared" si="134"/>
        <v>12510</v>
      </c>
      <c r="K223" s="12">
        <f t="shared" si="134"/>
        <v>12352</v>
      </c>
      <c r="L223" s="12">
        <f t="shared" si="134"/>
        <v>12394</v>
      </c>
      <c r="M223" s="12">
        <f t="shared" si="134"/>
        <v>12265</v>
      </c>
      <c r="N223" s="12">
        <f t="shared" si="134"/>
        <v>12076</v>
      </c>
      <c r="O223" s="16">
        <f t="shared" si="128"/>
        <v>12452</v>
      </c>
      <c r="P223" s="35">
        <v>11</v>
      </c>
    </row>
    <row r="224" spans="1:16" x14ac:dyDescent="0.3">
      <c r="A224" s="61"/>
      <c r="B224" s="62" t="s">
        <v>19</v>
      </c>
      <c r="C224" s="65" t="s">
        <v>3</v>
      </c>
      <c r="D224" s="9" t="s">
        <v>0</v>
      </c>
      <c r="E224" s="10">
        <v>396</v>
      </c>
      <c r="F224" s="10">
        <f>E224</f>
        <v>396</v>
      </c>
      <c r="G224" s="10">
        <f t="shared" ref="G224:N224" si="135">F224</f>
        <v>396</v>
      </c>
      <c r="H224" s="10">
        <f t="shared" si="135"/>
        <v>396</v>
      </c>
      <c r="I224" s="10">
        <f t="shared" si="135"/>
        <v>396</v>
      </c>
      <c r="J224" s="10">
        <f t="shared" si="135"/>
        <v>396</v>
      </c>
      <c r="K224" s="10">
        <f t="shared" si="135"/>
        <v>396</v>
      </c>
      <c r="L224" s="10">
        <f t="shared" si="135"/>
        <v>396</v>
      </c>
      <c r="M224" s="10">
        <f t="shared" si="135"/>
        <v>396</v>
      </c>
      <c r="N224" s="10">
        <f t="shared" si="135"/>
        <v>396</v>
      </c>
      <c r="O224" s="14">
        <f>MEDIAN(E224:N224)</f>
        <v>396</v>
      </c>
      <c r="P224" s="34">
        <v>4</v>
      </c>
    </row>
    <row r="225" spans="1:16" x14ac:dyDescent="0.3">
      <c r="A225" s="61"/>
      <c r="B225" s="63"/>
      <c r="C225" s="66"/>
      <c r="D225" s="5" t="s">
        <v>1</v>
      </c>
      <c r="E225">
        <v>104</v>
      </c>
      <c r="F225">
        <v>95</v>
      </c>
      <c r="G225">
        <v>81</v>
      </c>
      <c r="H225">
        <v>87</v>
      </c>
      <c r="I225">
        <v>72</v>
      </c>
      <c r="J225">
        <v>73</v>
      </c>
      <c r="K225">
        <v>73</v>
      </c>
      <c r="L225">
        <v>72</v>
      </c>
      <c r="M225">
        <v>74</v>
      </c>
      <c r="N225">
        <v>72</v>
      </c>
      <c r="O225" s="15">
        <f t="shared" ref="O225:O236" si="136">MEDIAN(E225:N225)</f>
        <v>73.5</v>
      </c>
      <c r="P225" s="35">
        <v>8</v>
      </c>
    </row>
    <row r="226" spans="1:16" x14ac:dyDescent="0.3">
      <c r="A226" s="61"/>
      <c r="B226" s="63"/>
      <c r="C226" s="67"/>
      <c r="D226" s="6" t="s">
        <v>2</v>
      </c>
      <c r="E226" s="7">
        <v>13207</v>
      </c>
      <c r="F226" s="7">
        <v>13948</v>
      </c>
      <c r="G226" s="7">
        <v>12997</v>
      </c>
      <c r="H226" s="7">
        <v>13773</v>
      </c>
      <c r="I226" s="7">
        <v>12913</v>
      </c>
      <c r="J226" s="7">
        <v>13264</v>
      </c>
      <c r="K226" s="7">
        <v>12991</v>
      </c>
      <c r="L226" s="7">
        <v>13003</v>
      </c>
      <c r="M226" s="7">
        <v>13286</v>
      </c>
      <c r="N226" s="7">
        <v>12976</v>
      </c>
      <c r="O226" s="15">
        <f t="shared" si="136"/>
        <v>13105</v>
      </c>
      <c r="P226" s="35">
        <v>12</v>
      </c>
    </row>
    <row r="227" spans="1:16" x14ac:dyDescent="0.3">
      <c r="A227" s="61"/>
      <c r="B227" s="63"/>
      <c r="C227" s="68" t="s">
        <v>5</v>
      </c>
      <c r="D227" s="3" t="s">
        <v>0</v>
      </c>
      <c r="E227" s="4">
        <v>17</v>
      </c>
      <c r="F227" s="4">
        <f>E227</f>
        <v>17</v>
      </c>
      <c r="G227" s="4">
        <f t="shared" ref="G227:N227" si="137">F227</f>
        <v>17</v>
      </c>
      <c r="H227" s="4">
        <f t="shared" si="137"/>
        <v>17</v>
      </c>
      <c r="I227" s="4">
        <f t="shared" si="137"/>
        <v>17</v>
      </c>
      <c r="J227" s="4">
        <f t="shared" si="137"/>
        <v>17</v>
      </c>
      <c r="K227" s="4">
        <f t="shared" si="137"/>
        <v>17</v>
      </c>
      <c r="L227" s="4">
        <f t="shared" si="137"/>
        <v>17</v>
      </c>
      <c r="M227" s="4">
        <f t="shared" si="137"/>
        <v>17</v>
      </c>
      <c r="N227" s="4">
        <f t="shared" si="137"/>
        <v>17</v>
      </c>
      <c r="O227" s="15">
        <f t="shared" si="136"/>
        <v>17</v>
      </c>
      <c r="P227" s="34">
        <v>1</v>
      </c>
    </row>
    <row r="228" spans="1:16" x14ac:dyDescent="0.3">
      <c r="A228" s="61"/>
      <c r="B228" s="63"/>
      <c r="C228" s="66"/>
      <c r="D228" s="5" t="s">
        <v>1</v>
      </c>
      <c r="E228" s="8">
        <v>26</v>
      </c>
      <c r="F228">
        <v>28</v>
      </c>
      <c r="G228">
        <v>20</v>
      </c>
      <c r="H228">
        <v>16</v>
      </c>
      <c r="I228">
        <v>15</v>
      </c>
      <c r="J228">
        <v>15</v>
      </c>
      <c r="K228">
        <v>15</v>
      </c>
      <c r="L228">
        <v>15</v>
      </c>
      <c r="M228">
        <v>16</v>
      </c>
      <c r="N228">
        <v>15</v>
      </c>
      <c r="O228" s="15">
        <f t="shared" si="136"/>
        <v>15.5</v>
      </c>
      <c r="P228" s="35">
        <v>5</v>
      </c>
    </row>
    <row r="229" spans="1:16" x14ac:dyDescent="0.3">
      <c r="A229" s="61"/>
      <c r="B229" s="63"/>
      <c r="C229" s="67"/>
      <c r="D229" s="6" t="s">
        <v>2</v>
      </c>
      <c r="E229" s="7">
        <v>902</v>
      </c>
      <c r="F229" s="7">
        <v>987</v>
      </c>
      <c r="G229" s="7">
        <v>921</v>
      </c>
      <c r="H229" s="7">
        <v>944</v>
      </c>
      <c r="I229" s="7">
        <v>883</v>
      </c>
      <c r="J229" s="7">
        <v>848</v>
      </c>
      <c r="K229" s="7">
        <v>875</v>
      </c>
      <c r="L229" s="7">
        <v>873</v>
      </c>
      <c r="M229" s="7">
        <v>868</v>
      </c>
      <c r="N229" s="7">
        <v>899</v>
      </c>
      <c r="O229" s="15">
        <f t="shared" si="136"/>
        <v>891</v>
      </c>
      <c r="P229" s="35">
        <v>9</v>
      </c>
    </row>
    <row r="230" spans="1:16" x14ac:dyDescent="0.3">
      <c r="A230" s="61"/>
      <c r="B230" s="63"/>
      <c r="C230" s="68" t="s">
        <v>6</v>
      </c>
      <c r="D230" s="3" t="s">
        <v>0</v>
      </c>
      <c r="E230" s="4">
        <v>192</v>
      </c>
      <c r="F230" s="4">
        <f>E230</f>
        <v>192</v>
      </c>
      <c r="G230" s="4">
        <f t="shared" ref="G230:N230" si="138">F230</f>
        <v>192</v>
      </c>
      <c r="H230" s="4">
        <f t="shared" si="138"/>
        <v>192</v>
      </c>
      <c r="I230" s="4">
        <f t="shared" si="138"/>
        <v>192</v>
      </c>
      <c r="J230" s="4">
        <f t="shared" si="138"/>
        <v>192</v>
      </c>
      <c r="K230" s="4">
        <f t="shared" si="138"/>
        <v>192</v>
      </c>
      <c r="L230" s="4">
        <f t="shared" si="138"/>
        <v>192</v>
      </c>
      <c r="M230" s="4">
        <f t="shared" si="138"/>
        <v>192</v>
      </c>
      <c r="N230" s="4">
        <f t="shared" si="138"/>
        <v>192</v>
      </c>
      <c r="O230" s="15">
        <f t="shared" si="136"/>
        <v>192</v>
      </c>
      <c r="P230" s="34">
        <v>2</v>
      </c>
    </row>
    <row r="231" spans="1:16" hidden="1" x14ac:dyDescent="0.3">
      <c r="A231" s="61"/>
      <c r="B231" s="63"/>
      <c r="C231" s="66"/>
      <c r="D231" s="5" t="s">
        <v>1</v>
      </c>
      <c r="E231" s="8">
        <v>223</v>
      </c>
      <c r="F231">
        <v>233</v>
      </c>
      <c r="G231">
        <v>231</v>
      </c>
      <c r="H231">
        <v>226</v>
      </c>
      <c r="I231">
        <v>222</v>
      </c>
      <c r="J231">
        <v>222</v>
      </c>
      <c r="K231">
        <v>224</v>
      </c>
      <c r="L231">
        <v>222</v>
      </c>
      <c r="M231">
        <v>225</v>
      </c>
      <c r="N231">
        <v>226</v>
      </c>
      <c r="O231" s="15">
        <f t="shared" si="136"/>
        <v>224.5</v>
      </c>
      <c r="P231" s="35"/>
    </row>
    <row r="232" spans="1:16" x14ac:dyDescent="0.3">
      <c r="A232" s="61"/>
      <c r="B232" s="63"/>
      <c r="C232" s="66"/>
      <c r="D232" s="5" t="s">
        <v>1</v>
      </c>
      <c r="E232">
        <f>E231-$A$1*$N228</f>
        <v>43</v>
      </c>
      <c r="F232">
        <f>F231-$A$1*$N228</f>
        <v>53</v>
      </c>
      <c r="G232">
        <f t="shared" ref="G232:N232" si="139">G231-$A$1*$N228</f>
        <v>51</v>
      </c>
      <c r="H232">
        <f t="shared" si="139"/>
        <v>46</v>
      </c>
      <c r="I232">
        <f t="shared" si="139"/>
        <v>42</v>
      </c>
      <c r="J232">
        <f t="shared" si="139"/>
        <v>42</v>
      </c>
      <c r="K232">
        <f t="shared" si="139"/>
        <v>44</v>
      </c>
      <c r="L232">
        <f t="shared" si="139"/>
        <v>42</v>
      </c>
      <c r="M232">
        <f t="shared" si="139"/>
        <v>45</v>
      </c>
      <c r="N232">
        <f t="shared" si="139"/>
        <v>46</v>
      </c>
      <c r="O232" s="15">
        <f t="shared" si="136"/>
        <v>44.5</v>
      </c>
      <c r="P232" s="35">
        <v>6</v>
      </c>
    </row>
    <row r="233" spans="1:16" x14ac:dyDescent="0.3">
      <c r="A233" s="61"/>
      <c r="B233" s="63"/>
      <c r="C233" s="67"/>
      <c r="D233" s="6" t="s">
        <v>2</v>
      </c>
      <c r="E233" s="8">
        <v>10767</v>
      </c>
      <c r="F233" s="7">
        <v>11045</v>
      </c>
      <c r="G233" s="7">
        <v>11844</v>
      </c>
      <c r="H233" s="7">
        <v>11272</v>
      </c>
      <c r="I233" s="7">
        <v>11073</v>
      </c>
      <c r="J233" s="7">
        <v>11397</v>
      </c>
      <c r="K233" s="7">
        <v>11455</v>
      </c>
      <c r="L233" s="7">
        <v>10977</v>
      </c>
      <c r="M233" s="7">
        <v>11277</v>
      </c>
      <c r="N233" s="7">
        <v>11541</v>
      </c>
      <c r="O233" s="15">
        <f t="shared" si="136"/>
        <v>11274.5</v>
      </c>
      <c r="P233" s="35">
        <v>10</v>
      </c>
    </row>
    <row r="234" spans="1:16" x14ac:dyDescent="0.3">
      <c r="A234" s="61"/>
      <c r="B234" s="63"/>
      <c r="C234" s="68" t="s">
        <v>7</v>
      </c>
      <c r="D234" s="3" t="s">
        <v>0</v>
      </c>
      <c r="E234" s="4">
        <f>E227+E230</f>
        <v>209</v>
      </c>
      <c r="F234" s="4">
        <f t="shared" ref="F234:N234" si="140">F227+F230</f>
        <v>209</v>
      </c>
      <c r="G234" s="4">
        <f t="shared" si="140"/>
        <v>209</v>
      </c>
      <c r="H234" s="4">
        <f t="shared" si="140"/>
        <v>209</v>
      </c>
      <c r="I234" s="4">
        <f t="shared" si="140"/>
        <v>209</v>
      </c>
      <c r="J234" s="4">
        <f t="shared" si="140"/>
        <v>209</v>
      </c>
      <c r="K234" s="4">
        <f t="shared" si="140"/>
        <v>209</v>
      </c>
      <c r="L234" s="4">
        <f t="shared" si="140"/>
        <v>209</v>
      </c>
      <c r="M234" s="4">
        <f t="shared" si="140"/>
        <v>209</v>
      </c>
      <c r="N234" s="4">
        <f t="shared" si="140"/>
        <v>209</v>
      </c>
      <c r="O234" s="15">
        <f t="shared" si="136"/>
        <v>209</v>
      </c>
      <c r="P234" s="35">
        <v>3</v>
      </c>
    </row>
    <row r="235" spans="1:16" x14ac:dyDescent="0.3">
      <c r="A235" s="61"/>
      <c r="B235" s="63"/>
      <c r="C235" s="66"/>
      <c r="D235" s="5" t="s">
        <v>1</v>
      </c>
      <c r="E235" s="8">
        <f>E228+E232</f>
        <v>69</v>
      </c>
      <c r="F235" s="8">
        <f t="shared" ref="F235:N235" si="141">F228+F232</f>
        <v>81</v>
      </c>
      <c r="G235" s="8">
        <f t="shared" si="141"/>
        <v>71</v>
      </c>
      <c r="H235" s="8">
        <f t="shared" si="141"/>
        <v>62</v>
      </c>
      <c r="I235" s="8">
        <f t="shared" si="141"/>
        <v>57</v>
      </c>
      <c r="J235" s="8">
        <f t="shared" si="141"/>
        <v>57</v>
      </c>
      <c r="K235" s="8">
        <f t="shared" si="141"/>
        <v>59</v>
      </c>
      <c r="L235" s="8">
        <f t="shared" si="141"/>
        <v>57</v>
      </c>
      <c r="M235" s="8">
        <f t="shared" si="141"/>
        <v>61</v>
      </c>
      <c r="N235" s="8">
        <f t="shared" si="141"/>
        <v>61</v>
      </c>
      <c r="O235" s="15">
        <f t="shared" si="136"/>
        <v>61</v>
      </c>
      <c r="P235" s="35">
        <v>7</v>
      </c>
    </row>
    <row r="236" spans="1:16" ht="15" thickBot="1" x14ac:dyDescent="0.35">
      <c r="A236" s="61"/>
      <c r="B236" s="64"/>
      <c r="C236" s="69"/>
      <c r="D236" s="11" t="s">
        <v>2</v>
      </c>
      <c r="E236" s="12">
        <f>E229+E233</f>
        <v>11669</v>
      </c>
      <c r="F236" s="12">
        <f t="shared" ref="F236:N236" si="142">F229+F233</f>
        <v>12032</v>
      </c>
      <c r="G236" s="12">
        <f t="shared" si="142"/>
        <v>12765</v>
      </c>
      <c r="H236" s="12">
        <f t="shared" si="142"/>
        <v>12216</v>
      </c>
      <c r="I236" s="12">
        <f t="shared" si="142"/>
        <v>11956</v>
      </c>
      <c r="J236" s="12">
        <f t="shared" si="142"/>
        <v>12245</v>
      </c>
      <c r="K236" s="12">
        <f t="shared" si="142"/>
        <v>12330</v>
      </c>
      <c r="L236" s="12">
        <f t="shared" si="142"/>
        <v>11850</v>
      </c>
      <c r="M236" s="12">
        <f t="shared" si="142"/>
        <v>12145</v>
      </c>
      <c r="N236" s="12">
        <f t="shared" si="142"/>
        <v>12440</v>
      </c>
      <c r="O236" s="16">
        <f t="shared" si="136"/>
        <v>12180.5</v>
      </c>
      <c r="P236" s="35">
        <v>11</v>
      </c>
    </row>
    <row r="237" spans="1:16" x14ac:dyDescent="0.3">
      <c r="A237" s="61"/>
      <c r="B237" s="62" t="s">
        <v>13</v>
      </c>
      <c r="C237" s="65" t="s">
        <v>3</v>
      </c>
      <c r="D237" s="9" t="s">
        <v>0</v>
      </c>
      <c r="E237" s="10">
        <v>336</v>
      </c>
      <c r="F237" s="10">
        <f>E237</f>
        <v>336</v>
      </c>
      <c r="G237" s="10">
        <f t="shared" ref="G237:N237" si="143">F237</f>
        <v>336</v>
      </c>
      <c r="H237" s="10">
        <f t="shared" si="143"/>
        <v>336</v>
      </c>
      <c r="I237" s="10">
        <f t="shared" si="143"/>
        <v>336</v>
      </c>
      <c r="J237" s="10">
        <f t="shared" si="143"/>
        <v>336</v>
      </c>
      <c r="K237" s="10">
        <f t="shared" si="143"/>
        <v>336</v>
      </c>
      <c r="L237" s="10">
        <f t="shared" si="143"/>
        <v>336</v>
      </c>
      <c r="M237" s="10">
        <f t="shared" si="143"/>
        <v>336</v>
      </c>
      <c r="N237" s="10">
        <f t="shared" si="143"/>
        <v>336</v>
      </c>
      <c r="O237" s="14">
        <f>MEDIAN(E237:N237)</f>
        <v>336</v>
      </c>
      <c r="P237" s="34">
        <v>4</v>
      </c>
    </row>
    <row r="238" spans="1:16" x14ac:dyDescent="0.3">
      <c r="A238" s="61"/>
      <c r="B238" s="63"/>
      <c r="C238" s="66"/>
      <c r="D238" s="5" t="s">
        <v>1</v>
      </c>
      <c r="E238">
        <v>119</v>
      </c>
      <c r="F238">
        <v>103</v>
      </c>
      <c r="G238">
        <v>101</v>
      </c>
      <c r="H238">
        <v>97</v>
      </c>
      <c r="I238">
        <v>92</v>
      </c>
      <c r="J238">
        <v>91</v>
      </c>
      <c r="K238">
        <v>80</v>
      </c>
      <c r="L238">
        <v>80</v>
      </c>
      <c r="M238">
        <v>75</v>
      </c>
      <c r="N238">
        <v>78</v>
      </c>
      <c r="O238" s="15">
        <f t="shared" ref="O238:O249" si="144">MEDIAN(E238:N238)</f>
        <v>91.5</v>
      </c>
      <c r="P238" s="35">
        <v>8</v>
      </c>
    </row>
    <row r="239" spans="1:16" x14ac:dyDescent="0.3">
      <c r="A239" s="61"/>
      <c r="B239" s="63"/>
      <c r="C239" s="67"/>
      <c r="D239" s="6" t="s">
        <v>2</v>
      </c>
      <c r="E239" s="7">
        <v>13973</v>
      </c>
      <c r="F239" s="7">
        <v>13500</v>
      </c>
      <c r="G239" s="7">
        <v>13319</v>
      </c>
      <c r="H239" s="7">
        <v>13870</v>
      </c>
      <c r="I239" s="7">
        <v>13383</v>
      </c>
      <c r="J239" s="7">
        <v>13280</v>
      </c>
      <c r="K239" s="7">
        <v>12771</v>
      </c>
      <c r="L239" s="7">
        <v>12887</v>
      </c>
      <c r="M239" s="7">
        <v>12751</v>
      </c>
      <c r="N239" s="7">
        <v>12798</v>
      </c>
      <c r="O239" s="15">
        <f t="shared" si="144"/>
        <v>13299.5</v>
      </c>
      <c r="P239" s="35">
        <v>12</v>
      </c>
    </row>
    <row r="240" spans="1:16" x14ac:dyDescent="0.3">
      <c r="A240" s="61"/>
      <c r="B240" s="63"/>
      <c r="C240" s="68" t="s">
        <v>5</v>
      </c>
      <c r="D240" s="3" t="s">
        <v>0</v>
      </c>
      <c r="E240" s="4">
        <v>2</v>
      </c>
      <c r="F240" s="4">
        <f>E240</f>
        <v>2</v>
      </c>
      <c r="G240" s="4">
        <f t="shared" ref="G240:N240" si="145">F240</f>
        <v>2</v>
      </c>
      <c r="H240" s="4">
        <f t="shared" si="145"/>
        <v>2</v>
      </c>
      <c r="I240" s="4">
        <f t="shared" si="145"/>
        <v>2</v>
      </c>
      <c r="J240" s="4">
        <f t="shared" si="145"/>
        <v>2</v>
      </c>
      <c r="K240" s="4">
        <f t="shared" si="145"/>
        <v>2</v>
      </c>
      <c r="L240" s="4">
        <f t="shared" si="145"/>
        <v>2</v>
      </c>
      <c r="M240" s="4">
        <f t="shared" si="145"/>
        <v>2</v>
      </c>
      <c r="N240" s="4">
        <f t="shared" si="145"/>
        <v>2</v>
      </c>
      <c r="O240" s="15">
        <f t="shared" si="144"/>
        <v>2</v>
      </c>
      <c r="P240" s="34">
        <v>1</v>
      </c>
    </row>
    <row r="241" spans="1:16" x14ac:dyDescent="0.3">
      <c r="A241" s="61"/>
      <c r="B241" s="63"/>
      <c r="C241" s="66"/>
      <c r="D241" s="5" t="s">
        <v>1</v>
      </c>
      <c r="E241" s="8">
        <v>39</v>
      </c>
      <c r="F241">
        <v>14</v>
      </c>
      <c r="G241">
        <v>12</v>
      </c>
      <c r="H241">
        <v>8</v>
      </c>
      <c r="I241">
        <v>6</v>
      </c>
      <c r="J241">
        <v>6</v>
      </c>
      <c r="K241">
        <v>6</v>
      </c>
      <c r="L241">
        <v>5</v>
      </c>
      <c r="M241">
        <v>9</v>
      </c>
      <c r="N241">
        <v>5</v>
      </c>
      <c r="O241" s="15">
        <f t="shared" si="144"/>
        <v>7</v>
      </c>
      <c r="P241" s="35">
        <v>5</v>
      </c>
    </row>
    <row r="242" spans="1:16" x14ac:dyDescent="0.3">
      <c r="A242" s="61"/>
      <c r="B242" s="63"/>
      <c r="C242" s="67"/>
      <c r="D242" s="6" t="s">
        <v>2</v>
      </c>
      <c r="E242" s="7">
        <v>1196</v>
      </c>
      <c r="F242" s="7">
        <v>1101</v>
      </c>
      <c r="G242" s="7">
        <v>907</v>
      </c>
      <c r="H242" s="7">
        <v>896</v>
      </c>
      <c r="I242" s="7">
        <v>923</v>
      </c>
      <c r="J242" s="7">
        <v>816</v>
      </c>
      <c r="K242" s="7">
        <v>841</v>
      </c>
      <c r="L242" s="7">
        <v>841</v>
      </c>
      <c r="M242" s="7">
        <v>865</v>
      </c>
      <c r="N242" s="7">
        <v>831</v>
      </c>
      <c r="O242" s="15">
        <f t="shared" si="144"/>
        <v>880.5</v>
      </c>
      <c r="P242" s="35">
        <v>9</v>
      </c>
    </row>
    <row r="243" spans="1:16" x14ac:dyDescent="0.3">
      <c r="A243" s="61"/>
      <c r="B243" s="63"/>
      <c r="C243" s="68" t="s">
        <v>6</v>
      </c>
      <c r="D243" s="3" t="s">
        <v>0</v>
      </c>
      <c r="E243" s="4">
        <v>312</v>
      </c>
      <c r="F243" s="4">
        <f>E243</f>
        <v>312</v>
      </c>
      <c r="G243" s="4">
        <f t="shared" ref="G243:N243" si="146">F243</f>
        <v>312</v>
      </c>
      <c r="H243" s="4">
        <f t="shared" si="146"/>
        <v>312</v>
      </c>
      <c r="I243" s="4">
        <f t="shared" si="146"/>
        <v>312</v>
      </c>
      <c r="J243" s="4">
        <f t="shared" si="146"/>
        <v>312</v>
      </c>
      <c r="K243" s="4">
        <f t="shared" si="146"/>
        <v>312</v>
      </c>
      <c r="L243" s="4">
        <f t="shared" si="146"/>
        <v>312</v>
      </c>
      <c r="M243" s="4">
        <f t="shared" si="146"/>
        <v>312</v>
      </c>
      <c r="N243" s="4">
        <f t="shared" si="146"/>
        <v>312</v>
      </c>
      <c r="O243" s="15">
        <f t="shared" si="144"/>
        <v>312</v>
      </c>
      <c r="P243" s="34">
        <v>2</v>
      </c>
    </row>
    <row r="244" spans="1:16" hidden="1" x14ac:dyDescent="0.3">
      <c r="A244" s="61"/>
      <c r="B244" s="63"/>
      <c r="C244" s="66"/>
      <c r="D244" s="5" t="s">
        <v>1</v>
      </c>
      <c r="E244" s="8">
        <v>143</v>
      </c>
      <c r="F244">
        <v>152</v>
      </c>
      <c r="G244">
        <v>136</v>
      </c>
      <c r="H244">
        <v>134</v>
      </c>
      <c r="I244">
        <v>134</v>
      </c>
      <c r="J244">
        <v>139</v>
      </c>
      <c r="K244">
        <v>139</v>
      </c>
      <c r="L244">
        <v>144</v>
      </c>
      <c r="M244">
        <v>130</v>
      </c>
      <c r="N244">
        <v>133</v>
      </c>
      <c r="O244" s="15">
        <f t="shared" si="144"/>
        <v>137.5</v>
      </c>
      <c r="P244" s="35"/>
    </row>
    <row r="245" spans="1:16" x14ac:dyDescent="0.3">
      <c r="A245" s="61"/>
      <c r="B245" s="63"/>
      <c r="C245" s="66"/>
      <c r="D245" s="5" t="s">
        <v>1</v>
      </c>
      <c r="E245">
        <f>E244-$A$1*$N241</f>
        <v>83</v>
      </c>
      <c r="F245">
        <f>F244-$A$1*$N241</f>
        <v>92</v>
      </c>
      <c r="G245">
        <f t="shared" ref="G245:N245" si="147">G244-$A$1*$N241</f>
        <v>76</v>
      </c>
      <c r="H245">
        <f t="shared" si="147"/>
        <v>74</v>
      </c>
      <c r="I245">
        <f t="shared" si="147"/>
        <v>74</v>
      </c>
      <c r="J245">
        <f t="shared" si="147"/>
        <v>79</v>
      </c>
      <c r="K245">
        <f t="shared" si="147"/>
        <v>79</v>
      </c>
      <c r="L245">
        <f t="shared" si="147"/>
        <v>84</v>
      </c>
      <c r="M245">
        <f t="shared" si="147"/>
        <v>70</v>
      </c>
      <c r="N245">
        <f t="shared" si="147"/>
        <v>73</v>
      </c>
      <c r="O245" s="15">
        <f t="shared" si="144"/>
        <v>77.5</v>
      </c>
      <c r="P245" s="35">
        <v>6</v>
      </c>
    </row>
    <row r="246" spans="1:16" x14ac:dyDescent="0.3">
      <c r="A246" s="61"/>
      <c r="B246" s="63"/>
      <c r="C246" s="67"/>
      <c r="D246" s="6" t="s">
        <v>2</v>
      </c>
      <c r="E246" s="8">
        <v>10723</v>
      </c>
      <c r="F246" s="7">
        <v>10624</v>
      </c>
      <c r="G246" s="7">
        <v>10864</v>
      </c>
      <c r="H246" s="7">
        <v>10612</v>
      </c>
      <c r="I246" s="7">
        <v>10904</v>
      </c>
      <c r="J246" s="7">
        <v>10975</v>
      </c>
      <c r="K246" s="7">
        <v>10846</v>
      </c>
      <c r="L246" s="7">
        <v>11478</v>
      </c>
      <c r="M246" s="7">
        <v>10714</v>
      </c>
      <c r="N246" s="7">
        <v>10817</v>
      </c>
      <c r="O246" s="15">
        <f t="shared" si="144"/>
        <v>10831.5</v>
      </c>
      <c r="P246" s="35">
        <v>10</v>
      </c>
    </row>
    <row r="247" spans="1:16" x14ac:dyDescent="0.3">
      <c r="A247" s="61"/>
      <c r="B247" s="63"/>
      <c r="C247" s="68" t="s">
        <v>7</v>
      </c>
      <c r="D247" s="3" t="s">
        <v>0</v>
      </c>
      <c r="E247" s="4">
        <f>E240+E243</f>
        <v>314</v>
      </c>
      <c r="F247" s="4">
        <f t="shared" ref="F247:N247" si="148">F240+F243</f>
        <v>314</v>
      </c>
      <c r="G247" s="4">
        <f t="shared" si="148"/>
        <v>314</v>
      </c>
      <c r="H247" s="4">
        <f t="shared" si="148"/>
        <v>314</v>
      </c>
      <c r="I247" s="4">
        <f t="shared" si="148"/>
        <v>314</v>
      </c>
      <c r="J247" s="4">
        <f t="shared" si="148"/>
        <v>314</v>
      </c>
      <c r="K247" s="4">
        <f t="shared" si="148"/>
        <v>314</v>
      </c>
      <c r="L247" s="4">
        <f t="shared" si="148"/>
        <v>314</v>
      </c>
      <c r="M247" s="4">
        <f t="shared" si="148"/>
        <v>314</v>
      </c>
      <c r="N247" s="4">
        <f t="shared" si="148"/>
        <v>314</v>
      </c>
      <c r="O247" s="15">
        <f t="shared" si="144"/>
        <v>314</v>
      </c>
      <c r="P247" s="35">
        <v>3</v>
      </c>
    </row>
    <row r="248" spans="1:16" x14ac:dyDescent="0.3">
      <c r="A248" s="61"/>
      <c r="B248" s="63"/>
      <c r="C248" s="66"/>
      <c r="D248" s="5" t="s">
        <v>1</v>
      </c>
      <c r="E248" s="8">
        <f>E241+E245</f>
        <v>122</v>
      </c>
      <c r="F248" s="8">
        <f t="shared" ref="F248:N248" si="149">F241+F245</f>
        <v>106</v>
      </c>
      <c r="G248" s="8">
        <f t="shared" si="149"/>
        <v>88</v>
      </c>
      <c r="H248" s="8">
        <f t="shared" si="149"/>
        <v>82</v>
      </c>
      <c r="I248" s="8">
        <f t="shared" si="149"/>
        <v>80</v>
      </c>
      <c r="J248" s="8">
        <f t="shared" si="149"/>
        <v>85</v>
      </c>
      <c r="K248" s="8">
        <f t="shared" si="149"/>
        <v>85</v>
      </c>
      <c r="L248" s="8">
        <f t="shared" si="149"/>
        <v>89</v>
      </c>
      <c r="M248" s="8">
        <f t="shared" si="149"/>
        <v>79</v>
      </c>
      <c r="N248" s="8">
        <f t="shared" si="149"/>
        <v>78</v>
      </c>
      <c r="O248" s="15">
        <f t="shared" si="144"/>
        <v>85</v>
      </c>
      <c r="P248" s="35">
        <v>7</v>
      </c>
    </row>
    <row r="249" spans="1:16" ht="15" thickBot="1" x14ac:dyDescent="0.35">
      <c r="A249" s="61"/>
      <c r="B249" s="64"/>
      <c r="C249" s="69"/>
      <c r="D249" s="11" t="s">
        <v>2</v>
      </c>
      <c r="E249" s="12">
        <f>E242+E246</f>
        <v>11919</v>
      </c>
      <c r="F249" s="12">
        <f t="shared" ref="F249:N249" si="150">F242+F246</f>
        <v>11725</v>
      </c>
      <c r="G249" s="12">
        <f t="shared" si="150"/>
        <v>11771</v>
      </c>
      <c r="H249" s="12">
        <f t="shared" si="150"/>
        <v>11508</v>
      </c>
      <c r="I249" s="12">
        <f t="shared" si="150"/>
        <v>11827</v>
      </c>
      <c r="J249" s="12">
        <f t="shared" si="150"/>
        <v>11791</v>
      </c>
      <c r="K249" s="12">
        <f t="shared" si="150"/>
        <v>11687</v>
      </c>
      <c r="L249" s="12">
        <f t="shared" si="150"/>
        <v>12319</v>
      </c>
      <c r="M249" s="12">
        <f t="shared" si="150"/>
        <v>11579</v>
      </c>
      <c r="N249" s="12">
        <f t="shared" si="150"/>
        <v>11648</v>
      </c>
      <c r="O249" s="16">
        <f t="shared" si="144"/>
        <v>11748</v>
      </c>
      <c r="P249" s="35">
        <v>11</v>
      </c>
    </row>
    <row r="250" spans="1:16" x14ac:dyDescent="0.3">
      <c r="A250" s="61"/>
      <c r="B250" s="62" t="s">
        <v>20</v>
      </c>
      <c r="C250" s="65" t="s">
        <v>3</v>
      </c>
      <c r="D250" s="9" t="s">
        <v>0</v>
      </c>
      <c r="E250" s="10">
        <v>156</v>
      </c>
      <c r="F250" s="10">
        <f>E250</f>
        <v>156</v>
      </c>
      <c r="G250" s="10">
        <f t="shared" ref="G250:N250" si="151">F250</f>
        <v>156</v>
      </c>
      <c r="H250" s="10">
        <f t="shared" si="151"/>
        <v>156</v>
      </c>
      <c r="I250" s="10">
        <f t="shared" si="151"/>
        <v>156</v>
      </c>
      <c r="J250" s="10">
        <f t="shared" si="151"/>
        <v>156</v>
      </c>
      <c r="K250" s="10">
        <f t="shared" si="151"/>
        <v>156</v>
      </c>
      <c r="L250" s="10">
        <f t="shared" si="151"/>
        <v>156</v>
      </c>
      <c r="M250" s="10">
        <f t="shared" si="151"/>
        <v>156</v>
      </c>
      <c r="N250" s="10">
        <f t="shared" si="151"/>
        <v>156</v>
      </c>
      <c r="O250" s="14">
        <f>MEDIAN(E250:N250)</f>
        <v>156</v>
      </c>
      <c r="P250" s="34">
        <v>4</v>
      </c>
    </row>
    <row r="251" spans="1:16" x14ac:dyDescent="0.3">
      <c r="A251" s="61"/>
      <c r="B251" s="63"/>
      <c r="C251" s="66"/>
      <c r="D251" s="5" t="s">
        <v>1</v>
      </c>
      <c r="E251">
        <v>48</v>
      </c>
      <c r="F251">
        <v>52</v>
      </c>
      <c r="G251">
        <v>49</v>
      </c>
      <c r="H251">
        <v>49</v>
      </c>
      <c r="I251">
        <v>52</v>
      </c>
      <c r="J251">
        <v>47</v>
      </c>
      <c r="K251">
        <v>45</v>
      </c>
      <c r="L251">
        <v>46</v>
      </c>
      <c r="M251">
        <v>52</v>
      </c>
      <c r="N251">
        <v>55</v>
      </c>
      <c r="O251" s="15">
        <f t="shared" ref="O251:O262" si="152">MEDIAN(E251:N251)</f>
        <v>49</v>
      </c>
      <c r="P251" s="35">
        <v>8</v>
      </c>
    </row>
    <row r="252" spans="1:16" x14ac:dyDescent="0.3">
      <c r="A252" s="61"/>
      <c r="B252" s="63"/>
      <c r="C252" s="67"/>
      <c r="D252" s="6" t="s">
        <v>2</v>
      </c>
      <c r="E252" s="7">
        <v>12401</v>
      </c>
      <c r="F252" s="7">
        <v>12352</v>
      </c>
      <c r="G252" s="7">
        <v>12367</v>
      </c>
      <c r="H252" s="7">
        <v>12454</v>
      </c>
      <c r="I252" s="7">
        <v>12642</v>
      </c>
      <c r="J252" s="7">
        <v>12496</v>
      </c>
      <c r="K252" s="7">
        <v>12696</v>
      </c>
      <c r="L252" s="7">
        <v>12554</v>
      </c>
      <c r="M252" s="7">
        <v>12865</v>
      </c>
      <c r="N252" s="7">
        <v>13683</v>
      </c>
      <c r="O252" s="15">
        <f t="shared" si="152"/>
        <v>12525</v>
      </c>
      <c r="P252" s="35">
        <v>12</v>
      </c>
    </row>
    <row r="253" spans="1:16" x14ac:dyDescent="0.3">
      <c r="A253" s="61"/>
      <c r="B253" s="63"/>
      <c r="C253" s="68" t="s">
        <v>5</v>
      </c>
      <c r="D253" s="3" t="s">
        <v>0</v>
      </c>
      <c r="E253" s="4">
        <v>2</v>
      </c>
      <c r="F253" s="4">
        <f>E253</f>
        <v>2</v>
      </c>
      <c r="G253" s="4">
        <f t="shared" ref="G253:N253" si="153">F253</f>
        <v>2</v>
      </c>
      <c r="H253" s="4">
        <f t="shared" si="153"/>
        <v>2</v>
      </c>
      <c r="I253" s="4">
        <f t="shared" si="153"/>
        <v>2</v>
      </c>
      <c r="J253" s="4">
        <f t="shared" si="153"/>
        <v>2</v>
      </c>
      <c r="K253" s="4">
        <f t="shared" si="153"/>
        <v>2</v>
      </c>
      <c r="L253" s="4">
        <f t="shared" si="153"/>
        <v>2</v>
      </c>
      <c r="M253" s="4">
        <f t="shared" si="153"/>
        <v>2</v>
      </c>
      <c r="N253" s="4">
        <f t="shared" si="153"/>
        <v>2</v>
      </c>
      <c r="O253" s="15">
        <f t="shared" si="152"/>
        <v>2</v>
      </c>
      <c r="P253" s="34">
        <v>1</v>
      </c>
    </row>
    <row r="254" spans="1:16" x14ac:dyDescent="0.3">
      <c r="A254" s="61"/>
      <c r="B254" s="63"/>
      <c r="C254" s="66"/>
      <c r="D254" s="5" t="s">
        <v>1</v>
      </c>
      <c r="E254" s="8">
        <v>5</v>
      </c>
      <c r="F254">
        <v>6</v>
      </c>
      <c r="G254">
        <v>6</v>
      </c>
      <c r="H254">
        <v>6</v>
      </c>
      <c r="I254">
        <v>7</v>
      </c>
      <c r="J254">
        <v>6</v>
      </c>
      <c r="K254">
        <v>6</v>
      </c>
      <c r="L254">
        <v>12</v>
      </c>
      <c r="M254">
        <v>10</v>
      </c>
      <c r="N254">
        <v>6</v>
      </c>
      <c r="O254" s="15">
        <f t="shared" si="152"/>
        <v>6</v>
      </c>
      <c r="P254" s="35">
        <v>5</v>
      </c>
    </row>
    <row r="255" spans="1:16" x14ac:dyDescent="0.3">
      <c r="A255" s="61"/>
      <c r="B255" s="63"/>
      <c r="C255" s="67"/>
      <c r="D255" s="6" t="s">
        <v>2</v>
      </c>
      <c r="E255" s="7">
        <v>819</v>
      </c>
      <c r="F255" s="7">
        <v>841</v>
      </c>
      <c r="G255" s="7">
        <v>980</v>
      </c>
      <c r="H255" s="7">
        <v>859</v>
      </c>
      <c r="I255" s="7">
        <v>831</v>
      </c>
      <c r="J255" s="7">
        <v>839</v>
      </c>
      <c r="K255" s="7">
        <v>836</v>
      </c>
      <c r="L255" s="7">
        <v>938</v>
      </c>
      <c r="M255" s="7">
        <v>1054</v>
      </c>
      <c r="N255" s="7">
        <v>884</v>
      </c>
      <c r="O255" s="15">
        <f t="shared" si="152"/>
        <v>850</v>
      </c>
      <c r="P255" s="35">
        <v>9</v>
      </c>
    </row>
    <row r="256" spans="1:16" x14ac:dyDescent="0.3">
      <c r="A256" s="61"/>
      <c r="B256" s="63"/>
      <c r="C256" s="68" t="s">
        <v>6</v>
      </c>
      <c r="D256" s="3" t="s">
        <v>0</v>
      </c>
      <c r="E256" s="4">
        <v>132</v>
      </c>
      <c r="F256" s="4">
        <f>E256</f>
        <v>132</v>
      </c>
      <c r="G256" s="4">
        <f t="shared" ref="G256:N256" si="154">F256</f>
        <v>132</v>
      </c>
      <c r="H256" s="4">
        <f t="shared" si="154"/>
        <v>132</v>
      </c>
      <c r="I256" s="4">
        <f t="shared" si="154"/>
        <v>132</v>
      </c>
      <c r="J256" s="4">
        <f t="shared" si="154"/>
        <v>132</v>
      </c>
      <c r="K256" s="4">
        <f t="shared" si="154"/>
        <v>132</v>
      </c>
      <c r="L256" s="4">
        <f t="shared" si="154"/>
        <v>132</v>
      </c>
      <c r="M256" s="4">
        <f t="shared" si="154"/>
        <v>132</v>
      </c>
      <c r="N256" s="4">
        <f t="shared" si="154"/>
        <v>132</v>
      </c>
      <c r="O256" s="15">
        <f t="shared" si="152"/>
        <v>132</v>
      </c>
      <c r="P256" s="34">
        <v>2</v>
      </c>
    </row>
    <row r="257" spans="1:16" hidden="1" x14ac:dyDescent="0.3">
      <c r="A257" s="61"/>
      <c r="B257" s="63"/>
      <c r="C257" s="66"/>
      <c r="D257" s="5" t="s">
        <v>1</v>
      </c>
      <c r="E257" s="8">
        <v>119</v>
      </c>
      <c r="F257">
        <v>119</v>
      </c>
      <c r="G257">
        <v>118</v>
      </c>
      <c r="H257">
        <v>127</v>
      </c>
      <c r="I257">
        <v>120</v>
      </c>
      <c r="J257">
        <v>128</v>
      </c>
      <c r="K257">
        <v>134</v>
      </c>
      <c r="L257">
        <v>134</v>
      </c>
      <c r="M257">
        <v>133</v>
      </c>
      <c r="N257">
        <v>129</v>
      </c>
      <c r="O257" s="15">
        <f t="shared" si="152"/>
        <v>127.5</v>
      </c>
      <c r="P257" s="35"/>
    </row>
    <row r="258" spans="1:16" x14ac:dyDescent="0.3">
      <c r="A258" s="61"/>
      <c r="B258" s="63"/>
      <c r="C258" s="66"/>
      <c r="D258" s="5" t="s">
        <v>1</v>
      </c>
      <c r="E258">
        <f>E257-$A$1*$N254</f>
        <v>47</v>
      </c>
      <c r="F258">
        <f>F257-$A$1*$N254</f>
        <v>47</v>
      </c>
      <c r="G258">
        <f t="shared" ref="G258:N258" si="155">G257-$A$1*$N254</f>
        <v>46</v>
      </c>
      <c r="H258">
        <f t="shared" si="155"/>
        <v>55</v>
      </c>
      <c r="I258">
        <f t="shared" si="155"/>
        <v>48</v>
      </c>
      <c r="J258">
        <f t="shared" si="155"/>
        <v>56</v>
      </c>
      <c r="K258">
        <f t="shared" si="155"/>
        <v>62</v>
      </c>
      <c r="L258">
        <f t="shared" si="155"/>
        <v>62</v>
      </c>
      <c r="M258">
        <f t="shared" si="155"/>
        <v>61</v>
      </c>
      <c r="N258">
        <f t="shared" si="155"/>
        <v>57</v>
      </c>
      <c r="O258" s="15">
        <f t="shared" si="152"/>
        <v>55.5</v>
      </c>
      <c r="P258" s="35">
        <v>6</v>
      </c>
    </row>
    <row r="259" spans="1:16" x14ac:dyDescent="0.3">
      <c r="A259" s="61"/>
      <c r="B259" s="63"/>
      <c r="C259" s="67"/>
      <c r="D259" s="6" t="s">
        <v>2</v>
      </c>
      <c r="E259" s="8">
        <v>11286</v>
      </c>
      <c r="F259" s="7">
        <v>11304</v>
      </c>
      <c r="G259" s="7">
        <v>11173</v>
      </c>
      <c r="H259" s="7">
        <v>11870</v>
      </c>
      <c r="I259" s="7">
        <v>11639</v>
      </c>
      <c r="J259" s="7">
        <v>12105</v>
      </c>
      <c r="K259" s="7">
        <v>12236</v>
      </c>
      <c r="L259" s="7">
        <v>12257</v>
      </c>
      <c r="M259" s="7">
        <v>12975</v>
      </c>
      <c r="N259" s="7">
        <v>12626</v>
      </c>
      <c r="O259" s="15">
        <f t="shared" si="152"/>
        <v>11987.5</v>
      </c>
      <c r="P259" s="35">
        <v>10</v>
      </c>
    </row>
    <row r="260" spans="1:16" x14ac:dyDescent="0.3">
      <c r="A260" s="61"/>
      <c r="B260" s="63"/>
      <c r="C260" s="68" t="s">
        <v>7</v>
      </c>
      <c r="D260" s="3" t="s">
        <v>0</v>
      </c>
      <c r="E260" s="4">
        <f>E253+E256</f>
        <v>134</v>
      </c>
      <c r="F260" s="4">
        <f t="shared" ref="F260:N260" si="156">F253+F256</f>
        <v>134</v>
      </c>
      <c r="G260" s="4">
        <f t="shared" si="156"/>
        <v>134</v>
      </c>
      <c r="H260" s="4">
        <f t="shared" si="156"/>
        <v>134</v>
      </c>
      <c r="I260" s="4">
        <f t="shared" si="156"/>
        <v>134</v>
      </c>
      <c r="J260" s="4">
        <f t="shared" si="156"/>
        <v>134</v>
      </c>
      <c r="K260" s="4">
        <f t="shared" si="156"/>
        <v>134</v>
      </c>
      <c r="L260" s="4">
        <f t="shared" si="156"/>
        <v>134</v>
      </c>
      <c r="M260" s="4">
        <f t="shared" si="156"/>
        <v>134</v>
      </c>
      <c r="N260" s="4">
        <f t="shared" si="156"/>
        <v>134</v>
      </c>
      <c r="O260" s="15">
        <f t="shared" si="152"/>
        <v>134</v>
      </c>
      <c r="P260" s="35">
        <v>3</v>
      </c>
    </row>
    <row r="261" spans="1:16" x14ac:dyDescent="0.3">
      <c r="A261" s="61"/>
      <c r="B261" s="63"/>
      <c r="C261" s="66"/>
      <c r="D261" s="5" t="s">
        <v>1</v>
      </c>
      <c r="E261" s="8">
        <f>E254+E258</f>
        <v>52</v>
      </c>
      <c r="F261" s="8">
        <f t="shared" ref="F261:N261" si="157">F254+F258</f>
        <v>53</v>
      </c>
      <c r="G261" s="8">
        <f t="shared" si="157"/>
        <v>52</v>
      </c>
      <c r="H261" s="8">
        <f t="shared" si="157"/>
        <v>61</v>
      </c>
      <c r="I261" s="8">
        <f t="shared" si="157"/>
        <v>55</v>
      </c>
      <c r="J261" s="8">
        <f t="shared" si="157"/>
        <v>62</v>
      </c>
      <c r="K261" s="8">
        <f t="shared" si="157"/>
        <v>68</v>
      </c>
      <c r="L261" s="8">
        <f t="shared" si="157"/>
        <v>74</v>
      </c>
      <c r="M261" s="8">
        <f t="shared" si="157"/>
        <v>71</v>
      </c>
      <c r="N261" s="8">
        <f t="shared" si="157"/>
        <v>63</v>
      </c>
      <c r="O261" s="15">
        <f t="shared" si="152"/>
        <v>61.5</v>
      </c>
      <c r="P261" s="35">
        <v>7</v>
      </c>
    </row>
    <row r="262" spans="1:16" ht="15" thickBot="1" x14ac:dyDescent="0.35">
      <c r="A262" s="61"/>
      <c r="B262" s="64"/>
      <c r="C262" s="69"/>
      <c r="D262" s="11" t="s">
        <v>2</v>
      </c>
      <c r="E262" s="12">
        <f>E255+E259</f>
        <v>12105</v>
      </c>
      <c r="F262" s="12">
        <f t="shared" ref="F262:N262" si="158">F255+F259</f>
        <v>12145</v>
      </c>
      <c r="G262" s="12">
        <f t="shared" si="158"/>
        <v>12153</v>
      </c>
      <c r="H262" s="12">
        <f t="shared" si="158"/>
        <v>12729</v>
      </c>
      <c r="I262" s="12">
        <f t="shared" si="158"/>
        <v>12470</v>
      </c>
      <c r="J262" s="12">
        <f t="shared" si="158"/>
        <v>12944</v>
      </c>
      <c r="K262" s="12">
        <f t="shared" si="158"/>
        <v>13072</v>
      </c>
      <c r="L262" s="12">
        <f t="shared" si="158"/>
        <v>13195</v>
      </c>
      <c r="M262" s="12">
        <f t="shared" si="158"/>
        <v>14029</v>
      </c>
      <c r="N262" s="12">
        <f t="shared" si="158"/>
        <v>13510</v>
      </c>
      <c r="O262" s="16">
        <f t="shared" si="152"/>
        <v>12836.5</v>
      </c>
      <c r="P262" s="35">
        <v>11</v>
      </c>
    </row>
    <row r="263" spans="1:16" x14ac:dyDescent="0.3">
      <c r="A263" s="61"/>
      <c r="B263" s="62" t="s">
        <v>24</v>
      </c>
      <c r="C263" s="65" t="s">
        <v>3</v>
      </c>
      <c r="D263" s="9" t="s">
        <v>0</v>
      </c>
      <c r="E263" s="10">
        <v>132</v>
      </c>
      <c r="F263" s="10">
        <f>E263</f>
        <v>132</v>
      </c>
      <c r="G263" s="10">
        <f t="shared" ref="G263:N263" si="159">F263</f>
        <v>132</v>
      </c>
      <c r="H263" s="10">
        <f t="shared" si="159"/>
        <v>132</v>
      </c>
      <c r="I263" s="10">
        <f t="shared" si="159"/>
        <v>132</v>
      </c>
      <c r="J263" s="10">
        <f t="shared" si="159"/>
        <v>132</v>
      </c>
      <c r="K263" s="10">
        <f t="shared" si="159"/>
        <v>132</v>
      </c>
      <c r="L263" s="10">
        <f t="shared" si="159"/>
        <v>132</v>
      </c>
      <c r="M263" s="10">
        <f t="shared" si="159"/>
        <v>132</v>
      </c>
      <c r="N263" s="10">
        <f t="shared" si="159"/>
        <v>132</v>
      </c>
      <c r="O263" s="14">
        <f>MEDIAN(E263:N263)</f>
        <v>132</v>
      </c>
      <c r="P263" s="34">
        <v>4</v>
      </c>
    </row>
    <row r="264" spans="1:16" x14ac:dyDescent="0.3">
      <c r="A264" s="61"/>
      <c r="B264" s="63"/>
      <c r="C264" s="66"/>
      <c r="D264" s="5" t="s">
        <v>1</v>
      </c>
      <c r="E264">
        <v>105</v>
      </c>
      <c r="F264">
        <v>78</v>
      </c>
      <c r="G264">
        <v>72</v>
      </c>
      <c r="H264">
        <v>72</v>
      </c>
      <c r="I264">
        <v>59</v>
      </c>
      <c r="J264">
        <v>56</v>
      </c>
      <c r="K264">
        <v>54</v>
      </c>
      <c r="L264">
        <v>60</v>
      </c>
      <c r="M264">
        <v>60</v>
      </c>
      <c r="N264">
        <v>53</v>
      </c>
      <c r="O264" s="15">
        <f t="shared" ref="O264:O275" si="160">MEDIAN(E264:N264)</f>
        <v>60</v>
      </c>
      <c r="P264" s="35">
        <v>8</v>
      </c>
    </row>
    <row r="265" spans="1:16" x14ac:dyDescent="0.3">
      <c r="A265" s="61"/>
      <c r="B265" s="63"/>
      <c r="C265" s="67"/>
      <c r="D265" s="6" t="s">
        <v>2</v>
      </c>
      <c r="E265" s="7">
        <v>13681</v>
      </c>
      <c r="F265" s="7">
        <v>14013</v>
      </c>
      <c r="G265" s="7">
        <v>13266</v>
      </c>
      <c r="H265" s="7">
        <v>13266</v>
      </c>
      <c r="I265" s="7">
        <v>13393</v>
      </c>
      <c r="J265" s="7">
        <v>13019</v>
      </c>
      <c r="K265" s="7">
        <v>13118</v>
      </c>
      <c r="L265" s="7">
        <v>12959</v>
      </c>
      <c r="M265" s="7">
        <v>13140</v>
      </c>
      <c r="N265" s="7">
        <v>13360</v>
      </c>
      <c r="O265" s="15">
        <f t="shared" si="160"/>
        <v>13266</v>
      </c>
      <c r="P265" s="35">
        <v>12</v>
      </c>
    </row>
    <row r="266" spans="1:16" x14ac:dyDescent="0.3">
      <c r="A266" s="61"/>
      <c r="B266" s="63"/>
      <c r="C266" s="68" t="s">
        <v>5</v>
      </c>
      <c r="D266" s="3" t="s">
        <v>0</v>
      </c>
      <c r="E266" s="4">
        <v>2</v>
      </c>
      <c r="F266" s="4">
        <v>2</v>
      </c>
      <c r="G266" s="4">
        <f t="shared" ref="G266:N266" si="161">F266</f>
        <v>2</v>
      </c>
      <c r="H266" s="4">
        <f t="shared" si="161"/>
        <v>2</v>
      </c>
      <c r="I266" s="4">
        <f t="shared" si="161"/>
        <v>2</v>
      </c>
      <c r="J266" s="4">
        <f t="shared" si="161"/>
        <v>2</v>
      </c>
      <c r="K266" s="4">
        <f t="shared" si="161"/>
        <v>2</v>
      </c>
      <c r="L266" s="4">
        <f t="shared" si="161"/>
        <v>2</v>
      </c>
      <c r="M266" s="4">
        <f t="shared" si="161"/>
        <v>2</v>
      </c>
      <c r="N266" s="4">
        <f t="shared" si="161"/>
        <v>2</v>
      </c>
      <c r="O266" s="15">
        <f t="shared" si="160"/>
        <v>2</v>
      </c>
      <c r="P266" s="34">
        <v>1</v>
      </c>
    </row>
    <row r="267" spans="1:16" x14ac:dyDescent="0.3">
      <c r="A267" s="61"/>
      <c r="B267" s="63"/>
      <c r="C267" s="66"/>
      <c r="D267" s="5" t="s">
        <v>1</v>
      </c>
      <c r="E267" s="8">
        <v>13</v>
      </c>
      <c r="F267" s="8">
        <v>8</v>
      </c>
      <c r="G267">
        <v>10</v>
      </c>
      <c r="H267">
        <v>10</v>
      </c>
      <c r="I267">
        <v>5</v>
      </c>
      <c r="J267">
        <v>5</v>
      </c>
      <c r="K267">
        <v>6</v>
      </c>
      <c r="L267">
        <v>6</v>
      </c>
      <c r="M267">
        <v>6</v>
      </c>
      <c r="N267">
        <v>5</v>
      </c>
      <c r="O267" s="15">
        <f t="shared" si="160"/>
        <v>6</v>
      </c>
      <c r="P267" s="35">
        <v>5</v>
      </c>
    </row>
    <row r="268" spans="1:16" x14ac:dyDescent="0.3">
      <c r="A268" s="61"/>
      <c r="B268" s="63"/>
      <c r="C268" s="67"/>
      <c r="D268" s="6" t="s">
        <v>2</v>
      </c>
      <c r="E268" s="7">
        <v>918</v>
      </c>
      <c r="F268" s="7">
        <v>952</v>
      </c>
      <c r="G268" s="7">
        <v>861</v>
      </c>
      <c r="H268" s="7">
        <v>872</v>
      </c>
      <c r="I268" s="7">
        <v>887</v>
      </c>
      <c r="J268" s="7">
        <v>845</v>
      </c>
      <c r="K268" s="7">
        <v>853</v>
      </c>
      <c r="L268" s="7">
        <v>947</v>
      </c>
      <c r="M268" s="7">
        <v>892</v>
      </c>
      <c r="N268" s="7">
        <v>875</v>
      </c>
      <c r="O268" s="15">
        <f t="shared" si="160"/>
        <v>881</v>
      </c>
      <c r="P268" s="35">
        <v>9</v>
      </c>
    </row>
    <row r="269" spans="1:16" x14ac:dyDescent="0.3">
      <c r="A269" s="61"/>
      <c r="B269" s="63"/>
      <c r="C269" s="68" t="s">
        <v>6</v>
      </c>
      <c r="D269" s="3" t="s">
        <v>0</v>
      </c>
      <c r="E269" s="4">
        <v>132</v>
      </c>
      <c r="F269" s="4">
        <f>E269</f>
        <v>132</v>
      </c>
      <c r="G269" s="4">
        <f t="shared" ref="G269:N269" si="162">F269</f>
        <v>132</v>
      </c>
      <c r="H269" s="4">
        <f t="shared" si="162"/>
        <v>132</v>
      </c>
      <c r="I269" s="4">
        <f t="shared" si="162"/>
        <v>132</v>
      </c>
      <c r="J269" s="4">
        <f t="shared" si="162"/>
        <v>132</v>
      </c>
      <c r="K269" s="4">
        <f t="shared" si="162"/>
        <v>132</v>
      </c>
      <c r="L269" s="4">
        <f t="shared" si="162"/>
        <v>132</v>
      </c>
      <c r="M269" s="4">
        <f t="shared" si="162"/>
        <v>132</v>
      </c>
      <c r="N269" s="4">
        <f t="shared" si="162"/>
        <v>132</v>
      </c>
      <c r="O269" s="15">
        <f t="shared" si="160"/>
        <v>132</v>
      </c>
      <c r="P269" s="34">
        <v>2</v>
      </c>
    </row>
    <row r="270" spans="1:16" hidden="1" x14ac:dyDescent="0.3">
      <c r="A270" s="61"/>
      <c r="B270" s="63"/>
      <c r="C270" s="66"/>
      <c r="D270" s="5" t="s">
        <v>1</v>
      </c>
      <c r="E270" s="8">
        <v>113</v>
      </c>
      <c r="F270" s="8">
        <v>106</v>
      </c>
      <c r="G270">
        <v>103</v>
      </c>
      <c r="H270">
        <v>106</v>
      </c>
      <c r="I270">
        <v>107</v>
      </c>
      <c r="J270">
        <v>102</v>
      </c>
      <c r="K270">
        <v>111</v>
      </c>
      <c r="L270">
        <v>101</v>
      </c>
      <c r="M270">
        <v>101</v>
      </c>
      <c r="N270">
        <v>104</v>
      </c>
      <c r="O270" s="15">
        <f t="shared" si="160"/>
        <v>105</v>
      </c>
      <c r="P270" s="35"/>
    </row>
    <row r="271" spans="1:16" x14ac:dyDescent="0.3">
      <c r="A271" s="61"/>
      <c r="B271" s="63"/>
      <c r="C271" s="66"/>
      <c r="D271" s="5" t="s">
        <v>1</v>
      </c>
      <c r="E271">
        <f>E270-$A$1*$N267</f>
        <v>53</v>
      </c>
      <c r="F271">
        <f>F270-$A$1*$N267</f>
        <v>46</v>
      </c>
      <c r="G271">
        <f t="shared" ref="G271:N271" si="163">G270-$A$1*$N267</f>
        <v>43</v>
      </c>
      <c r="H271">
        <f t="shared" si="163"/>
        <v>46</v>
      </c>
      <c r="I271">
        <f t="shared" si="163"/>
        <v>47</v>
      </c>
      <c r="J271">
        <f t="shared" si="163"/>
        <v>42</v>
      </c>
      <c r="K271">
        <f t="shared" si="163"/>
        <v>51</v>
      </c>
      <c r="L271">
        <f t="shared" si="163"/>
        <v>41</v>
      </c>
      <c r="M271">
        <f t="shared" si="163"/>
        <v>41</v>
      </c>
      <c r="N271">
        <f t="shared" si="163"/>
        <v>44</v>
      </c>
      <c r="O271" s="15">
        <f t="shared" si="160"/>
        <v>45</v>
      </c>
      <c r="P271" s="35">
        <v>6</v>
      </c>
    </row>
    <row r="272" spans="1:16" x14ac:dyDescent="0.3">
      <c r="A272" s="61"/>
      <c r="B272" s="63"/>
      <c r="C272" s="67"/>
      <c r="D272" s="6" t="s">
        <v>2</v>
      </c>
      <c r="E272" s="8">
        <v>10752</v>
      </c>
      <c r="F272" s="7">
        <v>10591</v>
      </c>
      <c r="G272" s="7">
        <v>10819</v>
      </c>
      <c r="H272" s="7">
        <v>10584</v>
      </c>
      <c r="I272" s="7">
        <v>10699</v>
      </c>
      <c r="J272" s="7">
        <v>10918</v>
      </c>
      <c r="K272" s="7">
        <v>11351</v>
      </c>
      <c r="L272" s="7">
        <v>10877</v>
      </c>
      <c r="M272" s="7">
        <v>10757</v>
      </c>
      <c r="N272" s="7">
        <v>10494</v>
      </c>
      <c r="O272" s="15">
        <f t="shared" si="160"/>
        <v>10754.5</v>
      </c>
      <c r="P272" s="35">
        <v>10</v>
      </c>
    </row>
    <row r="273" spans="1:16" x14ac:dyDescent="0.3">
      <c r="A273" s="61"/>
      <c r="B273" s="63"/>
      <c r="C273" s="68" t="s">
        <v>7</v>
      </c>
      <c r="D273" s="3" t="s">
        <v>0</v>
      </c>
      <c r="E273" s="4">
        <f>E266+E269</f>
        <v>134</v>
      </c>
      <c r="F273" s="4">
        <f t="shared" ref="F273:N273" si="164">F266+F269</f>
        <v>134</v>
      </c>
      <c r="G273" s="4">
        <f t="shared" si="164"/>
        <v>134</v>
      </c>
      <c r="H273" s="4">
        <f t="shared" si="164"/>
        <v>134</v>
      </c>
      <c r="I273" s="4">
        <f t="shared" si="164"/>
        <v>134</v>
      </c>
      <c r="J273" s="4">
        <f t="shared" si="164"/>
        <v>134</v>
      </c>
      <c r="K273" s="4">
        <f t="shared" si="164"/>
        <v>134</v>
      </c>
      <c r="L273" s="4">
        <f t="shared" si="164"/>
        <v>134</v>
      </c>
      <c r="M273" s="4">
        <f t="shared" si="164"/>
        <v>134</v>
      </c>
      <c r="N273" s="4">
        <f t="shared" si="164"/>
        <v>134</v>
      </c>
      <c r="O273" s="15">
        <f t="shared" si="160"/>
        <v>134</v>
      </c>
      <c r="P273" s="35">
        <v>3</v>
      </c>
    </row>
    <row r="274" spans="1:16" x14ac:dyDescent="0.3">
      <c r="A274" s="61"/>
      <c r="B274" s="63"/>
      <c r="C274" s="66"/>
      <c r="D274" s="5" t="s">
        <v>1</v>
      </c>
      <c r="E274" s="8">
        <f>E267+E271</f>
        <v>66</v>
      </c>
      <c r="F274" s="8">
        <f t="shared" ref="F274:N274" si="165">F267+F271</f>
        <v>54</v>
      </c>
      <c r="G274" s="8">
        <f t="shared" si="165"/>
        <v>53</v>
      </c>
      <c r="H274" s="8">
        <f t="shared" si="165"/>
        <v>56</v>
      </c>
      <c r="I274" s="8">
        <f t="shared" si="165"/>
        <v>52</v>
      </c>
      <c r="J274" s="8">
        <f t="shared" si="165"/>
        <v>47</v>
      </c>
      <c r="K274" s="8">
        <f t="shared" si="165"/>
        <v>57</v>
      </c>
      <c r="L274" s="8">
        <f t="shared" si="165"/>
        <v>47</v>
      </c>
      <c r="M274" s="8">
        <f t="shared" si="165"/>
        <v>47</v>
      </c>
      <c r="N274" s="8">
        <f t="shared" si="165"/>
        <v>49</v>
      </c>
      <c r="O274" s="15">
        <f t="shared" si="160"/>
        <v>52.5</v>
      </c>
      <c r="P274" s="35">
        <v>7</v>
      </c>
    </row>
    <row r="275" spans="1:16" ht="15" thickBot="1" x14ac:dyDescent="0.35">
      <c r="A275" s="61"/>
      <c r="B275" s="64"/>
      <c r="C275" s="69"/>
      <c r="D275" s="11" t="s">
        <v>2</v>
      </c>
      <c r="E275" s="12">
        <f>E268+E272</f>
        <v>11670</v>
      </c>
      <c r="F275" s="12">
        <f t="shared" ref="F275:N275" si="166">F268+F272</f>
        <v>11543</v>
      </c>
      <c r="G275" s="12">
        <f t="shared" si="166"/>
        <v>11680</v>
      </c>
      <c r="H275" s="12">
        <f t="shared" si="166"/>
        <v>11456</v>
      </c>
      <c r="I275" s="12">
        <f t="shared" si="166"/>
        <v>11586</v>
      </c>
      <c r="J275" s="12">
        <f t="shared" si="166"/>
        <v>11763</v>
      </c>
      <c r="K275" s="12">
        <f t="shared" si="166"/>
        <v>12204</v>
      </c>
      <c r="L275" s="12">
        <f t="shared" si="166"/>
        <v>11824</v>
      </c>
      <c r="M275" s="12">
        <f t="shared" si="166"/>
        <v>11649</v>
      </c>
      <c r="N275" s="12">
        <f t="shared" si="166"/>
        <v>11369</v>
      </c>
      <c r="O275" s="16">
        <f t="shared" si="160"/>
        <v>11659.5</v>
      </c>
      <c r="P275" s="35">
        <v>11</v>
      </c>
    </row>
    <row r="276" spans="1:16" x14ac:dyDescent="0.3">
      <c r="A276" s="61"/>
      <c r="B276" s="62" t="s">
        <v>14</v>
      </c>
      <c r="C276" s="65" t="s">
        <v>3</v>
      </c>
      <c r="D276" s="9" t="s">
        <v>0</v>
      </c>
      <c r="E276" s="10">
        <v>756</v>
      </c>
      <c r="F276" s="10">
        <f>E276</f>
        <v>756</v>
      </c>
      <c r="G276" s="10">
        <f t="shared" ref="G276:N276" si="167">F276</f>
        <v>756</v>
      </c>
      <c r="H276" s="10">
        <f t="shared" si="167"/>
        <v>756</v>
      </c>
      <c r="I276" s="10">
        <f t="shared" si="167"/>
        <v>756</v>
      </c>
      <c r="J276" s="10">
        <f t="shared" si="167"/>
        <v>756</v>
      </c>
      <c r="K276" s="10">
        <f t="shared" si="167"/>
        <v>756</v>
      </c>
      <c r="L276" s="10">
        <f t="shared" si="167"/>
        <v>756</v>
      </c>
      <c r="M276" s="10">
        <f t="shared" si="167"/>
        <v>756</v>
      </c>
      <c r="N276" s="10">
        <f t="shared" si="167"/>
        <v>756</v>
      </c>
      <c r="O276" s="14">
        <f>MEDIAN(E276:N276)</f>
        <v>756</v>
      </c>
      <c r="P276" s="34">
        <v>4</v>
      </c>
    </row>
    <row r="277" spans="1:16" x14ac:dyDescent="0.3">
      <c r="A277" s="61"/>
      <c r="B277" s="63"/>
      <c r="C277" s="66"/>
      <c r="D277" s="5" t="s">
        <v>1</v>
      </c>
      <c r="E277">
        <v>373</v>
      </c>
      <c r="F277">
        <v>242</v>
      </c>
      <c r="G277">
        <v>256</v>
      </c>
      <c r="H277">
        <v>268</v>
      </c>
      <c r="I277">
        <v>244</v>
      </c>
      <c r="J277">
        <v>249</v>
      </c>
      <c r="K277">
        <v>252</v>
      </c>
      <c r="L277">
        <v>246</v>
      </c>
      <c r="M277">
        <v>249</v>
      </c>
      <c r="N277">
        <v>276</v>
      </c>
      <c r="O277" s="15">
        <f t="shared" ref="O277:O288" si="168">MEDIAN(E277:N277)</f>
        <v>250.5</v>
      </c>
      <c r="P277" s="35">
        <v>8</v>
      </c>
    </row>
    <row r="278" spans="1:16" x14ac:dyDescent="0.3">
      <c r="A278" s="61"/>
      <c r="B278" s="63"/>
      <c r="C278" s="67"/>
      <c r="D278" s="6" t="s">
        <v>2</v>
      </c>
      <c r="E278" s="7">
        <v>13364</v>
      </c>
      <c r="F278" s="7">
        <v>12879</v>
      </c>
      <c r="G278" s="7">
        <v>12953</v>
      </c>
      <c r="H278" s="7">
        <v>12839</v>
      </c>
      <c r="I278" s="7">
        <v>13294</v>
      </c>
      <c r="J278" s="7">
        <v>13150</v>
      </c>
      <c r="K278" s="7">
        <v>13808</v>
      </c>
      <c r="L278" s="7">
        <v>13911</v>
      </c>
      <c r="M278" s="7">
        <v>13747</v>
      </c>
      <c r="N278" s="7">
        <v>13828</v>
      </c>
      <c r="O278" s="15">
        <f t="shared" si="168"/>
        <v>13329</v>
      </c>
      <c r="P278" s="35">
        <v>12</v>
      </c>
    </row>
    <row r="279" spans="1:16" x14ac:dyDescent="0.3">
      <c r="A279" s="61"/>
      <c r="B279" s="63"/>
      <c r="C279" s="68" t="s">
        <v>5</v>
      </c>
      <c r="D279" s="3" t="s">
        <v>0</v>
      </c>
      <c r="E279" s="4">
        <v>52</v>
      </c>
      <c r="F279" s="4">
        <f>E279</f>
        <v>52</v>
      </c>
      <c r="G279" s="4">
        <f t="shared" ref="G279:N279" si="169">F279</f>
        <v>52</v>
      </c>
      <c r="H279" s="4">
        <f t="shared" si="169"/>
        <v>52</v>
      </c>
      <c r="I279" s="4">
        <f t="shared" si="169"/>
        <v>52</v>
      </c>
      <c r="J279" s="4">
        <f t="shared" si="169"/>
        <v>52</v>
      </c>
      <c r="K279" s="4">
        <f t="shared" si="169"/>
        <v>52</v>
      </c>
      <c r="L279" s="4">
        <f t="shared" si="169"/>
        <v>52</v>
      </c>
      <c r="M279" s="4">
        <f t="shared" si="169"/>
        <v>52</v>
      </c>
      <c r="N279" s="4">
        <f t="shared" si="169"/>
        <v>52</v>
      </c>
      <c r="O279" s="15">
        <f t="shared" si="168"/>
        <v>52</v>
      </c>
      <c r="P279" s="34">
        <v>1</v>
      </c>
    </row>
    <row r="280" spans="1:16" x14ac:dyDescent="0.3">
      <c r="A280" s="61"/>
      <c r="B280" s="63"/>
      <c r="C280" s="66"/>
      <c r="D280" s="5" t="s">
        <v>1</v>
      </c>
      <c r="E280" s="8">
        <v>67</v>
      </c>
      <c r="F280">
        <v>57</v>
      </c>
      <c r="G280">
        <v>54</v>
      </c>
      <c r="H280">
        <v>89</v>
      </c>
      <c r="I280">
        <v>63</v>
      </c>
      <c r="J280">
        <v>48</v>
      </c>
      <c r="K280">
        <v>51</v>
      </c>
      <c r="L280">
        <v>48</v>
      </c>
      <c r="M280">
        <v>48</v>
      </c>
      <c r="N280">
        <v>50</v>
      </c>
      <c r="O280" s="15">
        <f t="shared" si="168"/>
        <v>52.5</v>
      </c>
      <c r="P280" s="35">
        <v>5</v>
      </c>
    </row>
    <row r="281" spans="1:16" x14ac:dyDescent="0.3">
      <c r="A281" s="61"/>
      <c r="B281" s="63"/>
      <c r="C281" s="67"/>
      <c r="D281" s="6" t="s">
        <v>2</v>
      </c>
      <c r="E281" s="7">
        <v>877</v>
      </c>
      <c r="F281" s="7">
        <v>905</v>
      </c>
      <c r="G281" s="7">
        <v>866</v>
      </c>
      <c r="H281" s="7">
        <v>929</v>
      </c>
      <c r="I281" s="7">
        <v>1137</v>
      </c>
      <c r="J281" s="7">
        <v>879</v>
      </c>
      <c r="K281" s="7">
        <v>917</v>
      </c>
      <c r="L281" s="7">
        <v>856</v>
      </c>
      <c r="M281" s="7">
        <v>880</v>
      </c>
      <c r="N281" s="7">
        <v>896</v>
      </c>
      <c r="O281" s="15">
        <f t="shared" si="168"/>
        <v>888</v>
      </c>
      <c r="P281" s="35">
        <v>9</v>
      </c>
    </row>
    <row r="282" spans="1:16" x14ac:dyDescent="0.3">
      <c r="A282" s="61"/>
      <c r="B282" s="63"/>
      <c r="C282" s="68" t="s">
        <v>6</v>
      </c>
      <c r="D282" s="3" t="s">
        <v>0</v>
      </c>
      <c r="E282" s="4">
        <v>132</v>
      </c>
      <c r="F282" s="4">
        <f>E282</f>
        <v>132</v>
      </c>
      <c r="G282" s="4">
        <f t="shared" ref="G282:N282" si="170">F282</f>
        <v>132</v>
      </c>
      <c r="H282" s="4">
        <f t="shared" si="170"/>
        <v>132</v>
      </c>
      <c r="I282" s="4">
        <f t="shared" si="170"/>
        <v>132</v>
      </c>
      <c r="J282" s="4">
        <f t="shared" si="170"/>
        <v>132</v>
      </c>
      <c r="K282" s="4">
        <f t="shared" si="170"/>
        <v>132</v>
      </c>
      <c r="L282" s="4">
        <f t="shared" si="170"/>
        <v>132</v>
      </c>
      <c r="M282" s="4">
        <f t="shared" si="170"/>
        <v>132</v>
      </c>
      <c r="N282" s="4">
        <f t="shared" si="170"/>
        <v>132</v>
      </c>
      <c r="O282" s="15">
        <f t="shared" si="168"/>
        <v>132</v>
      </c>
      <c r="P282" s="34">
        <v>2</v>
      </c>
    </row>
    <row r="283" spans="1:16" hidden="1" x14ac:dyDescent="0.3">
      <c r="A283" s="61"/>
      <c r="B283" s="63"/>
      <c r="C283" s="66"/>
      <c r="D283" s="5" t="s">
        <v>1</v>
      </c>
      <c r="E283" s="8">
        <v>761</v>
      </c>
      <c r="F283">
        <v>729</v>
      </c>
      <c r="G283">
        <v>719</v>
      </c>
      <c r="H283">
        <v>723</v>
      </c>
      <c r="I283">
        <v>726</v>
      </c>
      <c r="J283">
        <v>728</v>
      </c>
      <c r="K283">
        <v>741</v>
      </c>
      <c r="L283">
        <v>731</v>
      </c>
      <c r="M283">
        <v>721</v>
      </c>
      <c r="N283">
        <v>711</v>
      </c>
      <c r="O283" s="15">
        <f t="shared" si="168"/>
        <v>727</v>
      </c>
      <c r="P283" s="35"/>
    </row>
    <row r="284" spans="1:16" x14ac:dyDescent="0.3">
      <c r="A284" s="61"/>
      <c r="B284" s="63"/>
      <c r="C284" s="66"/>
      <c r="D284" s="5" t="s">
        <v>1</v>
      </c>
      <c r="E284">
        <f>E283-$A$1*$N280</f>
        <v>161</v>
      </c>
      <c r="F284">
        <f>F283-$A$1*$N280</f>
        <v>129</v>
      </c>
      <c r="G284">
        <f t="shared" ref="G284:N284" si="171">G283-$A$1*$N280</f>
        <v>119</v>
      </c>
      <c r="H284">
        <f t="shared" si="171"/>
        <v>123</v>
      </c>
      <c r="I284">
        <f t="shared" si="171"/>
        <v>126</v>
      </c>
      <c r="J284">
        <f t="shared" si="171"/>
        <v>128</v>
      </c>
      <c r="K284">
        <f t="shared" si="171"/>
        <v>141</v>
      </c>
      <c r="L284">
        <f t="shared" si="171"/>
        <v>131</v>
      </c>
      <c r="M284">
        <f t="shared" si="171"/>
        <v>121</v>
      </c>
      <c r="N284">
        <f t="shared" si="171"/>
        <v>111</v>
      </c>
      <c r="O284" s="15">
        <f t="shared" si="168"/>
        <v>127</v>
      </c>
      <c r="P284" s="35">
        <v>6</v>
      </c>
    </row>
    <row r="285" spans="1:16" x14ac:dyDescent="0.3">
      <c r="A285" s="61"/>
      <c r="B285" s="63"/>
      <c r="C285" s="67"/>
      <c r="D285" s="6" t="s">
        <v>2</v>
      </c>
      <c r="E285" s="8">
        <v>12033</v>
      </c>
      <c r="F285" s="7">
        <v>11123</v>
      </c>
      <c r="G285" s="7">
        <v>11356</v>
      </c>
      <c r="H285" s="7">
        <v>11399</v>
      </c>
      <c r="I285" s="7">
        <v>11207</v>
      </c>
      <c r="J285" s="7">
        <v>11366</v>
      </c>
      <c r="K285" s="7">
        <v>11156</v>
      </c>
      <c r="L285" s="7">
        <v>11057</v>
      </c>
      <c r="M285" s="7">
        <v>11252</v>
      </c>
      <c r="N285" s="7">
        <v>10948</v>
      </c>
      <c r="O285" s="15">
        <f t="shared" si="168"/>
        <v>11229.5</v>
      </c>
      <c r="P285" s="35">
        <v>10</v>
      </c>
    </row>
    <row r="286" spans="1:16" x14ac:dyDescent="0.3">
      <c r="A286" s="61"/>
      <c r="B286" s="63"/>
      <c r="C286" s="68" t="s">
        <v>7</v>
      </c>
      <c r="D286" s="3" t="s">
        <v>0</v>
      </c>
      <c r="E286" s="4">
        <f>E279+E282</f>
        <v>184</v>
      </c>
      <c r="F286" s="4">
        <f t="shared" ref="F286:N286" si="172">F279+F282</f>
        <v>184</v>
      </c>
      <c r="G286" s="4">
        <f t="shared" si="172"/>
        <v>184</v>
      </c>
      <c r="H286" s="4">
        <f t="shared" si="172"/>
        <v>184</v>
      </c>
      <c r="I286" s="4">
        <f t="shared" si="172"/>
        <v>184</v>
      </c>
      <c r="J286" s="4">
        <f t="shared" si="172"/>
        <v>184</v>
      </c>
      <c r="K286" s="4">
        <f t="shared" si="172"/>
        <v>184</v>
      </c>
      <c r="L286" s="4">
        <f t="shared" si="172"/>
        <v>184</v>
      </c>
      <c r="M286" s="4">
        <f t="shared" si="172"/>
        <v>184</v>
      </c>
      <c r="N286" s="4">
        <f t="shared" si="172"/>
        <v>184</v>
      </c>
      <c r="O286" s="15">
        <f t="shared" si="168"/>
        <v>184</v>
      </c>
      <c r="P286" s="35">
        <v>3</v>
      </c>
    </row>
    <row r="287" spans="1:16" x14ac:dyDescent="0.3">
      <c r="A287" s="61"/>
      <c r="B287" s="63"/>
      <c r="C287" s="66"/>
      <c r="D287" s="5" t="s">
        <v>1</v>
      </c>
      <c r="E287" s="8">
        <f>E280+E284</f>
        <v>228</v>
      </c>
      <c r="F287" s="8">
        <f t="shared" ref="F287:N287" si="173">F280+F284</f>
        <v>186</v>
      </c>
      <c r="G287" s="8">
        <f t="shared" si="173"/>
        <v>173</v>
      </c>
      <c r="H287" s="8">
        <f t="shared" si="173"/>
        <v>212</v>
      </c>
      <c r="I287" s="8">
        <f t="shared" si="173"/>
        <v>189</v>
      </c>
      <c r="J287" s="8">
        <f t="shared" si="173"/>
        <v>176</v>
      </c>
      <c r="K287" s="8">
        <f t="shared" si="173"/>
        <v>192</v>
      </c>
      <c r="L287" s="8">
        <f t="shared" si="173"/>
        <v>179</v>
      </c>
      <c r="M287" s="8">
        <f t="shared" si="173"/>
        <v>169</v>
      </c>
      <c r="N287" s="8">
        <f t="shared" si="173"/>
        <v>161</v>
      </c>
      <c r="O287" s="15">
        <f t="shared" si="168"/>
        <v>182.5</v>
      </c>
      <c r="P287" s="35">
        <v>7</v>
      </c>
    </row>
    <row r="288" spans="1:16" ht="15" thickBot="1" x14ac:dyDescent="0.35">
      <c r="A288" s="61"/>
      <c r="B288" s="64"/>
      <c r="C288" s="69"/>
      <c r="D288" s="11" t="s">
        <v>2</v>
      </c>
      <c r="E288" s="12">
        <f>E281+E285</f>
        <v>12910</v>
      </c>
      <c r="F288" s="12">
        <f t="shared" ref="F288:N288" si="174">F281+F285</f>
        <v>12028</v>
      </c>
      <c r="G288" s="12">
        <f t="shared" si="174"/>
        <v>12222</v>
      </c>
      <c r="H288" s="12">
        <f t="shared" si="174"/>
        <v>12328</v>
      </c>
      <c r="I288" s="12">
        <f t="shared" si="174"/>
        <v>12344</v>
      </c>
      <c r="J288" s="12">
        <f t="shared" si="174"/>
        <v>12245</v>
      </c>
      <c r="K288" s="12">
        <f t="shared" si="174"/>
        <v>12073</v>
      </c>
      <c r="L288" s="12">
        <f t="shared" si="174"/>
        <v>11913</v>
      </c>
      <c r="M288" s="12">
        <f t="shared" si="174"/>
        <v>12132</v>
      </c>
      <c r="N288" s="12">
        <f t="shared" si="174"/>
        <v>11844</v>
      </c>
      <c r="O288" s="16">
        <f t="shared" si="168"/>
        <v>12177</v>
      </c>
      <c r="P288" s="35">
        <v>11</v>
      </c>
    </row>
    <row r="289" spans="1:16" x14ac:dyDescent="0.3">
      <c r="A289" s="61"/>
      <c r="B289" s="62" t="s">
        <v>21</v>
      </c>
      <c r="C289" s="65" t="s">
        <v>3</v>
      </c>
      <c r="D289" s="9" t="s">
        <v>0</v>
      </c>
      <c r="E289" s="10">
        <v>336</v>
      </c>
      <c r="F289" s="10">
        <f>E289</f>
        <v>336</v>
      </c>
      <c r="G289" s="10">
        <f t="shared" ref="G289:N289" si="175">F289</f>
        <v>336</v>
      </c>
      <c r="H289" s="10">
        <f t="shared" si="175"/>
        <v>336</v>
      </c>
      <c r="I289" s="10">
        <f t="shared" si="175"/>
        <v>336</v>
      </c>
      <c r="J289" s="10">
        <f t="shared" si="175"/>
        <v>336</v>
      </c>
      <c r="K289" s="10">
        <f t="shared" si="175"/>
        <v>336</v>
      </c>
      <c r="L289" s="10">
        <f t="shared" si="175"/>
        <v>336</v>
      </c>
      <c r="M289" s="10">
        <f t="shared" si="175"/>
        <v>336</v>
      </c>
      <c r="N289" s="10">
        <f t="shared" si="175"/>
        <v>336</v>
      </c>
      <c r="O289" s="14">
        <f>MEDIAN(E289:N289)</f>
        <v>336</v>
      </c>
      <c r="P289" s="34">
        <v>4</v>
      </c>
    </row>
    <row r="290" spans="1:16" x14ac:dyDescent="0.3">
      <c r="A290" s="61"/>
      <c r="B290" s="63"/>
      <c r="C290" s="66"/>
      <c r="D290" s="5" t="s">
        <v>1</v>
      </c>
      <c r="E290">
        <v>158</v>
      </c>
      <c r="F290">
        <v>125</v>
      </c>
      <c r="G290">
        <v>136</v>
      </c>
      <c r="H290">
        <v>155</v>
      </c>
      <c r="I290">
        <v>125</v>
      </c>
      <c r="J290">
        <v>125</v>
      </c>
      <c r="K290">
        <v>126</v>
      </c>
      <c r="L290">
        <v>129</v>
      </c>
      <c r="M290">
        <v>137</v>
      </c>
      <c r="N290">
        <v>138</v>
      </c>
      <c r="O290" s="15">
        <f t="shared" ref="O290:O301" si="176">MEDIAN(E290:N290)</f>
        <v>132.5</v>
      </c>
      <c r="P290" s="35">
        <v>8</v>
      </c>
    </row>
    <row r="291" spans="1:16" x14ac:dyDescent="0.3">
      <c r="A291" s="61"/>
      <c r="B291" s="63"/>
      <c r="C291" s="67"/>
      <c r="D291" s="6" t="s">
        <v>2</v>
      </c>
      <c r="E291" s="7">
        <v>13233</v>
      </c>
      <c r="F291" s="7">
        <v>12590</v>
      </c>
      <c r="G291" s="7">
        <v>12983</v>
      </c>
      <c r="H291" s="7">
        <v>12796</v>
      </c>
      <c r="I291" s="7">
        <v>12711</v>
      </c>
      <c r="J291" s="7">
        <v>13011</v>
      </c>
      <c r="K291" s="7">
        <v>13323</v>
      </c>
      <c r="L291" s="7">
        <v>12907</v>
      </c>
      <c r="M291" s="7">
        <v>13294</v>
      </c>
      <c r="N291" s="7">
        <v>13452</v>
      </c>
      <c r="O291" s="15">
        <f t="shared" si="176"/>
        <v>12997</v>
      </c>
      <c r="P291" s="35">
        <v>12</v>
      </c>
    </row>
    <row r="292" spans="1:16" x14ac:dyDescent="0.3">
      <c r="A292" s="61"/>
      <c r="B292" s="63"/>
      <c r="C292" s="68" t="s">
        <v>5</v>
      </c>
      <c r="D292" s="3" t="s">
        <v>0</v>
      </c>
      <c r="E292" s="4">
        <v>19</v>
      </c>
      <c r="F292" s="4">
        <f>E292</f>
        <v>19</v>
      </c>
      <c r="G292" s="4">
        <f t="shared" ref="G292:N292" si="177">F292</f>
        <v>19</v>
      </c>
      <c r="H292" s="4">
        <f t="shared" si="177"/>
        <v>19</v>
      </c>
      <c r="I292" s="4">
        <f t="shared" si="177"/>
        <v>19</v>
      </c>
      <c r="J292" s="4">
        <f t="shared" si="177"/>
        <v>19</v>
      </c>
      <c r="K292" s="4">
        <f t="shared" si="177"/>
        <v>19</v>
      </c>
      <c r="L292" s="4">
        <f t="shared" si="177"/>
        <v>19</v>
      </c>
      <c r="M292" s="4">
        <f t="shared" si="177"/>
        <v>19</v>
      </c>
      <c r="N292" s="4">
        <f t="shared" si="177"/>
        <v>19</v>
      </c>
      <c r="O292" s="15">
        <f t="shared" si="176"/>
        <v>19</v>
      </c>
      <c r="P292" s="34">
        <v>1</v>
      </c>
    </row>
    <row r="293" spans="1:16" x14ac:dyDescent="0.3">
      <c r="A293" s="61"/>
      <c r="B293" s="63"/>
      <c r="C293" s="66"/>
      <c r="D293" s="5" t="s">
        <v>1</v>
      </c>
      <c r="E293" s="8">
        <v>30</v>
      </c>
      <c r="F293">
        <v>25</v>
      </c>
      <c r="G293">
        <v>27</v>
      </c>
      <c r="H293">
        <v>71</v>
      </c>
      <c r="I293">
        <v>20</v>
      </c>
      <c r="J293">
        <v>34</v>
      </c>
      <c r="K293">
        <v>20</v>
      </c>
      <c r="L293">
        <v>19</v>
      </c>
      <c r="M293">
        <v>19</v>
      </c>
      <c r="N293">
        <v>20</v>
      </c>
      <c r="O293" s="15">
        <f t="shared" si="176"/>
        <v>22.5</v>
      </c>
      <c r="P293" s="35">
        <v>5</v>
      </c>
    </row>
    <row r="294" spans="1:16" x14ac:dyDescent="0.3">
      <c r="A294" s="61"/>
      <c r="B294" s="63"/>
      <c r="C294" s="67"/>
      <c r="D294" s="6" t="s">
        <v>2</v>
      </c>
      <c r="E294" s="7">
        <v>870</v>
      </c>
      <c r="F294" s="7">
        <v>920</v>
      </c>
      <c r="G294" s="7">
        <v>1008</v>
      </c>
      <c r="H294" s="7">
        <v>943</v>
      </c>
      <c r="I294" s="7">
        <v>847</v>
      </c>
      <c r="J294" s="7">
        <v>829</v>
      </c>
      <c r="K294" s="7">
        <v>873</v>
      </c>
      <c r="L294" s="7">
        <v>879</v>
      </c>
      <c r="M294" s="7">
        <v>875</v>
      </c>
      <c r="N294" s="7">
        <v>859</v>
      </c>
      <c r="O294" s="15">
        <f t="shared" si="176"/>
        <v>874</v>
      </c>
      <c r="P294" s="35">
        <v>9</v>
      </c>
    </row>
    <row r="295" spans="1:16" x14ac:dyDescent="0.3">
      <c r="A295" s="61"/>
      <c r="B295" s="63"/>
      <c r="C295" s="68" t="s">
        <v>6</v>
      </c>
      <c r="D295" s="3" t="s">
        <v>0</v>
      </c>
      <c r="E295" s="4">
        <v>108</v>
      </c>
      <c r="F295" s="4">
        <f>E295</f>
        <v>108</v>
      </c>
      <c r="G295" s="4">
        <f t="shared" ref="G295:N295" si="178">F295</f>
        <v>108</v>
      </c>
      <c r="H295" s="4">
        <f t="shared" si="178"/>
        <v>108</v>
      </c>
      <c r="I295" s="4">
        <f t="shared" si="178"/>
        <v>108</v>
      </c>
      <c r="J295" s="4">
        <f t="shared" si="178"/>
        <v>108</v>
      </c>
      <c r="K295" s="4">
        <f t="shared" si="178"/>
        <v>108</v>
      </c>
      <c r="L295" s="4">
        <f t="shared" si="178"/>
        <v>108</v>
      </c>
      <c r="M295" s="4">
        <f t="shared" si="178"/>
        <v>108</v>
      </c>
      <c r="N295" s="4">
        <f t="shared" si="178"/>
        <v>108</v>
      </c>
      <c r="O295" s="15">
        <f t="shared" si="176"/>
        <v>108</v>
      </c>
      <c r="P295" s="34">
        <v>2</v>
      </c>
    </row>
    <row r="296" spans="1:16" hidden="1" x14ac:dyDescent="0.3">
      <c r="A296" s="61"/>
      <c r="B296" s="63"/>
      <c r="C296" s="66"/>
      <c r="D296" s="5" t="s">
        <v>1</v>
      </c>
      <c r="E296" s="8">
        <v>320</v>
      </c>
      <c r="F296">
        <v>306</v>
      </c>
      <c r="G296">
        <v>311</v>
      </c>
      <c r="H296">
        <v>308</v>
      </c>
      <c r="I296">
        <v>303</v>
      </c>
      <c r="J296">
        <v>296</v>
      </c>
      <c r="K296">
        <v>298</v>
      </c>
      <c r="L296">
        <v>301</v>
      </c>
      <c r="M296">
        <v>314</v>
      </c>
      <c r="N296">
        <v>295</v>
      </c>
      <c r="O296" s="15">
        <f t="shared" si="176"/>
        <v>304.5</v>
      </c>
      <c r="P296" s="35"/>
    </row>
    <row r="297" spans="1:16" x14ac:dyDescent="0.3">
      <c r="A297" s="61"/>
      <c r="B297" s="63"/>
      <c r="C297" s="66"/>
      <c r="D297" s="5" t="s">
        <v>1</v>
      </c>
      <c r="E297">
        <f>E296-$A$1*$N293</f>
        <v>80</v>
      </c>
      <c r="F297">
        <f>F296-$A$1*$N293</f>
        <v>66</v>
      </c>
      <c r="G297">
        <f t="shared" ref="G297:N297" si="179">G296-$A$1*$N293</f>
        <v>71</v>
      </c>
      <c r="H297">
        <f t="shared" si="179"/>
        <v>68</v>
      </c>
      <c r="I297">
        <f t="shared" si="179"/>
        <v>63</v>
      </c>
      <c r="J297">
        <f t="shared" si="179"/>
        <v>56</v>
      </c>
      <c r="K297">
        <f t="shared" si="179"/>
        <v>58</v>
      </c>
      <c r="L297">
        <f t="shared" si="179"/>
        <v>61</v>
      </c>
      <c r="M297">
        <f t="shared" si="179"/>
        <v>74</v>
      </c>
      <c r="N297">
        <f t="shared" si="179"/>
        <v>55</v>
      </c>
      <c r="O297" s="15">
        <f t="shared" si="176"/>
        <v>64.5</v>
      </c>
      <c r="P297" s="35">
        <v>6</v>
      </c>
    </row>
    <row r="298" spans="1:16" x14ac:dyDescent="0.3">
      <c r="A298" s="61"/>
      <c r="B298" s="63"/>
      <c r="C298" s="67"/>
      <c r="D298" s="6" t="s">
        <v>2</v>
      </c>
      <c r="E298" s="8">
        <v>12164</v>
      </c>
      <c r="F298" s="7">
        <v>11820</v>
      </c>
      <c r="G298" s="7">
        <v>12243</v>
      </c>
      <c r="H298" s="7">
        <v>11679</v>
      </c>
      <c r="I298" s="7">
        <v>11318</v>
      </c>
      <c r="J298" s="7">
        <v>11613</v>
      </c>
      <c r="K298" s="7">
        <v>11241</v>
      </c>
      <c r="L298" s="7">
        <v>11227</v>
      </c>
      <c r="M298" s="7">
        <v>11043</v>
      </c>
      <c r="N298" s="7">
        <v>10976</v>
      </c>
      <c r="O298" s="15">
        <f t="shared" si="176"/>
        <v>11465.5</v>
      </c>
      <c r="P298" s="35">
        <v>10</v>
      </c>
    </row>
    <row r="299" spans="1:16" x14ac:dyDescent="0.3">
      <c r="A299" s="61"/>
      <c r="B299" s="63"/>
      <c r="C299" s="68" t="s">
        <v>7</v>
      </c>
      <c r="D299" s="3" t="s">
        <v>0</v>
      </c>
      <c r="E299" s="4">
        <f>E292+E295</f>
        <v>127</v>
      </c>
      <c r="F299" s="4">
        <f t="shared" ref="F299:N299" si="180">F292+F295</f>
        <v>127</v>
      </c>
      <c r="G299" s="4">
        <f t="shared" si="180"/>
        <v>127</v>
      </c>
      <c r="H299" s="4">
        <f t="shared" si="180"/>
        <v>127</v>
      </c>
      <c r="I299" s="4">
        <f t="shared" si="180"/>
        <v>127</v>
      </c>
      <c r="J299" s="4">
        <f t="shared" si="180"/>
        <v>127</v>
      </c>
      <c r="K299" s="4">
        <f t="shared" si="180"/>
        <v>127</v>
      </c>
      <c r="L299" s="4">
        <f t="shared" si="180"/>
        <v>127</v>
      </c>
      <c r="M299" s="4">
        <f t="shared" si="180"/>
        <v>127</v>
      </c>
      <c r="N299" s="4">
        <f t="shared" si="180"/>
        <v>127</v>
      </c>
      <c r="O299" s="15">
        <f t="shared" si="176"/>
        <v>127</v>
      </c>
      <c r="P299" s="35">
        <v>3</v>
      </c>
    </row>
    <row r="300" spans="1:16" x14ac:dyDescent="0.3">
      <c r="A300" s="61"/>
      <c r="B300" s="63"/>
      <c r="C300" s="66"/>
      <c r="D300" s="5" t="s">
        <v>1</v>
      </c>
      <c r="E300" s="8">
        <f>E293+E297</f>
        <v>110</v>
      </c>
      <c r="F300" s="8">
        <f t="shared" ref="F300:N300" si="181">F293+F297</f>
        <v>91</v>
      </c>
      <c r="G300" s="8">
        <f t="shared" si="181"/>
        <v>98</v>
      </c>
      <c r="H300" s="8">
        <f t="shared" si="181"/>
        <v>139</v>
      </c>
      <c r="I300" s="8">
        <f t="shared" si="181"/>
        <v>83</v>
      </c>
      <c r="J300" s="8">
        <f t="shared" si="181"/>
        <v>90</v>
      </c>
      <c r="K300" s="8">
        <f t="shared" si="181"/>
        <v>78</v>
      </c>
      <c r="L300" s="8">
        <f t="shared" si="181"/>
        <v>80</v>
      </c>
      <c r="M300" s="8">
        <f t="shared" si="181"/>
        <v>93</v>
      </c>
      <c r="N300" s="8">
        <f t="shared" si="181"/>
        <v>75</v>
      </c>
      <c r="O300" s="15">
        <f t="shared" si="176"/>
        <v>90.5</v>
      </c>
      <c r="P300" s="35">
        <v>7</v>
      </c>
    </row>
    <row r="301" spans="1:16" ht="15" thickBot="1" x14ac:dyDescent="0.35">
      <c r="A301" s="61"/>
      <c r="B301" s="64"/>
      <c r="C301" s="69"/>
      <c r="D301" s="11" t="s">
        <v>2</v>
      </c>
      <c r="E301" s="12">
        <f>E294+E298</f>
        <v>13034</v>
      </c>
      <c r="F301" s="12">
        <f t="shared" ref="F301:N301" si="182">F294+F298</f>
        <v>12740</v>
      </c>
      <c r="G301" s="12">
        <f t="shared" si="182"/>
        <v>13251</v>
      </c>
      <c r="H301" s="12">
        <f t="shared" si="182"/>
        <v>12622</v>
      </c>
      <c r="I301" s="12">
        <f t="shared" si="182"/>
        <v>12165</v>
      </c>
      <c r="J301" s="12">
        <f t="shared" si="182"/>
        <v>12442</v>
      </c>
      <c r="K301" s="12">
        <f t="shared" si="182"/>
        <v>12114</v>
      </c>
      <c r="L301" s="12">
        <f t="shared" si="182"/>
        <v>12106</v>
      </c>
      <c r="M301" s="12">
        <f t="shared" si="182"/>
        <v>11918</v>
      </c>
      <c r="N301" s="12">
        <f t="shared" si="182"/>
        <v>11835</v>
      </c>
      <c r="O301" s="16">
        <f t="shared" si="176"/>
        <v>12303.5</v>
      </c>
      <c r="P301" s="35">
        <v>11</v>
      </c>
    </row>
    <row r="302" spans="1:16" x14ac:dyDescent="0.3">
      <c r="A302" s="61"/>
      <c r="B302" s="62" t="s">
        <v>22</v>
      </c>
      <c r="C302" s="65" t="s">
        <v>3</v>
      </c>
      <c r="D302" s="9" t="s">
        <v>0</v>
      </c>
      <c r="E302" s="10">
        <v>252</v>
      </c>
      <c r="F302" s="10">
        <f>E302</f>
        <v>252</v>
      </c>
      <c r="G302" s="10">
        <f t="shared" ref="G302:N302" si="183">F302</f>
        <v>252</v>
      </c>
      <c r="H302" s="10">
        <f t="shared" si="183"/>
        <v>252</v>
      </c>
      <c r="I302" s="10">
        <f t="shared" si="183"/>
        <v>252</v>
      </c>
      <c r="J302" s="10">
        <f t="shared" si="183"/>
        <v>252</v>
      </c>
      <c r="K302" s="10">
        <f t="shared" si="183"/>
        <v>252</v>
      </c>
      <c r="L302" s="10">
        <f t="shared" si="183"/>
        <v>252</v>
      </c>
      <c r="M302" s="10">
        <f t="shared" si="183"/>
        <v>252</v>
      </c>
      <c r="N302" s="10">
        <f t="shared" si="183"/>
        <v>252</v>
      </c>
      <c r="O302" s="14">
        <f>MEDIAN(E302:N302)</f>
        <v>252</v>
      </c>
      <c r="P302" s="34">
        <v>4</v>
      </c>
    </row>
    <row r="303" spans="1:16" x14ac:dyDescent="0.3">
      <c r="A303" s="61"/>
      <c r="B303" s="63"/>
      <c r="C303" s="66"/>
      <c r="D303" s="5" t="s">
        <v>1</v>
      </c>
      <c r="E303">
        <v>121</v>
      </c>
      <c r="F303">
        <v>124</v>
      </c>
      <c r="G303">
        <v>114</v>
      </c>
      <c r="H303">
        <v>114</v>
      </c>
      <c r="I303">
        <v>114</v>
      </c>
      <c r="J303">
        <v>112</v>
      </c>
      <c r="K303">
        <v>121</v>
      </c>
      <c r="L303">
        <v>105</v>
      </c>
      <c r="M303">
        <v>103</v>
      </c>
      <c r="N303">
        <v>111</v>
      </c>
      <c r="O303" s="15">
        <f t="shared" ref="O303:O314" si="184">MEDIAN(E303:N303)</f>
        <v>114</v>
      </c>
      <c r="P303" s="35">
        <v>8</v>
      </c>
    </row>
    <row r="304" spans="1:16" x14ac:dyDescent="0.3">
      <c r="A304" s="61"/>
      <c r="B304" s="63"/>
      <c r="C304" s="67"/>
      <c r="D304" s="6" t="s">
        <v>2</v>
      </c>
      <c r="E304" s="7">
        <v>13222</v>
      </c>
      <c r="F304" s="7">
        <v>13690</v>
      </c>
      <c r="G304" s="7">
        <v>13391</v>
      </c>
      <c r="H304" s="7">
        <v>13171</v>
      </c>
      <c r="I304" s="7">
        <v>13050</v>
      </c>
      <c r="J304" s="7">
        <v>13258</v>
      </c>
      <c r="K304" s="7">
        <v>13121</v>
      </c>
      <c r="L304" s="7">
        <v>13332</v>
      </c>
      <c r="M304" s="7">
        <v>13384</v>
      </c>
      <c r="N304" s="7">
        <v>13408</v>
      </c>
      <c r="O304" s="15">
        <f t="shared" si="184"/>
        <v>13295</v>
      </c>
      <c r="P304" s="35">
        <v>12</v>
      </c>
    </row>
    <row r="305" spans="1:16" x14ac:dyDescent="0.3">
      <c r="A305" s="61"/>
      <c r="B305" s="63"/>
      <c r="C305" s="68" t="s">
        <v>5</v>
      </c>
      <c r="D305" s="3" t="s">
        <v>0</v>
      </c>
      <c r="E305" s="4">
        <v>16</v>
      </c>
      <c r="F305" s="4">
        <f>E305</f>
        <v>16</v>
      </c>
      <c r="G305" s="4">
        <f t="shared" ref="G305:N305" si="185">F305</f>
        <v>16</v>
      </c>
      <c r="H305" s="4">
        <f t="shared" si="185"/>
        <v>16</v>
      </c>
      <c r="I305" s="4">
        <f t="shared" si="185"/>
        <v>16</v>
      </c>
      <c r="J305" s="4">
        <f t="shared" si="185"/>
        <v>16</v>
      </c>
      <c r="K305" s="4">
        <f t="shared" si="185"/>
        <v>16</v>
      </c>
      <c r="L305" s="4">
        <f t="shared" si="185"/>
        <v>16</v>
      </c>
      <c r="M305" s="4">
        <f t="shared" si="185"/>
        <v>16</v>
      </c>
      <c r="N305" s="4">
        <f t="shared" si="185"/>
        <v>16</v>
      </c>
      <c r="O305" s="15">
        <f t="shared" si="184"/>
        <v>16</v>
      </c>
      <c r="P305" s="34">
        <v>1</v>
      </c>
    </row>
    <row r="306" spans="1:16" x14ac:dyDescent="0.3">
      <c r="A306" s="61"/>
      <c r="B306" s="63"/>
      <c r="C306" s="66"/>
      <c r="D306" s="5" t="s">
        <v>1</v>
      </c>
      <c r="E306" s="8">
        <v>31</v>
      </c>
      <c r="F306">
        <v>48</v>
      </c>
      <c r="G306">
        <v>30</v>
      </c>
      <c r="H306">
        <v>20</v>
      </c>
      <c r="I306">
        <v>21</v>
      </c>
      <c r="J306">
        <v>21</v>
      </c>
      <c r="K306">
        <v>27</v>
      </c>
      <c r="L306">
        <v>20</v>
      </c>
      <c r="M306">
        <v>20</v>
      </c>
      <c r="N306">
        <v>19</v>
      </c>
      <c r="O306" s="15">
        <f t="shared" si="184"/>
        <v>21</v>
      </c>
      <c r="P306" s="35">
        <v>5</v>
      </c>
    </row>
    <row r="307" spans="1:16" x14ac:dyDescent="0.3">
      <c r="A307" s="61"/>
      <c r="B307" s="63"/>
      <c r="C307" s="67"/>
      <c r="D307" s="6" t="s">
        <v>2</v>
      </c>
      <c r="E307" s="7">
        <v>865</v>
      </c>
      <c r="F307" s="7">
        <v>1010</v>
      </c>
      <c r="G307" s="7">
        <v>1075</v>
      </c>
      <c r="H307" s="7">
        <v>944</v>
      </c>
      <c r="I307" s="7">
        <v>948</v>
      </c>
      <c r="J307" s="7">
        <v>867</v>
      </c>
      <c r="K307" s="7">
        <v>1009</v>
      </c>
      <c r="L307" s="7">
        <v>884</v>
      </c>
      <c r="M307" s="7">
        <v>889</v>
      </c>
      <c r="N307" s="7">
        <v>875</v>
      </c>
      <c r="O307" s="15">
        <f t="shared" si="184"/>
        <v>916.5</v>
      </c>
      <c r="P307" s="35">
        <v>9</v>
      </c>
    </row>
    <row r="308" spans="1:16" x14ac:dyDescent="0.3">
      <c r="A308" s="61"/>
      <c r="B308" s="63"/>
      <c r="C308" s="68" t="s">
        <v>6</v>
      </c>
      <c r="D308" s="3" t="s">
        <v>0</v>
      </c>
      <c r="E308" s="4">
        <v>276</v>
      </c>
      <c r="F308" s="4">
        <f>E308</f>
        <v>276</v>
      </c>
      <c r="G308" s="4">
        <f t="shared" ref="G308:N308" si="186">F308</f>
        <v>276</v>
      </c>
      <c r="H308" s="4">
        <f t="shared" si="186"/>
        <v>276</v>
      </c>
      <c r="I308" s="4">
        <f t="shared" si="186"/>
        <v>276</v>
      </c>
      <c r="J308" s="4">
        <f t="shared" si="186"/>
        <v>276</v>
      </c>
      <c r="K308" s="4">
        <f t="shared" si="186"/>
        <v>276</v>
      </c>
      <c r="L308" s="4">
        <f t="shared" si="186"/>
        <v>276</v>
      </c>
      <c r="M308" s="4">
        <f t="shared" si="186"/>
        <v>276</v>
      </c>
      <c r="N308" s="4">
        <f t="shared" si="186"/>
        <v>276</v>
      </c>
      <c r="O308" s="15">
        <f t="shared" si="184"/>
        <v>276</v>
      </c>
      <c r="P308" s="34">
        <v>2</v>
      </c>
    </row>
    <row r="309" spans="1:16" hidden="1" x14ac:dyDescent="0.3">
      <c r="A309" s="61"/>
      <c r="B309" s="63"/>
      <c r="C309" s="66"/>
      <c r="D309" s="5" t="s">
        <v>1</v>
      </c>
      <c r="E309" s="8">
        <v>342</v>
      </c>
      <c r="F309">
        <v>322</v>
      </c>
      <c r="G309">
        <v>316</v>
      </c>
      <c r="H309">
        <v>321</v>
      </c>
      <c r="I309">
        <v>318</v>
      </c>
      <c r="J309">
        <v>314</v>
      </c>
      <c r="K309">
        <v>322</v>
      </c>
      <c r="L309">
        <v>342</v>
      </c>
      <c r="M309">
        <v>318</v>
      </c>
      <c r="N309">
        <v>324</v>
      </c>
      <c r="O309" s="15">
        <f t="shared" si="184"/>
        <v>321.5</v>
      </c>
      <c r="P309" s="35"/>
    </row>
    <row r="310" spans="1:16" x14ac:dyDescent="0.3">
      <c r="A310" s="61"/>
      <c r="B310" s="63"/>
      <c r="C310" s="66"/>
      <c r="D310" s="5" t="s">
        <v>1</v>
      </c>
      <c r="E310">
        <f>E309-$A$1*$N306</f>
        <v>114</v>
      </c>
      <c r="F310">
        <f>F309-$A$1*$N306</f>
        <v>94</v>
      </c>
      <c r="G310">
        <f t="shared" ref="G310:N310" si="187">G309-$A$1*$N306</f>
        <v>88</v>
      </c>
      <c r="H310">
        <f t="shared" si="187"/>
        <v>93</v>
      </c>
      <c r="I310">
        <f t="shared" si="187"/>
        <v>90</v>
      </c>
      <c r="J310">
        <f t="shared" si="187"/>
        <v>86</v>
      </c>
      <c r="K310">
        <f t="shared" si="187"/>
        <v>94</v>
      </c>
      <c r="L310">
        <f t="shared" si="187"/>
        <v>114</v>
      </c>
      <c r="M310">
        <f t="shared" si="187"/>
        <v>90</v>
      </c>
      <c r="N310">
        <f t="shared" si="187"/>
        <v>96</v>
      </c>
      <c r="O310" s="15">
        <f t="shared" si="184"/>
        <v>93.5</v>
      </c>
      <c r="P310" s="35">
        <v>6</v>
      </c>
    </row>
    <row r="311" spans="1:16" x14ac:dyDescent="0.3">
      <c r="A311" s="61"/>
      <c r="B311" s="63"/>
      <c r="C311" s="67"/>
      <c r="D311" s="6" t="s">
        <v>2</v>
      </c>
      <c r="E311" s="8">
        <v>10836</v>
      </c>
      <c r="F311" s="7">
        <v>10978</v>
      </c>
      <c r="G311" s="7">
        <v>10861</v>
      </c>
      <c r="H311" s="7">
        <v>10936</v>
      </c>
      <c r="I311" s="7">
        <v>11362</v>
      </c>
      <c r="J311" s="7">
        <v>10819</v>
      </c>
      <c r="K311" s="7">
        <v>11270</v>
      </c>
      <c r="L311" s="7">
        <v>11037</v>
      </c>
      <c r="M311" s="7">
        <v>11118</v>
      </c>
      <c r="N311" s="7">
        <v>11472</v>
      </c>
      <c r="O311" s="15">
        <f t="shared" si="184"/>
        <v>11007.5</v>
      </c>
      <c r="P311" s="35">
        <v>10</v>
      </c>
    </row>
    <row r="312" spans="1:16" x14ac:dyDescent="0.3">
      <c r="A312" s="61"/>
      <c r="B312" s="63"/>
      <c r="C312" s="68" t="s">
        <v>7</v>
      </c>
      <c r="D312" s="3" t="s">
        <v>0</v>
      </c>
      <c r="E312" s="4">
        <f>E305+E308</f>
        <v>292</v>
      </c>
      <c r="F312" s="4">
        <f t="shared" ref="F312:N312" si="188">F305+F308</f>
        <v>292</v>
      </c>
      <c r="G312" s="4">
        <f t="shared" si="188"/>
        <v>292</v>
      </c>
      <c r="H312" s="4">
        <f t="shared" si="188"/>
        <v>292</v>
      </c>
      <c r="I312" s="4">
        <f t="shared" si="188"/>
        <v>292</v>
      </c>
      <c r="J312" s="4">
        <f t="shared" si="188"/>
        <v>292</v>
      </c>
      <c r="K312" s="4">
        <f t="shared" si="188"/>
        <v>292</v>
      </c>
      <c r="L312" s="4">
        <f t="shared" si="188"/>
        <v>292</v>
      </c>
      <c r="M312" s="4">
        <f t="shared" si="188"/>
        <v>292</v>
      </c>
      <c r="N312" s="4">
        <f t="shared" si="188"/>
        <v>292</v>
      </c>
      <c r="O312" s="15">
        <f t="shared" si="184"/>
        <v>292</v>
      </c>
      <c r="P312" s="35">
        <v>3</v>
      </c>
    </row>
    <row r="313" spans="1:16" x14ac:dyDescent="0.3">
      <c r="A313" s="61"/>
      <c r="B313" s="63"/>
      <c r="C313" s="66"/>
      <c r="D313" s="5" t="s">
        <v>1</v>
      </c>
      <c r="E313" s="8">
        <f>E306+E310</f>
        <v>145</v>
      </c>
      <c r="F313" s="8">
        <f t="shared" ref="F313:N313" si="189">F306+F310</f>
        <v>142</v>
      </c>
      <c r="G313" s="8">
        <f t="shared" si="189"/>
        <v>118</v>
      </c>
      <c r="H313" s="8">
        <f t="shared" si="189"/>
        <v>113</v>
      </c>
      <c r="I313" s="8">
        <f t="shared" si="189"/>
        <v>111</v>
      </c>
      <c r="J313" s="8">
        <f t="shared" si="189"/>
        <v>107</v>
      </c>
      <c r="K313" s="8">
        <f t="shared" si="189"/>
        <v>121</v>
      </c>
      <c r="L313" s="8">
        <f t="shared" si="189"/>
        <v>134</v>
      </c>
      <c r="M313" s="8">
        <f t="shared" si="189"/>
        <v>110</v>
      </c>
      <c r="N313" s="8">
        <f t="shared" si="189"/>
        <v>115</v>
      </c>
      <c r="O313" s="15">
        <f t="shared" si="184"/>
        <v>116.5</v>
      </c>
      <c r="P313" s="35">
        <v>7</v>
      </c>
    </row>
    <row r="314" spans="1:16" ht="15" thickBot="1" x14ac:dyDescent="0.35">
      <c r="A314" s="61"/>
      <c r="B314" s="64"/>
      <c r="C314" s="69"/>
      <c r="D314" s="11" t="s">
        <v>2</v>
      </c>
      <c r="E314" s="12">
        <f>E307+E311</f>
        <v>11701</v>
      </c>
      <c r="F314" s="12">
        <f t="shared" ref="F314:N314" si="190">F307+F311</f>
        <v>11988</v>
      </c>
      <c r="G314" s="12">
        <f t="shared" si="190"/>
        <v>11936</v>
      </c>
      <c r="H314" s="12">
        <f t="shared" si="190"/>
        <v>11880</v>
      </c>
      <c r="I314" s="12">
        <f t="shared" si="190"/>
        <v>12310</v>
      </c>
      <c r="J314" s="12">
        <f t="shared" si="190"/>
        <v>11686</v>
      </c>
      <c r="K314" s="12">
        <f t="shared" si="190"/>
        <v>12279</v>
      </c>
      <c r="L314" s="12">
        <f t="shared" si="190"/>
        <v>11921</v>
      </c>
      <c r="M314" s="12">
        <f t="shared" si="190"/>
        <v>12007</v>
      </c>
      <c r="N314" s="12">
        <f t="shared" si="190"/>
        <v>12347</v>
      </c>
      <c r="O314" s="16">
        <f t="shared" si="184"/>
        <v>11962</v>
      </c>
      <c r="P314" s="35">
        <v>11</v>
      </c>
    </row>
  </sheetData>
  <mergeCells count="122"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  <mergeCell ref="B28:B40"/>
    <mergeCell ref="C28:C30"/>
    <mergeCell ref="C31:C33"/>
    <mergeCell ref="C34:C37"/>
    <mergeCell ref="C38:C40"/>
    <mergeCell ref="B41:B53"/>
    <mergeCell ref="C41:C43"/>
    <mergeCell ref="C44:C46"/>
    <mergeCell ref="C47:C50"/>
    <mergeCell ref="C51:C53"/>
    <mergeCell ref="B54:B66"/>
    <mergeCell ref="C54:C56"/>
    <mergeCell ref="C57:C59"/>
    <mergeCell ref="C60:C63"/>
    <mergeCell ref="C64:C66"/>
    <mergeCell ref="B67:B79"/>
    <mergeCell ref="C67:C69"/>
    <mergeCell ref="C70:C72"/>
    <mergeCell ref="C73:C76"/>
    <mergeCell ref="C77:C79"/>
    <mergeCell ref="B80:B92"/>
    <mergeCell ref="C80:C82"/>
    <mergeCell ref="C83:C85"/>
    <mergeCell ref="C86:C89"/>
    <mergeCell ref="C90:C92"/>
    <mergeCell ref="B93:B105"/>
    <mergeCell ref="C93:C95"/>
    <mergeCell ref="C96:C98"/>
    <mergeCell ref="C99:C102"/>
    <mergeCell ref="C103:C105"/>
    <mergeCell ref="C148:C150"/>
    <mergeCell ref="C151:C154"/>
    <mergeCell ref="C155:C157"/>
    <mergeCell ref="B106:B118"/>
    <mergeCell ref="C106:C108"/>
    <mergeCell ref="C109:C111"/>
    <mergeCell ref="C112:C115"/>
    <mergeCell ref="C116:C118"/>
    <mergeCell ref="B119:B131"/>
    <mergeCell ref="C119:C121"/>
    <mergeCell ref="C122:C124"/>
    <mergeCell ref="C125:C128"/>
    <mergeCell ref="C129:C131"/>
    <mergeCell ref="C178:C181"/>
    <mergeCell ref="C182:C184"/>
    <mergeCell ref="B185:B197"/>
    <mergeCell ref="C185:C187"/>
    <mergeCell ref="C188:C190"/>
    <mergeCell ref="C191:C194"/>
    <mergeCell ref="C195:C197"/>
    <mergeCell ref="A2:A157"/>
    <mergeCell ref="A159:A314"/>
    <mergeCell ref="B159:B171"/>
    <mergeCell ref="C159:C161"/>
    <mergeCell ref="C162:C164"/>
    <mergeCell ref="C165:C168"/>
    <mergeCell ref="C169:C171"/>
    <mergeCell ref="B172:B184"/>
    <mergeCell ref="C172:C174"/>
    <mergeCell ref="C175:C177"/>
    <mergeCell ref="B132:B144"/>
    <mergeCell ref="C132:C134"/>
    <mergeCell ref="C135:C137"/>
    <mergeCell ref="C138:C141"/>
    <mergeCell ref="C142:C144"/>
    <mergeCell ref="B145:B157"/>
    <mergeCell ref="C145:C147"/>
    <mergeCell ref="B198:B210"/>
    <mergeCell ref="C198:C200"/>
    <mergeCell ref="C201:C203"/>
    <mergeCell ref="C204:C207"/>
    <mergeCell ref="C208:C210"/>
    <mergeCell ref="B211:B223"/>
    <mergeCell ref="C211:C213"/>
    <mergeCell ref="C214:C216"/>
    <mergeCell ref="C217:C220"/>
    <mergeCell ref="C221:C223"/>
    <mergeCell ref="B224:B236"/>
    <mergeCell ref="C224:C226"/>
    <mergeCell ref="C227:C229"/>
    <mergeCell ref="C230:C233"/>
    <mergeCell ref="C234:C236"/>
    <mergeCell ref="B237:B249"/>
    <mergeCell ref="C237:C239"/>
    <mergeCell ref="C240:C242"/>
    <mergeCell ref="C243:C246"/>
    <mergeCell ref="C247:C249"/>
    <mergeCell ref="B250:B262"/>
    <mergeCell ref="C250:C252"/>
    <mergeCell ref="C253:C255"/>
    <mergeCell ref="C256:C259"/>
    <mergeCell ref="C260:C262"/>
    <mergeCell ref="B263:B275"/>
    <mergeCell ref="C263:C265"/>
    <mergeCell ref="C266:C268"/>
    <mergeCell ref="C269:C272"/>
    <mergeCell ref="C273:C275"/>
    <mergeCell ref="B302:B314"/>
    <mergeCell ref="C302:C304"/>
    <mergeCell ref="C305:C307"/>
    <mergeCell ref="C308:C311"/>
    <mergeCell ref="C312:C314"/>
    <mergeCell ref="B276:B288"/>
    <mergeCell ref="C276:C278"/>
    <mergeCell ref="C279:C281"/>
    <mergeCell ref="C282:C285"/>
    <mergeCell ref="C286:C288"/>
    <mergeCell ref="B289:B301"/>
    <mergeCell ref="C289:C291"/>
    <mergeCell ref="C292:C294"/>
    <mergeCell ref="C295:C298"/>
    <mergeCell ref="C299:C301"/>
  </mergeCells>
  <conditionalFormatting sqref="P4 P17 P30 P43 P56 P69 P82 P95 P108 P121 P134 P147 P161 P174 P187 P200 P213 P226 P239 P252 P265 P278 P291 P304">
    <cfRule type="cellIs" dxfId="141" priority="244" operator="equal">
      <formula>$O$4</formula>
    </cfRule>
    <cfRule type="cellIs" priority="245" operator="equal">
      <formula>"$O$4"</formula>
    </cfRule>
    <cfRule type="cellIs" dxfId="140" priority="246" operator="equal">
      <formula>"MEDIAN(E4:N4)"</formula>
    </cfRule>
  </conditionalFormatting>
  <conditionalFormatting sqref="E4:N4">
    <cfRule type="cellIs" dxfId="139" priority="70" operator="equal">
      <formula>$O$4</formula>
    </cfRule>
    <cfRule type="cellIs" priority="71" operator="equal">
      <formula>"$O$4"</formula>
    </cfRule>
    <cfRule type="cellIs" dxfId="138" priority="72" operator="equal">
      <formula>"MEDIAN(E4:N4)"</formula>
    </cfRule>
  </conditionalFormatting>
  <conditionalFormatting sqref="E17:N17">
    <cfRule type="cellIs" dxfId="137" priority="67" operator="equal">
      <formula>$O$4</formula>
    </cfRule>
    <cfRule type="cellIs" priority="68" operator="equal">
      <formula>"$O$4"</formula>
    </cfRule>
    <cfRule type="cellIs" dxfId="136" priority="69" operator="equal">
      <formula>"MEDIAN(E4:N4)"</formula>
    </cfRule>
  </conditionalFormatting>
  <conditionalFormatting sqref="E30:N30">
    <cfRule type="cellIs" dxfId="135" priority="64" operator="equal">
      <formula>$O$4</formula>
    </cfRule>
    <cfRule type="cellIs" priority="65" operator="equal">
      <formula>"$O$4"</formula>
    </cfRule>
    <cfRule type="cellIs" dxfId="134" priority="66" operator="equal">
      <formula>"MEDIAN(E4:N4)"</formula>
    </cfRule>
  </conditionalFormatting>
  <conditionalFormatting sqref="E43:N43">
    <cfRule type="cellIs" dxfId="133" priority="61" operator="equal">
      <formula>$O$4</formula>
    </cfRule>
    <cfRule type="cellIs" priority="62" operator="equal">
      <formula>"$O$4"</formula>
    </cfRule>
    <cfRule type="cellIs" dxfId="132" priority="63" operator="equal">
      <formula>"MEDIAN(E4:N4)"</formula>
    </cfRule>
  </conditionalFormatting>
  <conditionalFormatting sqref="E56:N56">
    <cfRule type="cellIs" dxfId="131" priority="58" operator="equal">
      <formula>$O$4</formula>
    </cfRule>
    <cfRule type="cellIs" priority="59" operator="equal">
      <formula>"$O$4"</formula>
    </cfRule>
    <cfRule type="cellIs" dxfId="130" priority="60" operator="equal">
      <formula>"MEDIAN(E4:N4)"</formula>
    </cfRule>
  </conditionalFormatting>
  <conditionalFormatting sqref="E69:N69">
    <cfRule type="cellIs" dxfId="129" priority="55" operator="equal">
      <formula>$O$4</formula>
    </cfRule>
    <cfRule type="cellIs" priority="56" operator="equal">
      <formula>"$O$4"</formula>
    </cfRule>
    <cfRule type="cellIs" dxfId="128" priority="57" operator="equal">
      <formula>"MEDIAN(E4:N4)"</formula>
    </cfRule>
  </conditionalFormatting>
  <conditionalFormatting sqref="E82:N82">
    <cfRule type="cellIs" dxfId="127" priority="52" operator="equal">
      <formula>$O$4</formula>
    </cfRule>
    <cfRule type="cellIs" priority="53" operator="equal">
      <formula>"$O$4"</formula>
    </cfRule>
    <cfRule type="cellIs" dxfId="126" priority="54" operator="equal">
      <formula>"MEDIAN(E4:N4)"</formula>
    </cfRule>
  </conditionalFormatting>
  <conditionalFormatting sqref="E95:N95">
    <cfRule type="cellIs" dxfId="125" priority="49" operator="equal">
      <formula>$O$4</formula>
    </cfRule>
    <cfRule type="cellIs" priority="50" operator="equal">
      <formula>"$O$4"</formula>
    </cfRule>
    <cfRule type="cellIs" dxfId="124" priority="51" operator="equal">
      <formula>"MEDIAN(E4:N4)"</formula>
    </cfRule>
  </conditionalFormatting>
  <conditionalFormatting sqref="E108:N108">
    <cfRule type="cellIs" dxfId="123" priority="46" operator="equal">
      <formula>$O$4</formula>
    </cfRule>
    <cfRule type="cellIs" priority="47" operator="equal">
      <formula>"$O$4"</formula>
    </cfRule>
    <cfRule type="cellIs" dxfId="122" priority="48" operator="equal">
      <formula>"MEDIAN(E4:N4)"</formula>
    </cfRule>
  </conditionalFormatting>
  <conditionalFormatting sqref="E121:N121">
    <cfRule type="cellIs" dxfId="121" priority="43" operator="equal">
      <formula>$O$4</formula>
    </cfRule>
    <cfRule type="cellIs" priority="44" operator="equal">
      <formula>"$O$4"</formula>
    </cfRule>
    <cfRule type="cellIs" dxfId="120" priority="45" operator="equal">
      <formula>"MEDIAN(E4:N4)"</formula>
    </cfRule>
  </conditionalFormatting>
  <conditionalFormatting sqref="E134:N134">
    <cfRule type="cellIs" dxfId="119" priority="40" operator="equal">
      <formula>$O$4</formula>
    </cfRule>
    <cfRule type="cellIs" priority="41" operator="equal">
      <formula>"$O$4"</formula>
    </cfRule>
    <cfRule type="cellIs" dxfId="118" priority="42" operator="equal">
      <formula>"MEDIAN(E4:N4)"</formula>
    </cfRule>
  </conditionalFormatting>
  <conditionalFormatting sqref="E147:N147">
    <cfRule type="cellIs" dxfId="117" priority="37" operator="equal">
      <formula>$O$4</formula>
    </cfRule>
    <cfRule type="cellIs" priority="38" operator="equal">
      <formula>"$O$4"</formula>
    </cfRule>
    <cfRule type="cellIs" dxfId="116" priority="39" operator="equal">
      <formula>"MEDIAN(E4:N4)"</formula>
    </cfRule>
  </conditionalFormatting>
  <conditionalFormatting sqref="E161:N161">
    <cfRule type="cellIs" dxfId="115" priority="34" operator="equal">
      <formula>$O$4</formula>
    </cfRule>
    <cfRule type="cellIs" priority="35" operator="equal">
      <formula>"$O$4"</formula>
    </cfRule>
    <cfRule type="cellIs" dxfId="114" priority="36" operator="equal">
      <formula>"MEDIAN(E4:N4)"</formula>
    </cfRule>
  </conditionalFormatting>
  <conditionalFormatting sqref="E174:N174">
    <cfRule type="cellIs" dxfId="113" priority="31" operator="equal">
      <formula>$O$4</formula>
    </cfRule>
    <cfRule type="cellIs" priority="32" operator="equal">
      <formula>"$O$4"</formula>
    </cfRule>
    <cfRule type="cellIs" dxfId="112" priority="33" operator="equal">
      <formula>"MEDIAN(E4:N4)"</formula>
    </cfRule>
  </conditionalFormatting>
  <conditionalFormatting sqref="E187:N187">
    <cfRule type="cellIs" dxfId="111" priority="28" operator="equal">
      <formula>$O$4</formula>
    </cfRule>
    <cfRule type="cellIs" priority="29" operator="equal">
      <formula>"$O$4"</formula>
    </cfRule>
    <cfRule type="cellIs" dxfId="110" priority="30" operator="equal">
      <formula>"MEDIAN(E4:N4)"</formula>
    </cfRule>
  </conditionalFormatting>
  <conditionalFormatting sqref="E200:N200">
    <cfRule type="cellIs" dxfId="109" priority="25" operator="equal">
      <formula>$O$4</formula>
    </cfRule>
    <cfRule type="cellIs" priority="26" operator="equal">
      <formula>"$O$4"</formula>
    </cfRule>
    <cfRule type="cellIs" dxfId="108" priority="27" operator="equal">
      <formula>"MEDIAN(E4:N4)"</formula>
    </cfRule>
  </conditionalFormatting>
  <conditionalFormatting sqref="E213:N213">
    <cfRule type="cellIs" dxfId="107" priority="22" operator="equal">
      <formula>$O$4</formula>
    </cfRule>
    <cfRule type="cellIs" priority="23" operator="equal">
      <formula>"$O$4"</formula>
    </cfRule>
    <cfRule type="cellIs" dxfId="106" priority="24" operator="equal">
      <formula>"MEDIAN(E4:N4)"</formula>
    </cfRule>
  </conditionalFormatting>
  <conditionalFormatting sqref="E226:N226">
    <cfRule type="cellIs" dxfId="105" priority="19" operator="equal">
      <formula>$O$4</formula>
    </cfRule>
    <cfRule type="cellIs" priority="20" operator="equal">
      <formula>"$O$4"</formula>
    </cfRule>
    <cfRule type="cellIs" dxfId="104" priority="21" operator="equal">
      <formula>"MEDIAN(E4:N4)"</formula>
    </cfRule>
  </conditionalFormatting>
  <conditionalFormatting sqref="E239:N239">
    <cfRule type="cellIs" dxfId="103" priority="16" operator="equal">
      <formula>$O$4</formula>
    </cfRule>
    <cfRule type="cellIs" priority="17" operator="equal">
      <formula>"$O$4"</formula>
    </cfRule>
    <cfRule type="cellIs" dxfId="102" priority="18" operator="equal">
      <formula>"MEDIAN(E4:N4)"</formula>
    </cfRule>
  </conditionalFormatting>
  <conditionalFormatting sqref="E252:N252">
    <cfRule type="cellIs" dxfId="101" priority="13" operator="equal">
      <formula>$O$4</formula>
    </cfRule>
    <cfRule type="cellIs" priority="14" operator="equal">
      <formula>"$O$4"</formula>
    </cfRule>
    <cfRule type="cellIs" dxfId="100" priority="15" operator="equal">
      <formula>"MEDIAN(E4:N4)"</formula>
    </cfRule>
  </conditionalFormatting>
  <conditionalFormatting sqref="E265:N265">
    <cfRule type="cellIs" dxfId="99" priority="10" operator="equal">
      <formula>$O$4</formula>
    </cfRule>
    <cfRule type="cellIs" priority="11" operator="equal">
      <formula>"$O$4"</formula>
    </cfRule>
    <cfRule type="cellIs" dxfId="98" priority="12" operator="equal">
      <formula>"MEDIAN(E4:N4)"</formula>
    </cfRule>
  </conditionalFormatting>
  <conditionalFormatting sqref="E278:N278">
    <cfRule type="cellIs" dxfId="97" priority="7" operator="equal">
      <formula>$O$4</formula>
    </cfRule>
    <cfRule type="cellIs" priority="8" operator="equal">
      <formula>"$O$4"</formula>
    </cfRule>
    <cfRule type="cellIs" dxfId="96" priority="9" operator="equal">
      <formula>"MEDIAN(E4:N4)"</formula>
    </cfRule>
  </conditionalFormatting>
  <conditionalFormatting sqref="E291:N291">
    <cfRule type="cellIs" dxfId="95" priority="4" operator="equal">
      <formula>$O$4</formula>
    </cfRule>
    <cfRule type="cellIs" priority="5" operator="equal">
      <formula>"$O$4"</formula>
    </cfRule>
    <cfRule type="cellIs" dxfId="94" priority="6" operator="equal">
      <formula>"MEDIAN(E4:N4)"</formula>
    </cfRule>
  </conditionalFormatting>
  <conditionalFormatting sqref="E304:N304">
    <cfRule type="cellIs" dxfId="93" priority="1" operator="equal">
      <formula>$O$4</formula>
    </cfRule>
    <cfRule type="cellIs" priority="2" operator="equal">
      <formula>"$O$4"</formula>
    </cfRule>
    <cfRule type="cellIs" dxfId="92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721B-36F0-4FB0-9310-517C45774F5F}">
  <dimension ref="A1:P27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8</v>
      </c>
      <c r="B1" s="1" t="s">
        <v>56</v>
      </c>
      <c r="C1" t="s">
        <v>57</v>
      </c>
    </row>
    <row r="2" spans="1:16" x14ac:dyDescent="0.3">
      <c r="A2" s="61" t="s">
        <v>18</v>
      </c>
      <c r="B2" s="62" t="s">
        <v>8</v>
      </c>
      <c r="C2" s="65" t="s">
        <v>3</v>
      </c>
      <c r="D2" s="9" t="s">
        <v>0</v>
      </c>
      <c r="E2" s="10">
        <v>280</v>
      </c>
      <c r="F2" s="10">
        <f>E2</f>
        <v>280</v>
      </c>
      <c r="G2" s="10">
        <f t="shared" ref="G2:N2" si="0">F2</f>
        <v>280</v>
      </c>
      <c r="H2" s="10">
        <f t="shared" si="0"/>
        <v>280</v>
      </c>
      <c r="I2" s="10">
        <f t="shared" si="0"/>
        <v>280</v>
      </c>
      <c r="J2" s="10">
        <f t="shared" si="0"/>
        <v>280</v>
      </c>
      <c r="K2" s="10">
        <f t="shared" si="0"/>
        <v>280</v>
      </c>
      <c r="L2" s="10">
        <f t="shared" si="0"/>
        <v>280</v>
      </c>
      <c r="M2" s="10">
        <f t="shared" si="0"/>
        <v>280</v>
      </c>
      <c r="N2" s="10">
        <f t="shared" si="0"/>
        <v>280</v>
      </c>
      <c r="O2" s="14">
        <f t="shared" ref="O2:O27" si="1">MEDIAN(E2:N2)</f>
        <v>280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123</v>
      </c>
      <c r="F3">
        <v>112</v>
      </c>
      <c r="G3">
        <v>102</v>
      </c>
      <c r="H3">
        <v>86</v>
      </c>
      <c r="I3">
        <v>105</v>
      </c>
      <c r="J3">
        <v>75</v>
      </c>
      <c r="K3">
        <v>94</v>
      </c>
      <c r="L3">
        <v>77</v>
      </c>
      <c r="M3">
        <v>76</v>
      </c>
      <c r="N3">
        <v>83</v>
      </c>
      <c r="O3" s="15">
        <f t="shared" si="1"/>
        <v>90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8499</v>
      </c>
      <c r="F4" s="7">
        <v>7890</v>
      </c>
      <c r="G4" s="7">
        <v>7822</v>
      </c>
      <c r="H4" s="7">
        <v>7713</v>
      </c>
      <c r="I4" s="7">
        <v>7746</v>
      </c>
      <c r="J4" s="7">
        <v>7913</v>
      </c>
      <c r="K4" s="7">
        <v>7865</v>
      </c>
      <c r="L4" s="7">
        <v>7738</v>
      </c>
      <c r="M4" s="7">
        <v>7789</v>
      </c>
      <c r="N4" s="7">
        <v>8215</v>
      </c>
      <c r="O4" s="15">
        <f t="shared" si="1"/>
        <v>7843.5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17</v>
      </c>
      <c r="F5" s="4">
        <f>E5</f>
        <v>17</v>
      </c>
      <c r="G5" s="4">
        <f t="shared" ref="G5:N5" si="2">F5</f>
        <v>17</v>
      </c>
      <c r="H5" s="4">
        <f t="shared" si="2"/>
        <v>17</v>
      </c>
      <c r="I5" s="4">
        <f t="shared" si="2"/>
        <v>17</v>
      </c>
      <c r="J5" s="4">
        <f t="shared" si="2"/>
        <v>17</v>
      </c>
      <c r="K5" s="4">
        <f t="shared" si="2"/>
        <v>17</v>
      </c>
      <c r="L5" s="4">
        <f t="shared" si="2"/>
        <v>17</v>
      </c>
      <c r="M5" s="4">
        <f t="shared" si="2"/>
        <v>17</v>
      </c>
      <c r="N5" s="4">
        <f t="shared" si="2"/>
        <v>17</v>
      </c>
      <c r="O5" s="15">
        <f t="shared" si="1"/>
        <v>17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41</v>
      </c>
      <c r="F6">
        <v>19</v>
      </c>
      <c r="G6">
        <v>17</v>
      </c>
      <c r="H6">
        <v>21</v>
      </c>
      <c r="I6">
        <v>14</v>
      </c>
      <c r="J6">
        <v>17</v>
      </c>
      <c r="K6">
        <v>17</v>
      </c>
      <c r="L6">
        <v>15</v>
      </c>
      <c r="M6">
        <v>15</v>
      </c>
      <c r="N6">
        <v>16</v>
      </c>
      <c r="O6" s="15">
        <f t="shared" si="1"/>
        <v>17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763</v>
      </c>
      <c r="F7" s="7">
        <v>758</v>
      </c>
      <c r="G7" s="7">
        <v>783</v>
      </c>
      <c r="H7" s="7">
        <v>805</v>
      </c>
      <c r="I7" s="7">
        <v>732</v>
      </c>
      <c r="J7" s="7">
        <v>755</v>
      </c>
      <c r="K7" s="7">
        <v>775</v>
      </c>
      <c r="L7" s="7">
        <v>738</v>
      </c>
      <c r="M7" s="7">
        <v>823</v>
      </c>
      <c r="N7" s="7">
        <v>736</v>
      </c>
      <c r="O7" s="15">
        <f t="shared" si="1"/>
        <v>760.5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144</v>
      </c>
      <c r="F8" s="4">
        <f>E8</f>
        <v>144</v>
      </c>
      <c r="G8" s="4">
        <f t="shared" ref="G8:N8" si="3">F8</f>
        <v>144</v>
      </c>
      <c r="H8" s="4">
        <f t="shared" si="3"/>
        <v>144</v>
      </c>
      <c r="I8" s="4">
        <f t="shared" si="3"/>
        <v>144</v>
      </c>
      <c r="J8" s="4">
        <f t="shared" si="3"/>
        <v>144</v>
      </c>
      <c r="K8" s="4">
        <f t="shared" si="3"/>
        <v>144</v>
      </c>
      <c r="L8" s="4">
        <f t="shared" si="3"/>
        <v>144</v>
      </c>
      <c r="M8" s="4">
        <f t="shared" si="3"/>
        <v>144</v>
      </c>
      <c r="N8" s="4">
        <f t="shared" si="3"/>
        <v>144</v>
      </c>
      <c r="O8" s="15">
        <f t="shared" si="1"/>
        <v>144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278</v>
      </c>
      <c r="F9">
        <v>239</v>
      </c>
      <c r="G9">
        <v>264</v>
      </c>
      <c r="H9">
        <v>231</v>
      </c>
      <c r="I9">
        <v>241</v>
      </c>
      <c r="J9">
        <v>240</v>
      </c>
      <c r="K9">
        <v>256</v>
      </c>
      <c r="L9">
        <v>244</v>
      </c>
      <c r="M9">
        <v>230</v>
      </c>
      <c r="N9">
        <v>230</v>
      </c>
      <c r="O9" s="15">
        <f t="shared" si="1"/>
        <v>240.5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150</v>
      </c>
      <c r="F10">
        <f>F9-$A$1*$N6</f>
        <v>111</v>
      </c>
      <c r="G10">
        <f t="shared" ref="G10:N10" si="4">G9-$A$1*$N6</f>
        <v>136</v>
      </c>
      <c r="H10">
        <f t="shared" si="4"/>
        <v>103</v>
      </c>
      <c r="I10">
        <f t="shared" si="4"/>
        <v>113</v>
      </c>
      <c r="J10">
        <f t="shared" si="4"/>
        <v>112</v>
      </c>
      <c r="K10">
        <f t="shared" si="4"/>
        <v>128</v>
      </c>
      <c r="L10">
        <f t="shared" si="4"/>
        <v>116</v>
      </c>
      <c r="M10">
        <f t="shared" si="4"/>
        <v>102</v>
      </c>
      <c r="N10">
        <f t="shared" si="4"/>
        <v>102</v>
      </c>
      <c r="O10" s="15">
        <f t="shared" si="1"/>
        <v>112.5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6775</v>
      </c>
      <c r="F11" s="7">
        <v>6616</v>
      </c>
      <c r="G11" s="7">
        <v>6492</v>
      </c>
      <c r="H11" s="7">
        <v>6564</v>
      </c>
      <c r="I11" s="7">
        <v>6727</v>
      </c>
      <c r="J11" s="7">
        <v>6586</v>
      </c>
      <c r="K11" s="7">
        <v>7017</v>
      </c>
      <c r="L11" s="7">
        <v>6517</v>
      </c>
      <c r="M11" s="7">
        <v>6718</v>
      </c>
      <c r="N11" s="7">
        <v>6603</v>
      </c>
      <c r="O11" s="15">
        <f t="shared" si="1"/>
        <v>6609.5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161</v>
      </c>
      <c r="F12" s="4">
        <f t="shared" ref="F12:N12" si="5">F5+F8</f>
        <v>161</v>
      </c>
      <c r="G12" s="4">
        <f t="shared" si="5"/>
        <v>161</v>
      </c>
      <c r="H12" s="4">
        <f t="shared" si="5"/>
        <v>161</v>
      </c>
      <c r="I12" s="4">
        <f t="shared" si="5"/>
        <v>161</v>
      </c>
      <c r="J12" s="4">
        <f t="shared" si="5"/>
        <v>161</v>
      </c>
      <c r="K12" s="4">
        <f t="shared" si="5"/>
        <v>161</v>
      </c>
      <c r="L12" s="4">
        <f t="shared" si="5"/>
        <v>161</v>
      </c>
      <c r="M12" s="4">
        <f t="shared" si="5"/>
        <v>161</v>
      </c>
      <c r="N12" s="4">
        <f t="shared" si="5"/>
        <v>161</v>
      </c>
      <c r="O12" s="15">
        <f t="shared" si="1"/>
        <v>161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191</v>
      </c>
      <c r="F13" s="8">
        <f t="shared" ref="F13:N14" si="6">F6+F10</f>
        <v>130</v>
      </c>
      <c r="G13" s="8">
        <f t="shared" si="6"/>
        <v>153</v>
      </c>
      <c r="H13" s="8">
        <f t="shared" si="6"/>
        <v>124</v>
      </c>
      <c r="I13" s="8">
        <f t="shared" si="6"/>
        <v>127</v>
      </c>
      <c r="J13" s="8">
        <f t="shared" si="6"/>
        <v>129</v>
      </c>
      <c r="K13" s="8">
        <f t="shared" si="6"/>
        <v>145</v>
      </c>
      <c r="L13" s="8">
        <f t="shared" si="6"/>
        <v>131</v>
      </c>
      <c r="M13" s="8">
        <f t="shared" si="6"/>
        <v>117</v>
      </c>
      <c r="N13" s="8">
        <f t="shared" si="6"/>
        <v>118</v>
      </c>
      <c r="O13" s="15">
        <f t="shared" si="1"/>
        <v>129.5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7538</v>
      </c>
      <c r="F14" s="12">
        <f t="shared" si="6"/>
        <v>7374</v>
      </c>
      <c r="G14" s="12">
        <f t="shared" si="6"/>
        <v>7275</v>
      </c>
      <c r="H14" s="12">
        <f t="shared" si="6"/>
        <v>7369</v>
      </c>
      <c r="I14" s="12">
        <f t="shared" si="6"/>
        <v>7459</v>
      </c>
      <c r="J14" s="12">
        <f t="shared" si="6"/>
        <v>7341</v>
      </c>
      <c r="K14" s="12">
        <f t="shared" si="6"/>
        <v>7792</v>
      </c>
      <c r="L14" s="12">
        <f t="shared" si="6"/>
        <v>7255</v>
      </c>
      <c r="M14" s="12">
        <f t="shared" si="6"/>
        <v>7541</v>
      </c>
      <c r="N14" s="12">
        <f t="shared" si="6"/>
        <v>7339</v>
      </c>
      <c r="O14" s="16">
        <f t="shared" si="1"/>
        <v>7371.5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272</v>
      </c>
      <c r="F15" s="10">
        <f>E15</f>
        <v>272</v>
      </c>
      <c r="G15" s="10">
        <f t="shared" ref="G15:N15" si="7">F15</f>
        <v>272</v>
      </c>
      <c r="H15" s="10">
        <f t="shared" si="7"/>
        <v>272</v>
      </c>
      <c r="I15" s="10">
        <f t="shared" si="7"/>
        <v>272</v>
      </c>
      <c r="J15" s="10">
        <f t="shared" si="7"/>
        <v>272</v>
      </c>
      <c r="K15" s="10">
        <f t="shared" si="7"/>
        <v>272</v>
      </c>
      <c r="L15" s="10">
        <f t="shared" si="7"/>
        <v>272</v>
      </c>
      <c r="M15" s="10">
        <f t="shared" si="7"/>
        <v>272</v>
      </c>
      <c r="N15" s="10">
        <f t="shared" si="7"/>
        <v>272</v>
      </c>
      <c r="O15" s="14">
        <f t="shared" si="1"/>
        <v>272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101</v>
      </c>
      <c r="F16">
        <v>72</v>
      </c>
      <c r="G16">
        <v>63</v>
      </c>
      <c r="H16">
        <v>70</v>
      </c>
      <c r="I16">
        <v>85</v>
      </c>
      <c r="J16">
        <v>74</v>
      </c>
      <c r="K16">
        <v>77</v>
      </c>
      <c r="L16">
        <v>68</v>
      </c>
      <c r="M16">
        <v>73</v>
      </c>
      <c r="N16">
        <v>68</v>
      </c>
      <c r="O16" s="15">
        <f t="shared" si="1"/>
        <v>72.5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7472</v>
      </c>
      <c r="F17" s="7">
        <v>7375</v>
      </c>
      <c r="G17" s="7">
        <v>7426</v>
      </c>
      <c r="H17" s="7">
        <v>7442</v>
      </c>
      <c r="I17" s="7">
        <v>7615</v>
      </c>
      <c r="J17" s="7">
        <v>7831</v>
      </c>
      <c r="K17" s="7">
        <v>7901</v>
      </c>
      <c r="L17" s="7">
        <v>7550</v>
      </c>
      <c r="M17" s="7">
        <v>8056</v>
      </c>
      <c r="N17" s="7">
        <v>7455</v>
      </c>
      <c r="O17" s="15">
        <f t="shared" si="1"/>
        <v>7511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18</v>
      </c>
      <c r="F18" s="4">
        <f>E18</f>
        <v>18</v>
      </c>
      <c r="G18" s="4">
        <f t="shared" ref="G18:N18" si="8">F18</f>
        <v>18</v>
      </c>
      <c r="H18" s="4">
        <f t="shared" si="8"/>
        <v>18</v>
      </c>
      <c r="I18" s="4">
        <f t="shared" si="8"/>
        <v>18</v>
      </c>
      <c r="J18" s="4">
        <f t="shared" si="8"/>
        <v>18</v>
      </c>
      <c r="K18" s="4">
        <f t="shared" si="8"/>
        <v>18</v>
      </c>
      <c r="L18" s="4">
        <f t="shared" si="8"/>
        <v>18</v>
      </c>
      <c r="M18" s="4">
        <f t="shared" si="8"/>
        <v>18</v>
      </c>
      <c r="N18" s="4">
        <f t="shared" si="8"/>
        <v>18</v>
      </c>
      <c r="O18" s="15">
        <f t="shared" si="1"/>
        <v>18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17</v>
      </c>
      <c r="F19">
        <v>14</v>
      </c>
      <c r="G19">
        <v>14</v>
      </c>
      <c r="H19">
        <v>15</v>
      </c>
      <c r="I19">
        <v>14</v>
      </c>
      <c r="J19">
        <v>13</v>
      </c>
      <c r="K19">
        <v>13</v>
      </c>
      <c r="L19">
        <v>26</v>
      </c>
      <c r="M19">
        <v>14</v>
      </c>
      <c r="N19">
        <v>14</v>
      </c>
      <c r="O19" s="15">
        <f t="shared" si="1"/>
        <v>14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734</v>
      </c>
      <c r="F20" s="7">
        <v>750</v>
      </c>
      <c r="G20" s="7">
        <v>717</v>
      </c>
      <c r="H20" s="7">
        <v>745</v>
      </c>
      <c r="I20" s="7">
        <v>743</v>
      </c>
      <c r="J20" s="7">
        <v>737</v>
      </c>
      <c r="K20" s="7">
        <v>695</v>
      </c>
      <c r="L20" s="7">
        <v>749</v>
      </c>
      <c r="M20" s="7">
        <v>748</v>
      </c>
      <c r="N20" s="7">
        <v>776</v>
      </c>
      <c r="O20" s="15">
        <f t="shared" si="1"/>
        <v>744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128</v>
      </c>
      <c r="F21" s="4">
        <f>E21</f>
        <v>128</v>
      </c>
      <c r="G21" s="4">
        <f t="shared" ref="G21:N21" si="9">F21</f>
        <v>128</v>
      </c>
      <c r="H21" s="4">
        <f t="shared" si="9"/>
        <v>128</v>
      </c>
      <c r="I21" s="4">
        <f t="shared" si="9"/>
        <v>128</v>
      </c>
      <c r="J21" s="4">
        <f t="shared" si="9"/>
        <v>128</v>
      </c>
      <c r="K21" s="4">
        <f t="shared" si="9"/>
        <v>128</v>
      </c>
      <c r="L21" s="4">
        <f t="shared" si="9"/>
        <v>128</v>
      </c>
      <c r="M21" s="4">
        <f t="shared" si="9"/>
        <v>128</v>
      </c>
      <c r="N21" s="4">
        <f t="shared" si="9"/>
        <v>128</v>
      </c>
      <c r="O21" s="15">
        <f t="shared" si="1"/>
        <v>128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168</v>
      </c>
      <c r="F22">
        <v>165</v>
      </c>
      <c r="G22">
        <v>170</v>
      </c>
      <c r="H22">
        <v>169</v>
      </c>
      <c r="I22">
        <v>165</v>
      </c>
      <c r="J22">
        <v>165</v>
      </c>
      <c r="K22">
        <v>168</v>
      </c>
      <c r="L22">
        <v>167</v>
      </c>
      <c r="M22">
        <v>163</v>
      </c>
      <c r="N22">
        <v>161</v>
      </c>
      <c r="O22" s="15">
        <f t="shared" si="1"/>
        <v>166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56</v>
      </c>
      <c r="F23">
        <f>F22-$A$1*$N19</f>
        <v>53</v>
      </c>
      <c r="G23">
        <f t="shared" ref="G23:N23" si="10">G22-$A$1*$N19</f>
        <v>58</v>
      </c>
      <c r="H23">
        <f t="shared" si="10"/>
        <v>57</v>
      </c>
      <c r="I23">
        <f t="shared" si="10"/>
        <v>53</v>
      </c>
      <c r="J23">
        <f t="shared" si="10"/>
        <v>53</v>
      </c>
      <c r="K23">
        <f t="shared" si="10"/>
        <v>56</v>
      </c>
      <c r="L23">
        <f t="shared" si="10"/>
        <v>55</v>
      </c>
      <c r="M23">
        <f t="shared" si="10"/>
        <v>51</v>
      </c>
      <c r="N23">
        <f t="shared" si="10"/>
        <v>49</v>
      </c>
      <c r="O23" s="15">
        <f t="shared" si="1"/>
        <v>54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6541</v>
      </c>
      <c r="F24" s="7">
        <v>6416</v>
      </c>
      <c r="G24" s="7">
        <v>6655</v>
      </c>
      <c r="H24" s="7">
        <v>6612</v>
      </c>
      <c r="I24" s="7">
        <v>6587</v>
      </c>
      <c r="J24" s="7">
        <v>6651</v>
      </c>
      <c r="K24" s="7">
        <v>6609</v>
      </c>
      <c r="L24" s="7">
        <v>6720</v>
      </c>
      <c r="M24" s="7">
        <v>6604</v>
      </c>
      <c r="N24" s="7">
        <v>6661</v>
      </c>
      <c r="O24" s="15">
        <f t="shared" si="1"/>
        <v>6610.5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146</v>
      </c>
      <c r="F25" s="4">
        <f t="shared" ref="F25:N25" si="11">F18+F21</f>
        <v>146</v>
      </c>
      <c r="G25" s="4">
        <f t="shared" si="11"/>
        <v>146</v>
      </c>
      <c r="H25" s="4">
        <f t="shared" si="11"/>
        <v>146</v>
      </c>
      <c r="I25" s="4">
        <f t="shared" si="11"/>
        <v>146</v>
      </c>
      <c r="J25" s="4">
        <f t="shared" si="11"/>
        <v>146</v>
      </c>
      <c r="K25" s="4">
        <f t="shared" si="11"/>
        <v>146</v>
      </c>
      <c r="L25" s="4">
        <f t="shared" si="11"/>
        <v>146</v>
      </c>
      <c r="M25" s="4">
        <f t="shared" si="11"/>
        <v>146</v>
      </c>
      <c r="N25" s="4">
        <f t="shared" si="11"/>
        <v>146</v>
      </c>
      <c r="O25" s="15">
        <f t="shared" si="1"/>
        <v>146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73</v>
      </c>
      <c r="F26" s="8">
        <f t="shared" ref="F26:N27" si="12">F19+F23</f>
        <v>67</v>
      </c>
      <c r="G26" s="8">
        <f t="shared" si="12"/>
        <v>72</v>
      </c>
      <c r="H26" s="8">
        <f t="shared" si="12"/>
        <v>72</v>
      </c>
      <c r="I26" s="8">
        <f t="shared" si="12"/>
        <v>67</v>
      </c>
      <c r="J26" s="8">
        <f t="shared" si="12"/>
        <v>66</v>
      </c>
      <c r="K26" s="8">
        <f t="shared" si="12"/>
        <v>69</v>
      </c>
      <c r="L26" s="8">
        <f t="shared" si="12"/>
        <v>81</v>
      </c>
      <c r="M26" s="8">
        <f t="shared" si="12"/>
        <v>65</v>
      </c>
      <c r="N26" s="8">
        <f t="shared" si="12"/>
        <v>63</v>
      </c>
      <c r="O26" s="15">
        <f t="shared" si="1"/>
        <v>68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7275</v>
      </c>
      <c r="F27" s="12">
        <f t="shared" si="12"/>
        <v>7166</v>
      </c>
      <c r="G27" s="12">
        <f t="shared" si="12"/>
        <v>7372</v>
      </c>
      <c r="H27" s="12">
        <f t="shared" si="12"/>
        <v>7357</v>
      </c>
      <c r="I27" s="12">
        <f t="shared" si="12"/>
        <v>7330</v>
      </c>
      <c r="J27" s="12">
        <f t="shared" si="12"/>
        <v>7388</v>
      </c>
      <c r="K27" s="12">
        <f t="shared" si="12"/>
        <v>7304</v>
      </c>
      <c r="L27" s="12">
        <f t="shared" si="12"/>
        <v>7469</v>
      </c>
      <c r="M27" s="12">
        <f t="shared" si="12"/>
        <v>7352</v>
      </c>
      <c r="N27" s="12">
        <f t="shared" si="12"/>
        <v>7437</v>
      </c>
      <c r="O27" s="16">
        <f t="shared" si="1"/>
        <v>7354.5</v>
      </c>
      <c r="P27" s="35">
        <v>11</v>
      </c>
    </row>
  </sheetData>
  <mergeCells count="11">
    <mergeCell ref="A2:A27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C25:C27"/>
  </mergeCells>
  <conditionalFormatting sqref="P4">
    <cfRule type="cellIs" dxfId="91" priority="10" operator="equal">
      <formula>$O$4</formula>
    </cfRule>
    <cfRule type="cellIs" priority="11" operator="equal">
      <formula>"$O$4"</formula>
    </cfRule>
    <cfRule type="cellIs" dxfId="90" priority="12" operator="equal">
      <formula>"MEDIAN(E4:N4)"</formula>
    </cfRule>
  </conditionalFormatting>
  <conditionalFormatting sqref="P17">
    <cfRule type="cellIs" dxfId="89" priority="7" operator="equal">
      <formula>$O$4</formula>
    </cfRule>
    <cfRule type="cellIs" priority="8" operator="equal">
      <formula>"$O$4"</formula>
    </cfRule>
    <cfRule type="cellIs" dxfId="88" priority="9" operator="equal">
      <formula>"MEDIAN(E4:N4)"</formula>
    </cfRule>
  </conditionalFormatting>
  <conditionalFormatting sqref="E4:N4 E6">
    <cfRule type="cellIs" dxfId="87" priority="4" operator="equal">
      <formula>$O$4</formula>
    </cfRule>
    <cfRule type="cellIs" priority="5" operator="equal">
      <formula>"$O$4"</formula>
    </cfRule>
    <cfRule type="cellIs" dxfId="86" priority="6" operator="equal">
      <formula>"MEDIAN(E4:N4)"</formula>
    </cfRule>
  </conditionalFormatting>
  <conditionalFormatting sqref="E17:N17">
    <cfRule type="cellIs" dxfId="85" priority="1" operator="equal">
      <formula>$O$4</formula>
    </cfRule>
    <cfRule type="cellIs" priority="2" operator="equal">
      <formula>"$O$4"</formula>
    </cfRule>
    <cfRule type="cellIs" dxfId="84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D9BF-CF2E-42C4-9C02-447FD3BA4152}">
  <dimension ref="A1:P27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8</v>
      </c>
      <c r="B1" s="1" t="s">
        <v>56</v>
      </c>
      <c r="C1" t="s">
        <v>57</v>
      </c>
    </row>
    <row r="2" spans="1:16" x14ac:dyDescent="0.3">
      <c r="A2" s="61" t="s">
        <v>58</v>
      </c>
      <c r="B2" s="62" t="s">
        <v>8</v>
      </c>
      <c r="C2" s="65" t="s">
        <v>3</v>
      </c>
      <c r="D2" s="9" t="s">
        <v>0</v>
      </c>
      <c r="E2" s="10">
        <v>280</v>
      </c>
      <c r="F2" s="10">
        <f>E2</f>
        <v>280</v>
      </c>
      <c r="G2" s="10">
        <f t="shared" ref="G2:N2" si="0">F2</f>
        <v>280</v>
      </c>
      <c r="H2" s="10">
        <f t="shared" si="0"/>
        <v>280</v>
      </c>
      <c r="I2" s="10">
        <f t="shared" si="0"/>
        <v>280</v>
      </c>
      <c r="J2" s="10">
        <f t="shared" si="0"/>
        <v>280</v>
      </c>
      <c r="K2" s="10">
        <f t="shared" si="0"/>
        <v>280</v>
      </c>
      <c r="L2" s="10">
        <f t="shared" si="0"/>
        <v>280</v>
      </c>
      <c r="M2" s="10">
        <f t="shared" si="0"/>
        <v>280</v>
      </c>
      <c r="N2" s="10">
        <f t="shared" si="0"/>
        <v>280</v>
      </c>
      <c r="O2" s="14">
        <f t="shared" ref="O2:O27" si="1">MEDIAN(E2:N2)</f>
        <v>280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136</v>
      </c>
      <c r="F3">
        <v>102</v>
      </c>
      <c r="G3">
        <v>120</v>
      </c>
      <c r="H3">
        <v>105</v>
      </c>
      <c r="I3">
        <v>93</v>
      </c>
      <c r="J3">
        <v>92</v>
      </c>
      <c r="K3">
        <v>87</v>
      </c>
      <c r="L3">
        <v>75</v>
      </c>
      <c r="M3">
        <v>94</v>
      </c>
      <c r="N3">
        <v>84</v>
      </c>
      <c r="O3" s="15">
        <f t="shared" si="1"/>
        <v>93.5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8613</v>
      </c>
      <c r="F4" s="7">
        <v>8305</v>
      </c>
      <c r="G4" s="7">
        <v>8385</v>
      </c>
      <c r="H4" s="7">
        <v>8723</v>
      </c>
      <c r="I4" s="7">
        <v>8026</v>
      </c>
      <c r="J4" s="7">
        <v>7965</v>
      </c>
      <c r="K4" s="7">
        <v>8106</v>
      </c>
      <c r="L4" s="7">
        <v>7953</v>
      </c>
      <c r="M4" s="7">
        <v>7790</v>
      </c>
      <c r="N4" s="7">
        <v>7911</v>
      </c>
      <c r="O4" s="15">
        <f t="shared" si="1"/>
        <v>8066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17</v>
      </c>
      <c r="F5" s="4">
        <f>E5</f>
        <v>17</v>
      </c>
      <c r="G5" s="4">
        <f t="shared" ref="G5:N5" si="2">F5</f>
        <v>17</v>
      </c>
      <c r="H5" s="4">
        <f t="shared" si="2"/>
        <v>17</v>
      </c>
      <c r="I5" s="4">
        <f t="shared" si="2"/>
        <v>17</v>
      </c>
      <c r="J5" s="4">
        <f t="shared" si="2"/>
        <v>17</v>
      </c>
      <c r="K5" s="4">
        <f t="shared" si="2"/>
        <v>17</v>
      </c>
      <c r="L5" s="4">
        <f t="shared" si="2"/>
        <v>17</v>
      </c>
      <c r="M5" s="4">
        <f t="shared" si="2"/>
        <v>17</v>
      </c>
      <c r="N5" s="4">
        <f t="shared" si="2"/>
        <v>17</v>
      </c>
      <c r="O5" s="15">
        <f t="shared" si="1"/>
        <v>17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50</v>
      </c>
      <c r="F6">
        <v>22</v>
      </c>
      <c r="G6">
        <v>34</v>
      </c>
      <c r="H6">
        <v>23</v>
      </c>
      <c r="I6">
        <v>26</v>
      </c>
      <c r="J6">
        <v>18</v>
      </c>
      <c r="K6">
        <v>17</v>
      </c>
      <c r="L6">
        <v>18</v>
      </c>
      <c r="M6">
        <v>18</v>
      </c>
      <c r="N6">
        <v>16</v>
      </c>
      <c r="O6" s="15">
        <f t="shared" si="1"/>
        <v>20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780</v>
      </c>
      <c r="F7" s="7">
        <v>799</v>
      </c>
      <c r="G7" s="7">
        <v>1162</v>
      </c>
      <c r="H7" s="7">
        <v>963</v>
      </c>
      <c r="I7" s="7">
        <v>885</v>
      </c>
      <c r="J7" s="7">
        <v>863</v>
      </c>
      <c r="K7" s="7">
        <v>755</v>
      </c>
      <c r="L7" s="7">
        <v>792</v>
      </c>
      <c r="M7" s="7">
        <v>786</v>
      </c>
      <c r="N7" s="7">
        <v>759</v>
      </c>
      <c r="O7" s="15">
        <f t="shared" si="1"/>
        <v>795.5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144</v>
      </c>
      <c r="F8" s="4">
        <f>E8</f>
        <v>144</v>
      </c>
      <c r="G8" s="4">
        <f t="shared" ref="G8:N8" si="3">F8</f>
        <v>144</v>
      </c>
      <c r="H8" s="4">
        <f t="shared" si="3"/>
        <v>144</v>
      </c>
      <c r="I8" s="4">
        <f t="shared" si="3"/>
        <v>144</v>
      </c>
      <c r="J8" s="4">
        <f t="shared" si="3"/>
        <v>144</v>
      </c>
      <c r="K8" s="4">
        <f t="shared" si="3"/>
        <v>144</v>
      </c>
      <c r="L8" s="4">
        <f t="shared" si="3"/>
        <v>144</v>
      </c>
      <c r="M8" s="4">
        <f t="shared" si="3"/>
        <v>144</v>
      </c>
      <c r="N8" s="4">
        <f t="shared" si="3"/>
        <v>144</v>
      </c>
      <c r="O8" s="15">
        <f t="shared" si="1"/>
        <v>144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299</v>
      </c>
      <c r="F9">
        <v>251</v>
      </c>
      <c r="G9">
        <v>254</v>
      </c>
      <c r="H9">
        <v>241</v>
      </c>
      <c r="I9">
        <v>241</v>
      </c>
      <c r="J9">
        <v>238</v>
      </c>
      <c r="K9">
        <v>231</v>
      </c>
      <c r="L9">
        <v>251</v>
      </c>
      <c r="M9">
        <v>249</v>
      </c>
      <c r="N9">
        <v>233</v>
      </c>
      <c r="O9" s="15">
        <f t="shared" si="1"/>
        <v>245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171</v>
      </c>
      <c r="F10">
        <f>F9-$A$1*$N6</f>
        <v>123</v>
      </c>
      <c r="G10">
        <f t="shared" ref="G10:N10" si="4">G9-$A$1*$N6</f>
        <v>126</v>
      </c>
      <c r="H10">
        <f t="shared" si="4"/>
        <v>113</v>
      </c>
      <c r="I10">
        <f t="shared" si="4"/>
        <v>113</v>
      </c>
      <c r="J10">
        <f t="shared" si="4"/>
        <v>110</v>
      </c>
      <c r="K10">
        <f t="shared" si="4"/>
        <v>103</v>
      </c>
      <c r="L10">
        <f t="shared" si="4"/>
        <v>123</v>
      </c>
      <c r="M10">
        <f t="shared" si="4"/>
        <v>121</v>
      </c>
      <c r="N10">
        <f t="shared" si="4"/>
        <v>105</v>
      </c>
      <c r="O10" s="15">
        <f t="shared" si="1"/>
        <v>117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6882</v>
      </c>
      <c r="F11" s="7">
        <v>6763</v>
      </c>
      <c r="G11" s="7">
        <v>6702</v>
      </c>
      <c r="H11" s="7">
        <v>6706</v>
      </c>
      <c r="I11" s="7">
        <v>6731</v>
      </c>
      <c r="J11" s="7">
        <v>6820</v>
      </c>
      <c r="K11" s="7">
        <v>6873</v>
      </c>
      <c r="L11" s="7">
        <v>7082</v>
      </c>
      <c r="M11" s="7">
        <v>6867</v>
      </c>
      <c r="N11" s="7">
        <v>6725</v>
      </c>
      <c r="O11" s="15">
        <f t="shared" si="1"/>
        <v>6791.5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161</v>
      </c>
      <c r="F12" s="4">
        <f t="shared" ref="F12:N12" si="5">F5+F8</f>
        <v>161</v>
      </c>
      <c r="G12" s="4">
        <f t="shared" si="5"/>
        <v>161</v>
      </c>
      <c r="H12" s="4">
        <f t="shared" si="5"/>
        <v>161</v>
      </c>
      <c r="I12" s="4">
        <f t="shared" si="5"/>
        <v>161</v>
      </c>
      <c r="J12" s="4">
        <f t="shared" si="5"/>
        <v>161</v>
      </c>
      <c r="K12" s="4">
        <f t="shared" si="5"/>
        <v>161</v>
      </c>
      <c r="L12" s="4">
        <f t="shared" si="5"/>
        <v>161</v>
      </c>
      <c r="M12" s="4">
        <f t="shared" si="5"/>
        <v>161</v>
      </c>
      <c r="N12" s="4">
        <f t="shared" si="5"/>
        <v>161</v>
      </c>
      <c r="O12" s="15">
        <f t="shared" si="1"/>
        <v>161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221</v>
      </c>
      <c r="F13" s="8">
        <f t="shared" ref="F13:N14" si="6">F6+F10</f>
        <v>145</v>
      </c>
      <c r="G13" s="8">
        <f t="shared" si="6"/>
        <v>160</v>
      </c>
      <c r="H13" s="8">
        <f t="shared" si="6"/>
        <v>136</v>
      </c>
      <c r="I13" s="8">
        <f t="shared" si="6"/>
        <v>139</v>
      </c>
      <c r="J13" s="8">
        <f t="shared" si="6"/>
        <v>128</v>
      </c>
      <c r="K13" s="8">
        <f t="shared" si="6"/>
        <v>120</v>
      </c>
      <c r="L13" s="8">
        <f t="shared" si="6"/>
        <v>141</v>
      </c>
      <c r="M13" s="8">
        <f t="shared" si="6"/>
        <v>139</v>
      </c>
      <c r="N13" s="8">
        <f t="shared" si="6"/>
        <v>121</v>
      </c>
      <c r="O13" s="15">
        <f t="shared" si="1"/>
        <v>139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7662</v>
      </c>
      <c r="F14" s="12">
        <f t="shared" si="6"/>
        <v>7562</v>
      </c>
      <c r="G14" s="12">
        <f t="shared" si="6"/>
        <v>7864</v>
      </c>
      <c r="H14" s="12">
        <f t="shared" si="6"/>
        <v>7669</v>
      </c>
      <c r="I14" s="12">
        <f t="shared" si="6"/>
        <v>7616</v>
      </c>
      <c r="J14" s="12">
        <f t="shared" si="6"/>
        <v>7683</v>
      </c>
      <c r="K14" s="12">
        <f t="shared" si="6"/>
        <v>7628</v>
      </c>
      <c r="L14" s="12">
        <f t="shared" si="6"/>
        <v>7874</v>
      </c>
      <c r="M14" s="12">
        <f t="shared" si="6"/>
        <v>7653</v>
      </c>
      <c r="N14" s="12">
        <f t="shared" si="6"/>
        <v>7484</v>
      </c>
      <c r="O14" s="16">
        <f t="shared" si="1"/>
        <v>7657.5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272</v>
      </c>
      <c r="F15" s="10">
        <f>E15</f>
        <v>272</v>
      </c>
      <c r="G15" s="10">
        <f t="shared" ref="G15:N15" si="7">F15</f>
        <v>272</v>
      </c>
      <c r="H15" s="10">
        <f t="shared" si="7"/>
        <v>272</v>
      </c>
      <c r="I15" s="10">
        <f t="shared" si="7"/>
        <v>272</v>
      </c>
      <c r="J15" s="10">
        <f t="shared" si="7"/>
        <v>272</v>
      </c>
      <c r="K15" s="10">
        <f t="shared" si="7"/>
        <v>272</v>
      </c>
      <c r="L15" s="10">
        <f t="shared" si="7"/>
        <v>272</v>
      </c>
      <c r="M15" s="10">
        <f t="shared" si="7"/>
        <v>272</v>
      </c>
      <c r="N15" s="10">
        <f t="shared" si="7"/>
        <v>272</v>
      </c>
      <c r="O15" s="14">
        <f t="shared" si="1"/>
        <v>272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99</v>
      </c>
      <c r="F16">
        <v>84</v>
      </c>
      <c r="G16">
        <v>79</v>
      </c>
      <c r="H16">
        <v>73</v>
      </c>
      <c r="I16">
        <v>75</v>
      </c>
      <c r="J16">
        <v>92</v>
      </c>
      <c r="K16">
        <v>80</v>
      </c>
      <c r="L16">
        <v>72</v>
      </c>
      <c r="M16">
        <v>79</v>
      </c>
      <c r="N16">
        <v>74</v>
      </c>
      <c r="O16" s="15">
        <f t="shared" si="1"/>
        <v>79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7664</v>
      </c>
      <c r="F17" s="7">
        <v>7571</v>
      </c>
      <c r="G17" s="7">
        <v>7736</v>
      </c>
      <c r="H17" s="7">
        <v>7571</v>
      </c>
      <c r="I17" s="7">
        <v>8010</v>
      </c>
      <c r="J17" s="7">
        <v>7716</v>
      </c>
      <c r="K17" s="7">
        <v>7786</v>
      </c>
      <c r="L17" s="7">
        <v>7566</v>
      </c>
      <c r="M17" s="7">
        <v>7649</v>
      </c>
      <c r="N17" s="7">
        <v>7613</v>
      </c>
      <c r="O17" s="15">
        <f t="shared" si="1"/>
        <v>7656.5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18</v>
      </c>
      <c r="F18" s="4">
        <f>E18</f>
        <v>18</v>
      </c>
      <c r="G18" s="4">
        <f t="shared" ref="G18:N18" si="8">F18</f>
        <v>18</v>
      </c>
      <c r="H18" s="4">
        <f t="shared" si="8"/>
        <v>18</v>
      </c>
      <c r="I18" s="4">
        <f t="shared" si="8"/>
        <v>18</v>
      </c>
      <c r="J18" s="4">
        <f t="shared" si="8"/>
        <v>18</v>
      </c>
      <c r="K18" s="4">
        <f t="shared" si="8"/>
        <v>18</v>
      </c>
      <c r="L18" s="4">
        <f t="shared" si="8"/>
        <v>18</v>
      </c>
      <c r="M18" s="4">
        <f t="shared" si="8"/>
        <v>18</v>
      </c>
      <c r="N18" s="4">
        <f t="shared" si="8"/>
        <v>18</v>
      </c>
      <c r="O18" s="15">
        <f t="shared" si="1"/>
        <v>18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16</v>
      </c>
      <c r="F19">
        <v>13</v>
      </c>
      <c r="G19">
        <v>15</v>
      </c>
      <c r="H19">
        <v>19</v>
      </c>
      <c r="I19">
        <v>15</v>
      </c>
      <c r="J19">
        <v>16</v>
      </c>
      <c r="K19">
        <v>16</v>
      </c>
      <c r="L19">
        <v>16</v>
      </c>
      <c r="M19">
        <v>38</v>
      </c>
      <c r="N19">
        <v>14</v>
      </c>
      <c r="O19" s="15">
        <f t="shared" si="1"/>
        <v>16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742</v>
      </c>
      <c r="F20" s="7">
        <v>763</v>
      </c>
      <c r="G20" s="7">
        <v>764</v>
      </c>
      <c r="H20" s="7">
        <v>857</v>
      </c>
      <c r="I20" s="7">
        <v>820</v>
      </c>
      <c r="J20" s="7">
        <v>799</v>
      </c>
      <c r="K20" s="7">
        <v>763</v>
      </c>
      <c r="L20" s="7">
        <v>787</v>
      </c>
      <c r="M20" s="7">
        <v>788</v>
      </c>
      <c r="N20" s="7">
        <v>806</v>
      </c>
      <c r="O20" s="15">
        <f t="shared" si="1"/>
        <v>787.5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128</v>
      </c>
      <c r="F21" s="4">
        <f>E21</f>
        <v>128</v>
      </c>
      <c r="G21" s="4">
        <f t="shared" ref="G21:N21" si="9">F21</f>
        <v>128</v>
      </c>
      <c r="H21" s="4">
        <f t="shared" si="9"/>
        <v>128</v>
      </c>
      <c r="I21" s="4">
        <f t="shared" si="9"/>
        <v>128</v>
      </c>
      <c r="J21" s="4">
        <f t="shared" si="9"/>
        <v>128</v>
      </c>
      <c r="K21" s="4">
        <f t="shared" si="9"/>
        <v>128</v>
      </c>
      <c r="L21" s="4">
        <f t="shared" si="9"/>
        <v>128</v>
      </c>
      <c r="M21" s="4">
        <f t="shared" si="9"/>
        <v>128</v>
      </c>
      <c r="N21" s="4">
        <f t="shared" si="9"/>
        <v>128</v>
      </c>
      <c r="O21" s="15">
        <f t="shared" si="1"/>
        <v>128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174</v>
      </c>
      <c r="F22">
        <v>170</v>
      </c>
      <c r="G22">
        <v>175</v>
      </c>
      <c r="H22">
        <v>172</v>
      </c>
      <c r="I22">
        <v>177</v>
      </c>
      <c r="J22">
        <v>170</v>
      </c>
      <c r="K22">
        <v>173</v>
      </c>
      <c r="L22">
        <v>175</v>
      </c>
      <c r="M22">
        <v>162</v>
      </c>
      <c r="N22">
        <v>168</v>
      </c>
      <c r="O22" s="15">
        <f t="shared" si="1"/>
        <v>172.5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62</v>
      </c>
      <c r="F23">
        <f>F22-$A$1*$N19</f>
        <v>58</v>
      </c>
      <c r="G23">
        <f t="shared" ref="G23:N23" si="10">G22-$A$1*$N19</f>
        <v>63</v>
      </c>
      <c r="H23">
        <f t="shared" si="10"/>
        <v>60</v>
      </c>
      <c r="I23">
        <f t="shared" si="10"/>
        <v>65</v>
      </c>
      <c r="J23">
        <f t="shared" si="10"/>
        <v>58</v>
      </c>
      <c r="K23">
        <f t="shared" si="10"/>
        <v>61</v>
      </c>
      <c r="L23">
        <f t="shared" si="10"/>
        <v>63</v>
      </c>
      <c r="M23">
        <f t="shared" si="10"/>
        <v>50</v>
      </c>
      <c r="N23">
        <f t="shared" si="10"/>
        <v>56</v>
      </c>
      <c r="O23" s="15">
        <f t="shared" si="1"/>
        <v>60.5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6653</v>
      </c>
      <c r="F24" s="7">
        <v>6709</v>
      </c>
      <c r="G24" s="7">
        <v>6925</v>
      </c>
      <c r="H24" s="7">
        <v>6806</v>
      </c>
      <c r="I24" s="7">
        <v>6728</v>
      </c>
      <c r="J24" s="7">
        <v>6835</v>
      </c>
      <c r="K24" s="7">
        <v>6686</v>
      </c>
      <c r="L24" s="7">
        <v>6576</v>
      </c>
      <c r="M24" s="7">
        <v>6709</v>
      </c>
      <c r="N24" s="7">
        <v>6658</v>
      </c>
      <c r="O24" s="15">
        <f t="shared" si="1"/>
        <v>6709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146</v>
      </c>
      <c r="F25" s="4">
        <f t="shared" ref="F25:N25" si="11">F18+F21</f>
        <v>146</v>
      </c>
      <c r="G25" s="4">
        <f t="shared" si="11"/>
        <v>146</v>
      </c>
      <c r="H25" s="4">
        <f t="shared" si="11"/>
        <v>146</v>
      </c>
      <c r="I25" s="4">
        <f t="shared" si="11"/>
        <v>146</v>
      </c>
      <c r="J25" s="4">
        <f t="shared" si="11"/>
        <v>146</v>
      </c>
      <c r="K25" s="4">
        <f t="shared" si="11"/>
        <v>146</v>
      </c>
      <c r="L25" s="4">
        <f t="shared" si="11"/>
        <v>146</v>
      </c>
      <c r="M25" s="4">
        <f t="shared" si="11"/>
        <v>146</v>
      </c>
      <c r="N25" s="4">
        <f t="shared" si="11"/>
        <v>146</v>
      </c>
      <c r="O25" s="15">
        <f t="shared" si="1"/>
        <v>146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78</v>
      </c>
      <c r="F26" s="8">
        <f t="shared" ref="F26:N27" si="12">F19+F23</f>
        <v>71</v>
      </c>
      <c r="G26" s="8">
        <f t="shared" si="12"/>
        <v>78</v>
      </c>
      <c r="H26" s="8">
        <f t="shared" si="12"/>
        <v>79</v>
      </c>
      <c r="I26" s="8">
        <f t="shared" si="12"/>
        <v>80</v>
      </c>
      <c r="J26" s="8">
        <f t="shared" si="12"/>
        <v>74</v>
      </c>
      <c r="K26" s="8">
        <f t="shared" si="12"/>
        <v>77</v>
      </c>
      <c r="L26" s="8">
        <f t="shared" si="12"/>
        <v>79</v>
      </c>
      <c r="M26" s="8">
        <f t="shared" si="12"/>
        <v>88</v>
      </c>
      <c r="N26" s="8">
        <f t="shared" si="12"/>
        <v>70</v>
      </c>
      <c r="O26" s="15">
        <f t="shared" si="1"/>
        <v>78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7395</v>
      </c>
      <c r="F27" s="12">
        <f t="shared" si="12"/>
        <v>7472</v>
      </c>
      <c r="G27" s="12">
        <f t="shared" si="12"/>
        <v>7689</v>
      </c>
      <c r="H27" s="12">
        <f t="shared" si="12"/>
        <v>7663</v>
      </c>
      <c r="I27" s="12">
        <f t="shared" si="12"/>
        <v>7548</v>
      </c>
      <c r="J27" s="12">
        <f t="shared" si="12"/>
        <v>7634</v>
      </c>
      <c r="K27" s="12">
        <f t="shared" si="12"/>
        <v>7449</v>
      </c>
      <c r="L27" s="12">
        <f t="shared" si="12"/>
        <v>7363</v>
      </c>
      <c r="M27" s="12">
        <f t="shared" si="12"/>
        <v>7497</v>
      </c>
      <c r="N27" s="12">
        <f t="shared" si="12"/>
        <v>7464</v>
      </c>
      <c r="O27" s="16">
        <f t="shared" si="1"/>
        <v>7484.5</v>
      </c>
      <c r="P27" s="35">
        <v>11</v>
      </c>
    </row>
  </sheetData>
  <mergeCells count="11">
    <mergeCell ref="C25:C27"/>
    <mergeCell ref="A2:A27"/>
    <mergeCell ref="B2:B14"/>
    <mergeCell ref="C2:C4"/>
    <mergeCell ref="C5:C7"/>
    <mergeCell ref="C8:C11"/>
    <mergeCell ref="C12:C14"/>
    <mergeCell ref="B15:B27"/>
    <mergeCell ref="C15:C17"/>
    <mergeCell ref="C18:C20"/>
    <mergeCell ref="C21:C24"/>
  </mergeCells>
  <conditionalFormatting sqref="P4">
    <cfRule type="cellIs" dxfId="83" priority="10" operator="equal">
      <formula>$O$4</formula>
    </cfRule>
    <cfRule type="cellIs" priority="11" operator="equal">
      <formula>"$O$4"</formula>
    </cfRule>
    <cfRule type="cellIs" dxfId="82" priority="12" operator="equal">
      <formula>"MEDIAN(E4:N4)"</formula>
    </cfRule>
  </conditionalFormatting>
  <conditionalFormatting sqref="P17">
    <cfRule type="cellIs" dxfId="81" priority="7" operator="equal">
      <formula>$O$4</formula>
    </cfRule>
    <cfRule type="cellIs" priority="8" operator="equal">
      <formula>"$O$4"</formula>
    </cfRule>
    <cfRule type="cellIs" dxfId="80" priority="9" operator="equal">
      <formula>"MEDIAN(E4:N4)"</formula>
    </cfRule>
  </conditionalFormatting>
  <conditionalFormatting sqref="E4:N4 E6">
    <cfRule type="cellIs" dxfId="79" priority="4" operator="equal">
      <formula>$O$4</formula>
    </cfRule>
    <cfRule type="cellIs" priority="5" operator="equal">
      <formula>"$O$4"</formula>
    </cfRule>
    <cfRule type="cellIs" dxfId="78" priority="6" operator="equal">
      <formula>"MEDIAN(E4:N4)"</formula>
    </cfRule>
  </conditionalFormatting>
  <conditionalFormatting sqref="E17:N17">
    <cfRule type="cellIs" dxfId="77" priority="1" operator="equal">
      <formula>$O$4</formula>
    </cfRule>
    <cfRule type="cellIs" priority="2" operator="equal">
      <formula>"$O$4"</formula>
    </cfRule>
    <cfRule type="cellIs" dxfId="76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7138-4386-4A83-8FD0-1FF6E8787042}">
  <dimension ref="A1:P94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8</v>
      </c>
      <c r="B1" s="1" t="s">
        <v>56</v>
      </c>
      <c r="C1" t="s">
        <v>59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18</v>
      </c>
      <c r="B2" s="62" t="s">
        <v>8</v>
      </c>
      <c r="C2" s="65" t="s">
        <v>3</v>
      </c>
      <c r="D2" s="9" t="s">
        <v>0</v>
      </c>
      <c r="E2" s="10">
        <v>380</v>
      </c>
      <c r="F2" s="10">
        <f>E2</f>
        <v>380</v>
      </c>
      <c r="G2" s="10">
        <f t="shared" ref="G2:N2" si="0">F2</f>
        <v>380</v>
      </c>
      <c r="H2" s="10">
        <f t="shared" si="0"/>
        <v>380</v>
      </c>
      <c r="I2" s="10">
        <f t="shared" si="0"/>
        <v>380</v>
      </c>
      <c r="J2" s="10">
        <f t="shared" si="0"/>
        <v>380</v>
      </c>
      <c r="K2" s="10">
        <f t="shared" si="0"/>
        <v>380</v>
      </c>
      <c r="L2" s="10">
        <f t="shared" si="0"/>
        <v>380</v>
      </c>
      <c r="M2" s="10">
        <f t="shared" si="0"/>
        <v>380</v>
      </c>
      <c r="N2" s="10">
        <f t="shared" si="0"/>
        <v>380</v>
      </c>
      <c r="O2" s="14">
        <f>MEDIAN(E2:N2)</f>
        <v>380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190</v>
      </c>
      <c r="F3">
        <v>171</v>
      </c>
      <c r="G3">
        <v>134</v>
      </c>
      <c r="H3">
        <v>147</v>
      </c>
      <c r="I3">
        <v>135</v>
      </c>
      <c r="J3">
        <v>130</v>
      </c>
      <c r="K3">
        <v>125</v>
      </c>
      <c r="L3">
        <v>123</v>
      </c>
      <c r="M3">
        <v>127</v>
      </c>
      <c r="N3">
        <v>131</v>
      </c>
      <c r="O3" s="15">
        <f t="shared" ref="O3:O14" si="1">MEDIAN(E3:N3)</f>
        <v>132.5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8205</v>
      </c>
      <c r="F4" s="7">
        <v>8072</v>
      </c>
      <c r="G4" s="7">
        <v>7984</v>
      </c>
      <c r="H4" s="7">
        <v>7876</v>
      </c>
      <c r="I4" s="7">
        <v>7963</v>
      </c>
      <c r="J4" s="7">
        <v>7719</v>
      </c>
      <c r="K4" s="7">
        <v>8173</v>
      </c>
      <c r="L4" s="7">
        <v>7671</v>
      </c>
      <c r="M4" s="7">
        <v>8666</v>
      </c>
      <c r="N4" s="7">
        <v>8440</v>
      </c>
      <c r="O4" s="15">
        <f t="shared" si="1"/>
        <v>8028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17</v>
      </c>
      <c r="F5" s="4">
        <f>E5</f>
        <v>17</v>
      </c>
      <c r="G5" s="4">
        <f t="shared" ref="G5:N5" si="2">F5</f>
        <v>17</v>
      </c>
      <c r="H5" s="4">
        <f t="shared" si="2"/>
        <v>17</v>
      </c>
      <c r="I5" s="4">
        <f t="shared" si="2"/>
        <v>17</v>
      </c>
      <c r="J5" s="4">
        <f t="shared" si="2"/>
        <v>17</v>
      </c>
      <c r="K5" s="4">
        <f t="shared" si="2"/>
        <v>17</v>
      </c>
      <c r="L5" s="4">
        <f t="shared" si="2"/>
        <v>17</v>
      </c>
      <c r="M5" s="4">
        <f t="shared" si="2"/>
        <v>17</v>
      </c>
      <c r="N5" s="4">
        <f t="shared" si="2"/>
        <v>17</v>
      </c>
      <c r="O5" s="15">
        <f t="shared" si="1"/>
        <v>17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34</v>
      </c>
      <c r="F6">
        <v>19</v>
      </c>
      <c r="G6">
        <v>14</v>
      </c>
      <c r="H6">
        <v>14</v>
      </c>
      <c r="I6">
        <v>13</v>
      </c>
      <c r="J6">
        <v>13</v>
      </c>
      <c r="K6">
        <v>13</v>
      </c>
      <c r="L6">
        <v>14</v>
      </c>
      <c r="M6">
        <v>13</v>
      </c>
      <c r="N6">
        <v>12</v>
      </c>
      <c r="O6" s="15">
        <f t="shared" si="1"/>
        <v>13.5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700</v>
      </c>
      <c r="F7" s="7">
        <v>782</v>
      </c>
      <c r="G7" s="7">
        <v>680</v>
      </c>
      <c r="H7" s="7">
        <v>750</v>
      </c>
      <c r="I7" s="7">
        <v>711</v>
      </c>
      <c r="J7" s="7">
        <v>706</v>
      </c>
      <c r="K7" s="7">
        <v>733</v>
      </c>
      <c r="L7" s="7">
        <v>714</v>
      </c>
      <c r="M7" s="7">
        <v>750</v>
      </c>
      <c r="N7" s="7">
        <v>720</v>
      </c>
      <c r="O7" s="15">
        <f t="shared" si="1"/>
        <v>717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208</v>
      </c>
      <c r="F8" s="4">
        <f>E8</f>
        <v>208</v>
      </c>
      <c r="G8" s="4">
        <f t="shared" ref="G8:N8" si="3">F8</f>
        <v>208</v>
      </c>
      <c r="H8" s="4">
        <f t="shared" si="3"/>
        <v>208</v>
      </c>
      <c r="I8" s="4">
        <f t="shared" si="3"/>
        <v>208</v>
      </c>
      <c r="J8" s="4">
        <f t="shared" si="3"/>
        <v>208</v>
      </c>
      <c r="K8" s="4">
        <f t="shared" si="3"/>
        <v>208</v>
      </c>
      <c r="L8" s="4">
        <f t="shared" si="3"/>
        <v>208</v>
      </c>
      <c r="M8" s="4">
        <f t="shared" si="3"/>
        <v>208</v>
      </c>
      <c r="N8" s="4">
        <f t="shared" si="3"/>
        <v>208</v>
      </c>
      <c r="O8" s="15">
        <f t="shared" si="1"/>
        <v>208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192</v>
      </c>
      <c r="F9">
        <v>188</v>
      </c>
      <c r="G9">
        <v>191</v>
      </c>
      <c r="H9">
        <v>199</v>
      </c>
      <c r="I9">
        <v>195</v>
      </c>
      <c r="J9">
        <v>183</v>
      </c>
      <c r="K9">
        <v>185</v>
      </c>
      <c r="L9">
        <v>179</v>
      </c>
      <c r="M9">
        <v>175</v>
      </c>
      <c r="N9">
        <v>176</v>
      </c>
      <c r="O9" s="15">
        <f t="shared" si="1"/>
        <v>186.5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96</v>
      </c>
      <c r="F10">
        <f>F9-$A$1*$N6</f>
        <v>92</v>
      </c>
      <c r="G10">
        <f t="shared" ref="G10:N10" si="4">G9-$A$1*$N6</f>
        <v>95</v>
      </c>
      <c r="H10">
        <f t="shared" si="4"/>
        <v>103</v>
      </c>
      <c r="I10">
        <f t="shared" si="4"/>
        <v>99</v>
      </c>
      <c r="J10">
        <f t="shared" si="4"/>
        <v>87</v>
      </c>
      <c r="K10">
        <f t="shared" si="4"/>
        <v>89</v>
      </c>
      <c r="L10">
        <f t="shared" si="4"/>
        <v>83</v>
      </c>
      <c r="M10">
        <f t="shared" si="4"/>
        <v>79</v>
      </c>
      <c r="N10">
        <f t="shared" si="4"/>
        <v>80</v>
      </c>
      <c r="O10" s="15">
        <f t="shared" si="1"/>
        <v>90.5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6753</v>
      </c>
      <c r="F11" s="7">
        <v>6520</v>
      </c>
      <c r="G11" s="7">
        <v>6460</v>
      </c>
      <c r="H11" s="7">
        <v>6499</v>
      </c>
      <c r="I11" s="7">
        <v>6808</v>
      </c>
      <c r="J11" s="7">
        <v>6598</v>
      </c>
      <c r="K11" s="7">
        <v>6599</v>
      </c>
      <c r="L11" s="7">
        <v>6588</v>
      </c>
      <c r="M11" s="7">
        <v>6702</v>
      </c>
      <c r="N11" s="7">
        <v>6655</v>
      </c>
      <c r="O11" s="15">
        <f t="shared" si="1"/>
        <v>6598.5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225</v>
      </c>
      <c r="F12" s="4">
        <f t="shared" ref="F12:N12" si="5">F5+F8</f>
        <v>225</v>
      </c>
      <c r="G12" s="4">
        <f t="shared" si="5"/>
        <v>225</v>
      </c>
      <c r="H12" s="4">
        <f t="shared" si="5"/>
        <v>225</v>
      </c>
      <c r="I12" s="4">
        <f t="shared" si="5"/>
        <v>225</v>
      </c>
      <c r="J12" s="4">
        <f t="shared" si="5"/>
        <v>225</v>
      </c>
      <c r="K12" s="4">
        <f t="shared" si="5"/>
        <v>225</v>
      </c>
      <c r="L12" s="4">
        <f t="shared" si="5"/>
        <v>225</v>
      </c>
      <c r="M12" s="4">
        <f t="shared" si="5"/>
        <v>225</v>
      </c>
      <c r="N12" s="4">
        <f t="shared" si="5"/>
        <v>225</v>
      </c>
      <c r="O12" s="15">
        <f t="shared" si="1"/>
        <v>225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130</v>
      </c>
      <c r="F13" s="8">
        <f t="shared" ref="F13:N14" si="6">F6+F10</f>
        <v>111</v>
      </c>
      <c r="G13" s="8">
        <f t="shared" si="6"/>
        <v>109</v>
      </c>
      <c r="H13" s="8">
        <f t="shared" si="6"/>
        <v>117</v>
      </c>
      <c r="I13" s="8">
        <f t="shared" si="6"/>
        <v>112</v>
      </c>
      <c r="J13" s="8">
        <f t="shared" si="6"/>
        <v>100</v>
      </c>
      <c r="K13" s="8">
        <f t="shared" si="6"/>
        <v>102</v>
      </c>
      <c r="L13" s="8">
        <f t="shared" si="6"/>
        <v>97</v>
      </c>
      <c r="M13" s="8">
        <f t="shared" si="6"/>
        <v>92</v>
      </c>
      <c r="N13" s="8">
        <f t="shared" si="6"/>
        <v>92</v>
      </c>
      <c r="O13" s="15">
        <f t="shared" si="1"/>
        <v>105.5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7453</v>
      </c>
      <c r="F14" s="12">
        <f t="shared" si="6"/>
        <v>7302</v>
      </c>
      <c r="G14" s="12">
        <f t="shared" si="6"/>
        <v>7140</v>
      </c>
      <c r="H14" s="12">
        <f t="shared" si="6"/>
        <v>7249</v>
      </c>
      <c r="I14" s="12">
        <f t="shared" si="6"/>
        <v>7519</v>
      </c>
      <c r="J14" s="12">
        <f t="shared" si="6"/>
        <v>7304</v>
      </c>
      <c r="K14" s="12">
        <f t="shared" si="6"/>
        <v>7332</v>
      </c>
      <c r="L14" s="12">
        <f t="shared" si="6"/>
        <v>7302</v>
      </c>
      <c r="M14" s="12">
        <f t="shared" si="6"/>
        <v>7452</v>
      </c>
      <c r="N14" s="12">
        <f t="shared" si="6"/>
        <v>7375</v>
      </c>
      <c r="O14" s="16">
        <f t="shared" si="1"/>
        <v>7318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1388</v>
      </c>
      <c r="F15" s="10">
        <f>E15</f>
        <v>1388</v>
      </c>
      <c r="G15" s="10">
        <f t="shared" ref="G15:N15" si="7">F15</f>
        <v>1388</v>
      </c>
      <c r="H15" s="10">
        <f t="shared" si="7"/>
        <v>1388</v>
      </c>
      <c r="I15" s="10">
        <f t="shared" si="7"/>
        <v>1388</v>
      </c>
      <c r="J15" s="10">
        <f t="shared" si="7"/>
        <v>1388</v>
      </c>
      <c r="K15" s="10">
        <f t="shared" si="7"/>
        <v>1388</v>
      </c>
      <c r="L15" s="10">
        <f t="shared" si="7"/>
        <v>1388</v>
      </c>
      <c r="M15" s="10">
        <f t="shared" si="7"/>
        <v>1388</v>
      </c>
      <c r="N15" s="10">
        <f t="shared" si="7"/>
        <v>1388</v>
      </c>
      <c r="O15" s="14">
        <f>MEDIAN(E15:N15)</f>
        <v>1388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637</v>
      </c>
      <c r="F16">
        <v>495</v>
      </c>
      <c r="G16">
        <v>524</v>
      </c>
      <c r="H16">
        <v>504</v>
      </c>
      <c r="I16">
        <v>583</v>
      </c>
      <c r="J16">
        <v>543</v>
      </c>
      <c r="K16">
        <v>476</v>
      </c>
      <c r="L16">
        <v>464</v>
      </c>
      <c r="M16">
        <v>459</v>
      </c>
      <c r="N16">
        <v>462</v>
      </c>
      <c r="O16" s="15">
        <f t="shared" ref="O16:O27" si="8">MEDIAN(E16:N16)</f>
        <v>499.5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7475</v>
      </c>
      <c r="F17" s="7">
        <v>7193</v>
      </c>
      <c r="G17" s="7">
        <v>7467</v>
      </c>
      <c r="H17" s="7">
        <v>7379</v>
      </c>
      <c r="I17" s="7">
        <v>8008</v>
      </c>
      <c r="J17" s="7">
        <v>7688</v>
      </c>
      <c r="K17" s="7">
        <v>7360</v>
      </c>
      <c r="L17" s="7">
        <v>7310</v>
      </c>
      <c r="M17" s="7">
        <v>7295</v>
      </c>
      <c r="N17" s="7">
        <v>7332</v>
      </c>
      <c r="O17" s="15">
        <f t="shared" si="8"/>
        <v>7369.5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20</v>
      </c>
      <c r="F18" s="4">
        <f>E18</f>
        <v>20</v>
      </c>
      <c r="G18" s="4">
        <f t="shared" ref="G18:N18" si="9">F18</f>
        <v>20</v>
      </c>
      <c r="H18" s="4">
        <f t="shared" si="9"/>
        <v>20</v>
      </c>
      <c r="I18" s="4">
        <f t="shared" si="9"/>
        <v>20</v>
      </c>
      <c r="J18" s="4">
        <f t="shared" si="9"/>
        <v>20</v>
      </c>
      <c r="K18" s="4">
        <f t="shared" si="9"/>
        <v>20</v>
      </c>
      <c r="L18" s="4">
        <f t="shared" si="9"/>
        <v>20</v>
      </c>
      <c r="M18" s="4">
        <f t="shared" si="9"/>
        <v>20</v>
      </c>
      <c r="N18" s="4">
        <f t="shared" si="9"/>
        <v>20</v>
      </c>
      <c r="O18" s="15">
        <f t="shared" si="8"/>
        <v>20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14</v>
      </c>
      <c r="F19">
        <v>13</v>
      </c>
      <c r="G19">
        <v>13</v>
      </c>
      <c r="H19">
        <v>15</v>
      </c>
      <c r="I19">
        <v>15</v>
      </c>
      <c r="J19">
        <v>14</v>
      </c>
      <c r="K19">
        <v>13</v>
      </c>
      <c r="L19">
        <v>13</v>
      </c>
      <c r="M19">
        <v>15</v>
      </c>
      <c r="N19">
        <v>13</v>
      </c>
      <c r="O19" s="15">
        <f t="shared" si="8"/>
        <v>13.5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667</v>
      </c>
      <c r="F20" s="7">
        <v>707</v>
      </c>
      <c r="G20" s="7">
        <v>663</v>
      </c>
      <c r="H20" s="7">
        <v>684</v>
      </c>
      <c r="I20" s="7">
        <v>666</v>
      </c>
      <c r="J20" s="7">
        <v>718</v>
      </c>
      <c r="K20" s="7">
        <v>651</v>
      </c>
      <c r="L20" s="7">
        <v>676</v>
      </c>
      <c r="M20" s="7">
        <v>713</v>
      </c>
      <c r="N20" s="7">
        <v>681</v>
      </c>
      <c r="O20" s="15">
        <f t="shared" si="8"/>
        <v>678.5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1224</v>
      </c>
      <c r="F21" s="4">
        <f>E21</f>
        <v>1224</v>
      </c>
      <c r="G21" s="4">
        <f t="shared" ref="G21:N21" si="10">F21</f>
        <v>1224</v>
      </c>
      <c r="H21" s="4">
        <f t="shared" si="10"/>
        <v>1224</v>
      </c>
      <c r="I21" s="4">
        <f t="shared" si="10"/>
        <v>1224</v>
      </c>
      <c r="J21" s="4">
        <f t="shared" si="10"/>
        <v>1224</v>
      </c>
      <c r="K21" s="4">
        <f t="shared" si="10"/>
        <v>1224</v>
      </c>
      <c r="L21" s="4">
        <f t="shared" si="10"/>
        <v>1224</v>
      </c>
      <c r="M21" s="4">
        <f t="shared" si="10"/>
        <v>1224</v>
      </c>
      <c r="N21" s="4">
        <f t="shared" si="10"/>
        <v>1224</v>
      </c>
      <c r="O21" s="15">
        <f t="shared" si="8"/>
        <v>1224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605</v>
      </c>
      <c r="F22">
        <v>587</v>
      </c>
      <c r="G22">
        <v>614</v>
      </c>
      <c r="H22">
        <v>680</v>
      </c>
      <c r="I22">
        <v>680</v>
      </c>
      <c r="J22">
        <v>637</v>
      </c>
      <c r="K22">
        <v>648</v>
      </c>
      <c r="L22">
        <v>671</v>
      </c>
      <c r="M22">
        <v>648</v>
      </c>
      <c r="N22">
        <v>727</v>
      </c>
      <c r="O22" s="15">
        <f t="shared" si="8"/>
        <v>648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501</v>
      </c>
      <c r="F23">
        <f>F22-$A$1*$N19</f>
        <v>483</v>
      </c>
      <c r="G23">
        <f t="shared" ref="G23:N23" si="11">G22-$A$1*$N19</f>
        <v>510</v>
      </c>
      <c r="H23">
        <f t="shared" si="11"/>
        <v>576</v>
      </c>
      <c r="I23">
        <f t="shared" si="11"/>
        <v>576</v>
      </c>
      <c r="J23">
        <f t="shared" si="11"/>
        <v>533</v>
      </c>
      <c r="K23">
        <f t="shared" si="11"/>
        <v>544</v>
      </c>
      <c r="L23">
        <f t="shared" si="11"/>
        <v>567</v>
      </c>
      <c r="M23">
        <f t="shared" si="11"/>
        <v>544</v>
      </c>
      <c r="N23">
        <f t="shared" si="11"/>
        <v>623</v>
      </c>
      <c r="O23" s="15">
        <f t="shared" si="8"/>
        <v>544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6421</v>
      </c>
      <c r="F24" s="7">
        <v>6437</v>
      </c>
      <c r="G24" s="7">
        <v>6456</v>
      </c>
      <c r="H24" s="7">
        <v>6552</v>
      </c>
      <c r="I24" s="7">
        <v>6465</v>
      </c>
      <c r="J24" s="7">
        <v>6326</v>
      </c>
      <c r="K24" s="7">
        <v>6315</v>
      </c>
      <c r="L24" s="7">
        <v>6839</v>
      </c>
      <c r="M24" s="7">
        <v>6779</v>
      </c>
      <c r="N24" s="7">
        <v>7126</v>
      </c>
      <c r="O24" s="15">
        <f t="shared" si="8"/>
        <v>6460.5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1244</v>
      </c>
      <c r="F25" s="4">
        <f t="shared" ref="F25:N25" si="12">F18+F21</f>
        <v>1244</v>
      </c>
      <c r="G25" s="4">
        <f t="shared" si="12"/>
        <v>1244</v>
      </c>
      <c r="H25" s="4">
        <f t="shared" si="12"/>
        <v>1244</v>
      </c>
      <c r="I25" s="4">
        <f t="shared" si="12"/>
        <v>1244</v>
      </c>
      <c r="J25" s="4">
        <f t="shared" si="12"/>
        <v>1244</v>
      </c>
      <c r="K25" s="4">
        <f t="shared" si="12"/>
        <v>1244</v>
      </c>
      <c r="L25" s="4">
        <f t="shared" si="12"/>
        <v>1244</v>
      </c>
      <c r="M25" s="4">
        <f t="shared" si="12"/>
        <v>1244</v>
      </c>
      <c r="N25" s="4">
        <f t="shared" si="12"/>
        <v>1244</v>
      </c>
      <c r="O25" s="15">
        <f t="shared" si="8"/>
        <v>1244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515</v>
      </c>
      <c r="F26" s="8">
        <f t="shared" ref="F26:N27" si="13">F19+F23</f>
        <v>496</v>
      </c>
      <c r="G26" s="8">
        <f t="shared" si="13"/>
        <v>523</v>
      </c>
      <c r="H26" s="8">
        <f t="shared" si="13"/>
        <v>591</v>
      </c>
      <c r="I26" s="8">
        <f t="shared" si="13"/>
        <v>591</v>
      </c>
      <c r="J26" s="8">
        <f t="shared" si="13"/>
        <v>547</v>
      </c>
      <c r="K26" s="8">
        <f t="shared" si="13"/>
        <v>557</v>
      </c>
      <c r="L26" s="8">
        <f t="shared" si="13"/>
        <v>580</v>
      </c>
      <c r="M26" s="8">
        <f t="shared" si="13"/>
        <v>559</v>
      </c>
      <c r="N26" s="8">
        <f t="shared" si="13"/>
        <v>636</v>
      </c>
      <c r="O26" s="15">
        <f t="shared" si="8"/>
        <v>558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7088</v>
      </c>
      <c r="F27" s="12">
        <f t="shared" si="13"/>
        <v>7144</v>
      </c>
      <c r="G27" s="12">
        <f t="shared" si="13"/>
        <v>7119</v>
      </c>
      <c r="H27" s="12">
        <f t="shared" si="13"/>
        <v>7236</v>
      </c>
      <c r="I27" s="12">
        <f t="shared" si="13"/>
        <v>7131</v>
      </c>
      <c r="J27" s="12">
        <f t="shared" si="13"/>
        <v>7044</v>
      </c>
      <c r="K27" s="12">
        <f t="shared" si="13"/>
        <v>6966</v>
      </c>
      <c r="L27" s="12">
        <f t="shared" si="13"/>
        <v>7515</v>
      </c>
      <c r="M27" s="12">
        <f t="shared" si="13"/>
        <v>7492</v>
      </c>
      <c r="N27" s="12">
        <f t="shared" si="13"/>
        <v>7807</v>
      </c>
      <c r="O27" s="16">
        <f t="shared" si="8"/>
        <v>7137.5</v>
      </c>
      <c r="P27" s="35">
        <v>11</v>
      </c>
    </row>
    <row r="28" spans="1:16" ht="15" thickBot="1" x14ac:dyDescent="0.3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6" x14ac:dyDescent="0.3">
      <c r="A29" s="61" t="s">
        <v>58</v>
      </c>
      <c r="B29" s="62" t="s">
        <v>8</v>
      </c>
      <c r="C29" s="65" t="s">
        <v>3</v>
      </c>
      <c r="D29" s="9" t="s">
        <v>0</v>
      </c>
      <c r="E29" s="10">
        <v>380</v>
      </c>
      <c r="F29" s="10">
        <f>E29</f>
        <v>380</v>
      </c>
      <c r="G29" s="10">
        <f t="shared" ref="G29:N29" si="14">F29</f>
        <v>380</v>
      </c>
      <c r="H29" s="10">
        <f t="shared" si="14"/>
        <v>380</v>
      </c>
      <c r="I29" s="10">
        <f t="shared" si="14"/>
        <v>380</v>
      </c>
      <c r="J29" s="10">
        <f t="shared" si="14"/>
        <v>380</v>
      </c>
      <c r="K29" s="10">
        <f t="shared" si="14"/>
        <v>380</v>
      </c>
      <c r="L29" s="10">
        <f t="shared" si="14"/>
        <v>380</v>
      </c>
      <c r="M29" s="10">
        <f t="shared" si="14"/>
        <v>380</v>
      </c>
      <c r="N29" s="10">
        <f t="shared" si="14"/>
        <v>380</v>
      </c>
      <c r="O29" s="14">
        <f>MEDIAN(E29:N29)</f>
        <v>380</v>
      </c>
      <c r="P29" s="34">
        <v>4</v>
      </c>
    </row>
    <row r="30" spans="1:16" x14ac:dyDescent="0.3">
      <c r="A30" s="61"/>
      <c r="B30" s="63"/>
      <c r="C30" s="66"/>
      <c r="D30" s="5" t="s">
        <v>1</v>
      </c>
      <c r="E30">
        <v>270</v>
      </c>
      <c r="F30">
        <v>210</v>
      </c>
      <c r="G30">
        <v>183</v>
      </c>
      <c r="H30">
        <v>167</v>
      </c>
      <c r="I30">
        <v>184</v>
      </c>
      <c r="J30">
        <v>154</v>
      </c>
      <c r="K30">
        <v>144</v>
      </c>
      <c r="L30">
        <v>135</v>
      </c>
      <c r="M30">
        <v>130</v>
      </c>
      <c r="N30">
        <v>122</v>
      </c>
      <c r="O30" s="15">
        <f t="shared" ref="O30:O41" si="15">MEDIAN(E30:N30)</f>
        <v>160.5</v>
      </c>
      <c r="P30" s="35">
        <v>8</v>
      </c>
    </row>
    <row r="31" spans="1:16" x14ac:dyDescent="0.3">
      <c r="A31" s="61"/>
      <c r="B31" s="63"/>
      <c r="C31" s="67"/>
      <c r="D31" s="6" t="s">
        <v>2</v>
      </c>
      <c r="E31" s="7">
        <v>9003</v>
      </c>
      <c r="F31" s="7">
        <v>8361</v>
      </c>
      <c r="G31" s="7">
        <v>8392</v>
      </c>
      <c r="H31" s="7">
        <v>8101</v>
      </c>
      <c r="I31" s="7">
        <v>8275</v>
      </c>
      <c r="J31" s="7">
        <v>7978</v>
      </c>
      <c r="K31" s="7">
        <v>8115</v>
      </c>
      <c r="L31" s="7">
        <v>7890</v>
      </c>
      <c r="M31" s="7">
        <v>7711</v>
      </c>
      <c r="N31" s="7">
        <v>7758</v>
      </c>
      <c r="O31" s="15">
        <f t="shared" si="15"/>
        <v>8108</v>
      </c>
      <c r="P31" s="35">
        <v>12</v>
      </c>
    </row>
    <row r="32" spans="1:16" x14ac:dyDescent="0.3">
      <c r="A32" s="61"/>
      <c r="B32" s="63"/>
      <c r="C32" s="68" t="s">
        <v>5</v>
      </c>
      <c r="D32" s="3" t="s">
        <v>0</v>
      </c>
      <c r="E32" s="4">
        <v>17</v>
      </c>
      <c r="F32" s="4">
        <f>E32</f>
        <v>17</v>
      </c>
      <c r="G32" s="4">
        <f t="shared" ref="G32:N32" si="16">F32</f>
        <v>17</v>
      </c>
      <c r="H32" s="4">
        <f t="shared" si="16"/>
        <v>17</v>
      </c>
      <c r="I32" s="4">
        <f t="shared" si="16"/>
        <v>17</v>
      </c>
      <c r="J32" s="4">
        <f t="shared" si="16"/>
        <v>17</v>
      </c>
      <c r="K32" s="4">
        <f t="shared" si="16"/>
        <v>17</v>
      </c>
      <c r="L32" s="4">
        <f t="shared" si="16"/>
        <v>17</v>
      </c>
      <c r="M32" s="4">
        <f t="shared" si="16"/>
        <v>17</v>
      </c>
      <c r="N32" s="4">
        <f t="shared" si="16"/>
        <v>17</v>
      </c>
      <c r="O32" s="15">
        <f t="shared" si="15"/>
        <v>17</v>
      </c>
      <c r="P32" s="34">
        <v>1</v>
      </c>
    </row>
    <row r="33" spans="1:16" x14ac:dyDescent="0.3">
      <c r="A33" s="61"/>
      <c r="B33" s="63"/>
      <c r="C33" s="66"/>
      <c r="D33" s="5" t="s">
        <v>1</v>
      </c>
      <c r="E33">
        <v>33</v>
      </c>
      <c r="F33">
        <v>18</v>
      </c>
      <c r="G33">
        <v>14</v>
      </c>
      <c r="H33">
        <v>15</v>
      </c>
      <c r="I33">
        <v>14</v>
      </c>
      <c r="J33">
        <v>14</v>
      </c>
      <c r="K33">
        <v>14</v>
      </c>
      <c r="L33">
        <v>24</v>
      </c>
      <c r="M33">
        <v>15</v>
      </c>
      <c r="N33">
        <v>15</v>
      </c>
      <c r="O33" s="15">
        <f t="shared" si="15"/>
        <v>15</v>
      </c>
      <c r="P33" s="35">
        <v>5</v>
      </c>
    </row>
    <row r="34" spans="1:16" x14ac:dyDescent="0.3">
      <c r="A34" s="61"/>
      <c r="B34" s="63"/>
      <c r="C34" s="67"/>
      <c r="D34" s="6" t="s">
        <v>2</v>
      </c>
      <c r="E34" s="7">
        <v>728</v>
      </c>
      <c r="F34" s="7">
        <v>734</v>
      </c>
      <c r="G34" s="7">
        <v>730</v>
      </c>
      <c r="H34" s="7">
        <v>739</v>
      </c>
      <c r="I34" s="7">
        <v>741</v>
      </c>
      <c r="J34" s="7">
        <v>742</v>
      </c>
      <c r="K34" s="7">
        <v>726</v>
      </c>
      <c r="L34" s="7">
        <v>723</v>
      </c>
      <c r="M34" s="7">
        <v>767</v>
      </c>
      <c r="N34" s="7">
        <v>721</v>
      </c>
      <c r="O34" s="15">
        <f t="shared" si="15"/>
        <v>732</v>
      </c>
      <c r="P34" s="35">
        <v>9</v>
      </c>
    </row>
    <row r="35" spans="1:16" x14ac:dyDescent="0.3">
      <c r="A35" s="61"/>
      <c r="B35" s="63"/>
      <c r="C35" s="68" t="s">
        <v>6</v>
      </c>
      <c r="D35" s="3" t="s">
        <v>0</v>
      </c>
      <c r="E35" s="4">
        <v>208</v>
      </c>
      <c r="F35" s="4">
        <f>E35</f>
        <v>208</v>
      </c>
      <c r="G35" s="4">
        <f t="shared" ref="G35:N35" si="17">F35</f>
        <v>208</v>
      </c>
      <c r="H35" s="4">
        <f t="shared" si="17"/>
        <v>208</v>
      </c>
      <c r="I35" s="4">
        <f t="shared" si="17"/>
        <v>208</v>
      </c>
      <c r="J35" s="4">
        <f t="shared" si="17"/>
        <v>208</v>
      </c>
      <c r="K35" s="4">
        <f t="shared" si="17"/>
        <v>208</v>
      </c>
      <c r="L35" s="4">
        <f t="shared" si="17"/>
        <v>208</v>
      </c>
      <c r="M35" s="4">
        <f t="shared" si="17"/>
        <v>208</v>
      </c>
      <c r="N35" s="4">
        <f t="shared" si="17"/>
        <v>208</v>
      </c>
      <c r="O35" s="15">
        <f t="shared" si="15"/>
        <v>208</v>
      </c>
      <c r="P35" s="34">
        <v>2</v>
      </c>
    </row>
    <row r="36" spans="1:16" hidden="1" x14ac:dyDescent="0.3">
      <c r="A36" s="61"/>
      <c r="B36" s="63"/>
      <c r="C36" s="66"/>
      <c r="D36" s="5" t="s">
        <v>1</v>
      </c>
      <c r="E36">
        <v>186</v>
      </c>
      <c r="F36">
        <v>217</v>
      </c>
      <c r="G36">
        <v>216</v>
      </c>
      <c r="H36">
        <v>234</v>
      </c>
      <c r="I36">
        <v>228</v>
      </c>
      <c r="J36">
        <v>217</v>
      </c>
      <c r="K36">
        <v>213</v>
      </c>
      <c r="L36">
        <v>234</v>
      </c>
      <c r="M36">
        <v>250</v>
      </c>
      <c r="N36">
        <v>230</v>
      </c>
      <c r="O36" s="15">
        <f t="shared" si="15"/>
        <v>222.5</v>
      </c>
      <c r="P36" s="35"/>
    </row>
    <row r="37" spans="1:16" x14ac:dyDescent="0.3">
      <c r="A37" s="61"/>
      <c r="B37" s="63"/>
      <c r="C37" s="66"/>
      <c r="D37" s="5" t="s">
        <v>1</v>
      </c>
      <c r="E37">
        <f>E36-$A$1*$N33</f>
        <v>66</v>
      </c>
      <c r="F37">
        <f>F36-$A$1*$N33</f>
        <v>97</v>
      </c>
      <c r="G37">
        <f t="shared" ref="G37:N37" si="18">G36-$A$1*$N33</f>
        <v>96</v>
      </c>
      <c r="H37">
        <f t="shared" si="18"/>
        <v>114</v>
      </c>
      <c r="I37">
        <f t="shared" si="18"/>
        <v>108</v>
      </c>
      <c r="J37">
        <f t="shared" si="18"/>
        <v>97</v>
      </c>
      <c r="K37">
        <f t="shared" si="18"/>
        <v>93</v>
      </c>
      <c r="L37">
        <f t="shared" si="18"/>
        <v>114</v>
      </c>
      <c r="M37">
        <f t="shared" si="18"/>
        <v>130</v>
      </c>
      <c r="N37">
        <f t="shared" si="18"/>
        <v>110</v>
      </c>
      <c r="O37" s="15">
        <f t="shared" si="15"/>
        <v>102.5</v>
      </c>
      <c r="P37" s="35">
        <v>6</v>
      </c>
    </row>
    <row r="38" spans="1:16" x14ac:dyDescent="0.3">
      <c r="A38" s="61"/>
      <c r="B38" s="63"/>
      <c r="C38" s="67"/>
      <c r="D38" s="6" t="s">
        <v>2</v>
      </c>
      <c r="E38">
        <v>6720</v>
      </c>
      <c r="F38" s="7">
        <v>6606</v>
      </c>
      <c r="G38" s="7">
        <v>6662</v>
      </c>
      <c r="H38" s="7">
        <v>6593</v>
      </c>
      <c r="I38" s="7">
        <v>7134</v>
      </c>
      <c r="J38" s="7">
        <v>6571</v>
      </c>
      <c r="K38" s="7">
        <v>6747</v>
      </c>
      <c r="L38" s="7">
        <v>6561</v>
      </c>
      <c r="M38" s="7">
        <v>6646</v>
      </c>
      <c r="N38" s="7">
        <v>6578</v>
      </c>
      <c r="O38" s="15">
        <f t="shared" si="15"/>
        <v>6626</v>
      </c>
      <c r="P38" s="35">
        <v>10</v>
      </c>
    </row>
    <row r="39" spans="1:16" x14ac:dyDescent="0.3">
      <c r="A39" s="61"/>
      <c r="B39" s="63"/>
      <c r="C39" s="68" t="s">
        <v>7</v>
      </c>
      <c r="D39" s="3" t="s">
        <v>0</v>
      </c>
      <c r="E39" s="4">
        <f>E32+E35</f>
        <v>225</v>
      </c>
      <c r="F39" s="4">
        <f t="shared" ref="F39:N39" si="19">F32+F35</f>
        <v>225</v>
      </c>
      <c r="G39" s="4">
        <f t="shared" si="19"/>
        <v>225</v>
      </c>
      <c r="H39" s="4">
        <f t="shared" si="19"/>
        <v>225</v>
      </c>
      <c r="I39" s="4">
        <f t="shared" si="19"/>
        <v>225</v>
      </c>
      <c r="J39" s="4">
        <f t="shared" si="19"/>
        <v>225</v>
      </c>
      <c r="K39" s="4">
        <f t="shared" si="19"/>
        <v>225</v>
      </c>
      <c r="L39" s="4">
        <f t="shared" si="19"/>
        <v>225</v>
      </c>
      <c r="M39" s="4">
        <f t="shared" si="19"/>
        <v>225</v>
      </c>
      <c r="N39" s="4">
        <f t="shared" si="19"/>
        <v>225</v>
      </c>
      <c r="O39" s="15">
        <f t="shared" si="15"/>
        <v>225</v>
      </c>
      <c r="P39" s="35">
        <v>3</v>
      </c>
    </row>
    <row r="40" spans="1:16" x14ac:dyDescent="0.3">
      <c r="A40" s="61"/>
      <c r="B40" s="63"/>
      <c r="C40" s="66"/>
      <c r="D40" s="5" t="s">
        <v>1</v>
      </c>
      <c r="E40" s="8">
        <f>E33+E37</f>
        <v>99</v>
      </c>
      <c r="F40" s="8">
        <f t="shared" ref="F40:N41" si="20">F33+F37</f>
        <v>115</v>
      </c>
      <c r="G40" s="8">
        <f t="shared" si="20"/>
        <v>110</v>
      </c>
      <c r="H40" s="8">
        <f t="shared" si="20"/>
        <v>129</v>
      </c>
      <c r="I40" s="8">
        <f t="shared" si="20"/>
        <v>122</v>
      </c>
      <c r="J40" s="8">
        <f t="shared" si="20"/>
        <v>111</v>
      </c>
      <c r="K40" s="8">
        <f t="shared" si="20"/>
        <v>107</v>
      </c>
      <c r="L40" s="8">
        <f t="shared" si="20"/>
        <v>138</v>
      </c>
      <c r="M40" s="8">
        <f t="shared" si="20"/>
        <v>145</v>
      </c>
      <c r="N40" s="8">
        <f t="shared" si="20"/>
        <v>125</v>
      </c>
      <c r="O40" s="15">
        <f t="shared" si="15"/>
        <v>118.5</v>
      </c>
      <c r="P40" s="35">
        <v>7</v>
      </c>
    </row>
    <row r="41" spans="1:16" ht="15" thickBot="1" x14ac:dyDescent="0.35">
      <c r="A41" s="61"/>
      <c r="B41" s="64"/>
      <c r="C41" s="69"/>
      <c r="D41" s="11" t="s">
        <v>2</v>
      </c>
      <c r="E41" s="12">
        <f>E34+E38</f>
        <v>7448</v>
      </c>
      <c r="F41" s="12">
        <f t="shared" si="20"/>
        <v>7340</v>
      </c>
      <c r="G41" s="12">
        <f t="shared" si="20"/>
        <v>7392</v>
      </c>
      <c r="H41" s="12">
        <f t="shared" si="20"/>
        <v>7332</v>
      </c>
      <c r="I41" s="12">
        <f t="shared" si="20"/>
        <v>7875</v>
      </c>
      <c r="J41" s="12">
        <f t="shared" si="20"/>
        <v>7313</v>
      </c>
      <c r="K41" s="12">
        <f t="shared" si="20"/>
        <v>7473</v>
      </c>
      <c r="L41" s="12">
        <f t="shared" si="20"/>
        <v>7284</v>
      </c>
      <c r="M41" s="12">
        <f t="shared" si="20"/>
        <v>7413</v>
      </c>
      <c r="N41" s="12">
        <f t="shared" si="20"/>
        <v>7299</v>
      </c>
      <c r="O41" s="16">
        <f t="shared" si="15"/>
        <v>7366</v>
      </c>
      <c r="P41" s="35">
        <v>11</v>
      </c>
    </row>
    <row r="42" spans="1:16" x14ac:dyDescent="0.3">
      <c r="A42" s="61"/>
      <c r="B42" s="62" t="s">
        <v>9</v>
      </c>
      <c r="C42" s="65" t="s">
        <v>3</v>
      </c>
      <c r="D42" s="9" t="s">
        <v>0</v>
      </c>
      <c r="E42" s="10">
        <v>1388</v>
      </c>
      <c r="F42" s="10">
        <f>E42</f>
        <v>1388</v>
      </c>
      <c r="G42" s="10">
        <f t="shared" ref="G42:N42" si="21">F42</f>
        <v>1388</v>
      </c>
      <c r="H42" s="10">
        <f t="shared" si="21"/>
        <v>1388</v>
      </c>
      <c r="I42" s="10">
        <f t="shared" si="21"/>
        <v>1388</v>
      </c>
      <c r="J42" s="10">
        <f t="shared" si="21"/>
        <v>1388</v>
      </c>
      <c r="K42" s="10">
        <f t="shared" si="21"/>
        <v>1388</v>
      </c>
      <c r="L42" s="10">
        <f t="shared" si="21"/>
        <v>1388</v>
      </c>
      <c r="M42" s="10">
        <f t="shared" si="21"/>
        <v>1388</v>
      </c>
      <c r="N42" s="10">
        <f t="shared" si="21"/>
        <v>1388</v>
      </c>
      <c r="O42" s="14">
        <f>MEDIAN(E42:N42)</f>
        <v>1388</v>
      </c>
      <c r="P42" s="34">
        <v>4</v>
      </c>
    </row>
    <row r="43" spans="1:16" x14ac:dyDescent="0.3">
      <c r="A43" s="61"/>
      <c r="B43" s="63"/>
      <c r="C43" s="66"/>
      <c r="D43" s="5" t="s">
        <v>1</v>
      </c>
      <c r="E43">
        <v>662</v>
      </c>
      <c r="F43">
        <v>553</v>
      </c>
      <c r="G43">
        <v>533</v>
      </c>
      <c r="H43">
        <v>632</v>
      </c>
      <c r="I43">
        <v>526</v>
      </c>
      <c r="J43">
        <v>518</v>
      </c>
      <c r="K43">
        <v>609</v>
      </c>
      <c r="L43">
        <v>513</v>
      </c>
      <c r="M43">
        <v>564</v>
      </c>
      <c r="N43">
        <v>518</v>
      </c>
      <c r="O43" s="15">
        <f t="shared" ref="O43:O54" si="22">MEDIAN(E43:N43)</f>
        <v>543</v>
      </c>
      <c r="P43" s="35">
        <v>8</v>
      </c>
    </row>
    <row r="44" spans="1:16" x14ac:dyDescent="0.3">
      <c r="A44" s="61"/>
      <c r="B44" s="63"/>
      <c r="C44" s="67"/>
      <c r="D44" s="6" t="s">
        <v>2</v>
      </c>
      <c r="E44" s="7">
        <v>7491</v>
      </c>
      <c r="F44" s="7">
        <v>7222</v>
      </c>
      <c r="G44" s="7">
        <v>7265</v>
      </c>
      <c r="H44" s="7">
        <v>7881</v>
      </c>
      <c r="I44" s="7">
        <v>7285</v>
      </c>
      <c r="J44" s="7">
        <v>7340</v>
      </c>
      <c r="K44" s="7">
        <v>7399</v>
      </c>
      <c r="L44" s="7">
        <v>7469</v>
      </c>
      <c r="M44" s="7">
        <v>7403</v>
      </c>
      <c r="N44" s="7">
        <v>7253</v>
      </c>
      <c r="O44" s="15">
        <f t="shared" si="22"/>
        <v>7369.5</v>
      </c>
      <c r="P44" s="35">
        <v>12</v>
      </c>
    </row>
    <row r="45" spans="1:16" x14ac:dyDescent="0.3">
      <c r="A45" s="61"/>
      <c r="B45" s="63"/>
      <c r="C45" s="68" t="s">
        <v>5</v>
      </c>
      <c r="D45" s="3" t="s">
        <v>0</v>
      </c>
      <c r="E45" s="4">
        <v>20</v>
      </c>
      <c r="F45" s="4">
        <f>E45</f>
        <v>20</v>
      </c>
      <c r="G45" s="4">
        <f t="shared" ref="G45:N45" si="23">F45</f>
        <v>20</v>
      </c>
      <c r="H45" s="4">
        <f t="shared" si="23"/>
        <v>20</v>
      </c>
      <c r="I45" s="4">
        <f t="shared" si="23"/>
        <v>20</v>
      </c>
      <c r="J45" s="4">
        <f t="shared" si="23"/>
        <v>20</v>
      </c>
      <c r="K45" s="4">
        <f t="shared" si="23"/>
        <v>20</v>
      </c>
      <c r="L45" s="4">
        <f t="shared" si="23"/>
        <v>20</v>
      </c>
      <c r="M45" s="4">
        <f t="shared" si="23"/>
        <v>20</v>
      </c>
      <c r="N45" s="4">
        <f t="shared" si="23"/>
        <v>20</v>
      </c>
      <c r="O45" s="15">
        <f t="shared" si="22"/>
        <v>20</v>
      </c>
      <c r="P45" s="34">
        <v>1</v>
      </c>
    </row>
    <row r="46" spans="1:16" x14ac:dyDescent="0.3">
      <c r="A46" s="61"/>
      <c r="B46" s="63"/>
      <c r="C46" s="66"/>
      <c r="D46" s="5" t="s">
        <v>1</v>
      </c>
      <c r="E46" s="8">
        <v>14</v>
      </c>
      <c r="F46">
        <v>16</v>
      </c>
      <c r="G46">
        <v>15</v>
      </c>
      <c r="H46">
        <v>15</v>
      </c>
      <c r="I46">
        <v>15</v>
      </c>
      <c r="J46">
        <v>14</v>
      </c>
      <c r="K46">
        <v>14</v>
      </c>
      <c r="L46">
        <v>15</v>
      </c>
      <c r="M46">
        <v>16</v>
      </c>
      <c r="N46">
        <v>14</v>
      </c>
      <c r="O46" s="15">
        <f t="shared" si="22"/>
        <v>15</v>
      </c>
      <c r="P46" s="35">
        <v>5</v>
      </c>
    </row>
    <row r="47" spans="1:16" x14ac:dyDescent="0.3">
      <c r="A47" s="61"/>
      <c r="B47" s="63"/>
      <c r="C47" s="67"/>
      <c r="D47" s="6" t="s">
        <v>2</v>
      </c>
      <c r="E47" s="7">
        <v>674</v>
      </c>
      <c r="F47" s="7">
        <v>689</v>
      </c>
      <c r="G47" s="7">
        <v>686</v>
      </c>
      <c r="H47" s="7">
        <v>697</v>
      </c>
      <c r="I47" s="7">
        <v>700</v>
      </c>
      <c r="J47" s="7">
        <v>687</v>
      </c>
      <c r="K47" s="7">
        <v>656</v>
      </c>
      <c r="L47" s="7">
        <v>706</v>
      </c>
      <c r="M47" s="7">
        <v>682</v>
      </c>
      <c r="N47" s="7">
        <v>691</v>
      </c>
      <c r="O47" s="15">
        <f t="shared" si="22"/>
        <v>688</v>
      </c>
      <c r="P47" s="35">
        <v>9</v>
      </c>
    </row>
    <row r="48" spans="1:16" x14ac:dyDescent="0.3">
      <c r="A48" s="61"/>
      <c r="B48" s="63"/>
      <c r="C48" s="68" t="s">
        <v>6</v>
      </c>
      <c r="D48" s="3" t="s">
        <v>0</v>
      </c>
      <c r="E48" s="4">
        <v>1224</v>
      </c>
      <c r="F48" s="4">
        <f>E48</f>
        <v>1224</v>
      </c>
      <c r="G48" s="4">
        <f t="shared" ref="G48:N48" si="24">F48</f>
        <v>1224</v>
      </c>
      <c r="H48" s="4">
        <f t="shared" si="24"/>
        <v>1224</v>
      </c>
      <c r="I48" s="4">
        <f t="shared" si="24"/>
        <v>1224</v>
      </c>
      <c r="J48" s="4">
        <f t="shared" si="24"/>
        <v>1224</v>
      </c>
      <c r="K48" s="4">
        <f t="shared" si="24"/>
        <v>1224</v>
      </c>
      <c r="L48" s="4">
        <f t="shared" si="24"/>
        <v>1224</v>
      </c>
      <c r="M48" s="4">
        <f t="shared" si="24"/>
        <v>1224</v>
      </c>
      <c r="N48" s="4">
        <f t="shared" si="24"/>
        <v>1224</v>
      </c>
      <c r="O48" s="15">
        <f t="shared" si="22"/>
        <v>1224</v>
      </c>
      <c r="P48" s="34">
        <v>2</v>
      </c>
    </row>
    <row r="49" spans="1:16" hidden="1" x14ac:dyDescent="0.3">
      <c r="A49" s="61"/>
      <c r="B49" s="63"/>
      <c r="C49" s="66"/>
      <c r="D49" s="5" t="s">
        <v>1</v>
      </c>
      <c r="E49" s="8">
        <v>703</v>
      </c>
      <c r="F49">
        <v>681</v>
      </c>
      <c r="G49">
        <v>708</v>
      </c>
      <c r="H49">
        <v>669</v>
      </c>
      <c r="I49">
        <v>691</v>
      </c>
      <c r="J49">
        <v>765</v>
      </c>
      <c r="K49">
        <v>725</v>
      </c>
      <c r="L49">
        <v>728</v>
      </c>
      <c r="M49">
        <v>789</v>
      </c>
      <c r="N49">
        <v>804</v>
      </c>
      <c r="O49" s="15">
        <f t="shared" si="22"/>
        <v>716.5</v>
      </c>
      <c r="P49" s="35"/>
    </row>
    <row r="50" spans="1:16" x14ac:dyDescent="0.3">
      <c r="A50" s="61"/>
      <c r="B50" s="63"/>
      <c r="C50" s="66"/>
      <c r="D50" s="5" t="s">
        <v>1</v>
      </c>
      <c r="E50">
        <f>E49-$A$1*$N46</f>
        <v>591</v>
      </c>
      <c r="F50">
        <f>F49-$A$1*$N46</f>
        <v>569</v>
      </c>
      <c r="G50">
        <f t="shared" ref="G50:N50" si="25">G49-$A$1*$N46</f>
        <v>596</v>
      </c>
      <c r="H50">
        <f t="shared" si="25"/>
        <v>557</v>
      </c>
      <c r="I50">
        <f t="shared" si="25"/>
        <v>579</v>
      </c>
      <c r="J50">
        <f t="shared" si="25"/>
        <v>653</v>
      </c>
      <c r="K50">
        <f t="shared" si="25"/>
        <v>613</v>
      </c>
      <c r="L50">
        <f t="shared" si="25"/>
        <v>616</v>
      </c>
      <c r="M50">
        <f t="shared" si="25"/>
        <v>677</v>
      </c>
      <c r="N50">
        <f t="shared" si="25"/>
        <v>692</v>
      </c>
      <c r="O50" s="15">
        <f t="shared" si="22"/>
        <v>604.5</v>
      </c>
      <c r="P50" s="35">
        <v>6</v>
      </c>
    </row>
    <row r="51" spans="1:16" x14ac:dyDescent="0.3">
      <c r="A51" s="61"/>
      <c r="B51" s="63"/>
      <c r="C51" s="67"/>
      <c r="D51" s="6" t="s">
        <v>2</v>
      </c>
      <c r="E51" s="8">
        <v>6404</v>
      </c>
      <c r="F51" s="7">
        <v>6330</v>
      </c>
      <c r="G51" s="7">
        <v>6305</v>
      </c>
      <c r="H51" s="7">
        <v>6347</v>
      </c>
      <c r="I51" s="7">
        <v>6385</v>
      </c>
      <c r="J51" s="7">
        <v>7032</v>
      </c>
      <c r="K51" s="7">
        <v>6401</v>
      </c>
      <c r="L51" s="7">
        <v>6660</v>
      </c>
      <c r="M51" s="7">
        <v>7105</v>
      </c>
      <c r="N51" s="7">
        <v>7439</v>
      </c>
      <c r="O51" s="15">
        <f t="shared" si="22"/>
        <v>6402.5</v>
      </c>
      <c r="P51" s="35">
        <v>10</v>
      </c>
    </row>
    <row r="52" spans="1:16" x14ac:dyDescent="0.3">
      <c r="A52" s="61"/>
      <c r="B52" s="63"/>
      <c r="C52" s="68" t="s">
        <v>7</v>
      </c>
      <c r="D52" s="3" t="s">
        <v>0</v>
      </c>
      <c r="E52" s="4">
        <f>E45+E48</f>
        <v>1244</v>
      </c>
      <c r="F52" s="4">
        <f t="shared" ref="F52:N52" si="26">F45+F48</f>
        <v>1244</v>
      </c>
      <c r="G52" s="4">
        <f t="shared" si="26"/>
        <v>1244</v>
      </c>
      <c r="H52" s="4">
        <f t="shared" si="26"/>
        <v>1244</v>
      </c>
      <c r="I52" s="4">
        <f t="shared" si="26"/>
        <v>1244</v>
      </c>
      <c r="J52" s="4">
        <f t="shared" si="26"/>
        <v>1244</v>
      </c>
      <c r="K52" s="4">
        <f t="shared" si="26"/>
        <v>1244</v>
      </c>
      <c r="L52" s="4">
        <f t="shared" si="26"/>
        <v>1244</v>
      </c>
      <c r="M52" s="4">
        <f t="shared" si="26"/>
        <v>1244</v>
      </c>
      <c r="N52" s="4">
        <f t="shared" si="26"/>
        <v>1244</v>
      </c>
      <c r="O52" s="15">
        <f t="shared" si="22"/>
        <v>1244</v>
      </c>
      <c r="P52" s="35">
        <v>3</v>
      </c>
    </row>
    <row r="53" spans="1:16" x14ac:dyDescent="0.3">
      <c r="A53" s="61"/>
      <c r="B53" s="63"/>
      <c r="C53" s="66"/>
      <c r="D53" s="5" t="s">
        <v>1</v>
      </c>
      <c r="E53" s="8">
        <f>E46+E50</f>
        <v>605</v>
      </c>
      <c r="F53" s="8">
        <f t="shared" ref="F53:N54" si="27">F46+F50</f>
        <v>585</v>
      </c>
      <c r="G53" s="8">
        <f t="shared" si="27"/>
        <v>611</v>
      </c>
      <c r="H53" s="8">
        <f t="shared" si="27"/>
        <v>572</v>
      </c>
      <c r="I53" s="8">
        <f t="shared" si="27"/>
        <v>594</v>
      </c>
      <c r="J53" s="8">
        <f t="shared" si="27"/>
        <v>667</v>
      </c>
      <c r="K53" s="8">
        <f t="shared" si="27"/>
        <v>627</v>
      </c>
      <c r="L53" s="8">
        <f t="shared" si="27"/>
        <v>631</v>
      </c>
      <c r="M53" s="8">
        <f t="shared" si="27"/>
        <v>693</v>
      </c>
      <c r="N53" s="8">
        <f t="shared" si="27"/>
        <v>706</v>
      </c>
      <c r="O53" s="15">
        <f t="shared" si="22"/>
        <v>619</v>
      </c>
      <c r="P53" s="35">
        <v>7</v>
      </c>
    </row>
    <row r="54" spans="1:16" ht="15" thickBot="1" x14ac:dyDescent="0.35">
      <c r="A54" s="61"/>
      <c r="B54" s="64"/>
      <c r="C54" s="69"/>
      <c r="D54" s="11" t="s">
        <v>2</v>
      </c>
      <c r="E54" s="12">
        <f>E47+E51</f>
        <v>7078</v>
      </c>
      <c r="F54" s="12">
        <f t="shared" si="27"/>
        <v>7019</v>
      </c>
      <c r="G54" s="12">
        <f t="shared" si="27"/>
        <v>6991</v>
      </c>
      <c r="H54" s="12">
        <f t="shared" si="27"/>
        <v>7044</v>
      </c>
      <c r="I54" s="12">
        <f t="shared" si="27"/>
        <v>7085</v>
      </c>
      <c r="J54" s="12">
        <f t="shared" si="27"/>
        <v>7719</v>
      </c>
      <c r="K54" s="12">
        <f t="shared" si="27"/>
        <v>7057</v>
      </c>
      <c r="L54" s="12">
        <f t="shared" si="27"/>
        <v>7366</v>
      </c>
      <c r="M54" s="12">
        <f t="shared" si="27"/>
        <v>7787</v>
      </c>
      <c r="N54" s="12">
        <f t="shared" si="27"/>
        <v>8130</v>
      </c>
      <c r="O54" s="16">
        <f t="shared" si="22"/>
        <v>7081.5</v>
      </c>
      <c r="P54" s="35">
        <v>11</v>
      </c>
    </row>
    <row r="55" spans="1:16" ht="15" thickBot="1" x14ac:dyDescent="0.3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1:16" x14ac:dyDescent="0.3">
      <c r="A56" s="61" t="s">
        <v>17</v>
      </c>
      <c r="B56" s="62" t="s">
        <v>8</v>
      </c>
      <c r="C56" s="65" t="s">
        <v>3</v>
      </c>
      <c r="D56" s="9" t="s">
        <v>0</v>
      </c>
      <c r="E56" s="10">
        <v>280</v>
      </c>
      <c r="F56" s="10">
        <f>E56</f>
        <v>280</v>
      </c>
      <c r="G56" s="10">
        <f t="shared" ref="G56:N56" si="28">F56</f>
        <v>280</v>
      </c>
      <c r="H56" s="10">
        <f t="shared" si="28"/>
        <v>280</v>
      </c>
      <c r="I56" s="10">
        <f t="shared" si="28"/>
        <v>280</v>
      </c>
      <c r="J56" s="10">
        <f t="shared" si="28"/>
        <v>280</v>
      </c>
      <c r="K56" s="10">
        <f t="shared" si="28"/>
        <v>280</v>
      </c>
      <c r="L56" s="10">
        <f t="shared" si="28"/>
        <v>280</v>
      </c>
      <c r="M56" s="10">
        <f t="shared" si="28"/>
        <v>280</v>
      </c>
      <c r="N56" s="10">
        <f t="shared" si="28"/>
        <v>280</v>
      </c>
      <c r="O56" s="14">
        <f>MEDIAN(E56:N56)</f>
        <v>280</v>
      </c>
      <c r="P56" s="34">
        <v>4</v>
      </c>
    </row>
    <row r="57" spans="1:16" x14ac:dyDescent="0.3">
      <c r="A57" s="61"/>
      <c r="B57" s="63"/>
      <c r="C57" s="66"/>
      <c r="D57" s="5" t="s">
        <v>1</v>
      </c>
      <c r="E57">
        <v>207</v>
      </c>
      <c r="F57">
        <v>135</v>
      </c>
      <c r="G57">
        <v>123</v>
      </c>
      <c r="H57">
        <v>96</v>
      </c>
      <c r="I57">
        <v>95</v>
      </c>
      <c r="J57">
        <v>106</v>
      </c>
      <c r="K57">
        <v>90</v>
      </c>
      <c r="L57">
        <v>114</v>
      </c>
      <c r="M57">
        <v>80</v>
      </c>
      <c r="N57">
        <v>90</v>
      </c>
      <c r="O57" s="15">
        <f t="shared" ref="O57:O68" si="29">MEDIAN(E57:N57)</f>
        <v>101</v>
      </c>
      <c r="P57" s="35">
        <v>8</v>
      </c>
    </row>
    <row r="58" spans="1:16" x14ac:dyDescent="0.3">
      <c r="A58" s="61"/>
      <c r="B58" s="63"/>
      <c r="C58" s="67"/>
      <c r="D58" s="6" t="s">
        <v>2</v>
      </c>
      <c r="E58" s="7">
        <v>8964</v>
      </c>
      <c r="F58" s="7">
        <v>8743</v>
      </c>
      <c r="G58" s="7">
        <v>8446</v>
      </c>
      <c r="H58" s="7">
        <v>8127</v>
      </c>
      <c r="I58" s="7">
        <v>8185</v>
      </c>
      <c r="J58" s="7">
        <v>8369</v>
      </c>
      <c r="K58" s="7">
        <v>7996</v>
      </c>
      <c r="L58" s="7">
        <v>9621</v>
      </c>
      <c r="M58" s="7">
        <v>8070</v>
      </c>
      <c r="N58" s="7">
        <v>7908</v>
      </c>
      <c r="O58" s="15">
        <f t="shared" si="29"/>
        <v>8277</v>
      </c>
      <c r="P58" s="35">
        <v>12</v>
      </c>
    </row>
    <row r="59" spans="1:16" x14ac:dyDescent="0.3">
      <c r="A59" s="61"/>
      <c r="B59" s="63"/>
      <c r="C59" s="68" t="s">
        <v>5</v>
      </c>
      <c r="D59" s="3" t="s">
        <v>0</v>
      </c>
      <c r="E59" s="4">
        <v>17</v>
      </c>
      <c r="F59" s="4">
        <f>E59</f>
        <v>17</v>
      </c>
      <c r="G59" s="4">
        <f t="shared" ref="G59:N59" si="30">F59</f>
        <v>17</v>
      </c>
      <c r="H59" s="4">
        <f t="shared" si="30"/>
        <v>17</v>
      </c>
      <c r="I59" s="4">
        <f t="shared" si="30"/>
        <v>17</v>
      </c>
      <c r="J59" s="4">
        <f t="shared" si="30"/>
        <v>17</v>
      </c>
      <c r="K59" s="4">
        <f t="shared" si="30"/>
        <v>17</v>
      </c>
      <c r="L59" s="4">
        <f t="shared" si="30"/>
        <v>17</v>
      </c>
      <c r="M59" s="4">
        <f t="shared" si="30"/>
        <v>17</v>
      </c>
      <c r="N59" s="4">
        <f t="shared" si="30"/>
        <v>17</v>
      </c>
      <c r="O59" s="15">
        <f t="shared" si="29"/>
        <v>17</v>
      </c>
      <c r="P59" s="34">
        <v>1</v>
      </c>
    </row>
    <row r="60" spans="1:16" x14ac:dyDescent="0.3">
      <c r="A60" s="61"/>
      <c r="B60" s="63"/>
      <c r="C60" s="66"/>
      <c r="D60" s="5" t="s">
        <v>1</v>
      </c>
      <c r="E60">
        <v>35</v>
      </c>
      <c r="F60">
        <v>16</v>
      </c>
      <c r="G60">
        <v>15</v>
      </c>
      <c r="H60">
        <v>18</v>
      </c>
      <c r="I60">
        <v>26</v>
      </c>
      <c r="J60">
        <v>13</v>
      </c>
      <c r="K60">
        <v>19</v>
      </c>
      <c r="L60">
        <v>15</v>
      </c>
      <c r="M60">
        <v>17</v>
      </c>
      <c r="N60">
        <v>16</v>
      </c>
      <c r="O60" s="15">
        <f t="shared" si="29"/>
        <v>16.5</v>
      </c>
      <c r="P60" s="35">
        <v>5</v>
      </c>
    </row>
    <row r="61" spans="1:16" x14ac:dyDescent="0.3">
      <c r="A61" s="61"/>
      <c r="B61" s="63"/>
      <c r="C61" s="67"/>
      <c r="D61" s="6" t="s">
        <v>2</v>
      </c>
      <c r="E61" s="7">
        <v>740</v>
      </c>
      <c r="F61" s="7">
        <v>773</v>
      </c>
      <c r="G61" s="7">
        <v>727</v>
      </c>
      <c r="H61" s="7">
        <v>750</v>
      </c>
      <c r="I61" s="7">
        <v>763</v>
      </c>
      <c r="J61" s="7">
        <v>769</v>
      </c>
      <c r="K61" s="7">
        <v>706</v>
      </c>
      <c r="L61" s="7">
        <v>743</v>
      </c>
      <c r="M61" s="7">
        <v>747</v>
      </c>
      <c r="N61" s="7">
        <v>730</v>
      </c>
      <c r="O61" s="15">
        <f t="shared" si="29"/>
        <v>745</v>
      </c>
      <c r="P61" s="35">
        <v>9</v>
      </c>
    </row>
    <row r="62" spans="1:16" x14ac:dyDescent="0.3">
      <c r="A62" s="61"/>
      <c r="B62" s="63"/>
      <c r="C62" s="68" t="s">
        <v>6</v>
      </c>
      <c r="D62" s="3" t="s">
        <v>0</v>
      </c>
      <c r="E62" s="4">
        <v>144</v>
      </c>
      <c r="F62" s="4">
        <f>E62</f>
        <v>144</v>
      </c>
      <c r="G62" s="4">
        <f t="shared" ref="G62:N62" si="31">F62</f>
        <v>144</v>
      </c>
      <c r="H62" s="4">
        <f t="shared" si="31"/>
        <v>144</v>
      </c>
      <c r="I62" s="4">
        <f t="shared" si="31"/>
        <v>144</v>
      </c>
      <c r="J62" s="4">
        <f t="shared" si="31"/>
        <v>144</v>
      </c>
      <c r="K62" s="4">
        <f t="shared" si="31"/>
        <v>144</v>
      </c>
      <c r="L62" s="4">
        <f t="shared" si="31"/>
        <v>144</v>
      </c>
      <c r="M62" s="4">
        <f t="shared" si="31"/>
        <v>144</v>
      </c>
      <c r="N62" s="4">
        <f t="shared" si="31"/>
        <v>144</v>
      </c>
      <c r="O62" s="15">
        <f t="shared" si="29"/>
        <v>144</v>
      </c>
      <c r="P62" s="34">
        <v>2</v>
      </c>
    </row>
    <row r="63" spans="1:16" hidden="1" x14ac:dyDescent="0.3">
      <c r="A63" s="61"/>
      <c r="B63" s="63"/>
      <c r="C63" s="66"/>
      <c r="D63" s="5" t="s">
        <v>1</v>
      </c>
      <c r="E63">
        <v>194</v>
      </c>
      <c r="F63">
        <v>192</v>
      </c>
      <c r="G63">
        <v>189</v>
      </c>
      <c r="H63">
        <v>184</v>
      </c>
      <c r="I63">
        <v>182</v>
      </c>
      <c r="J63">
        <v>194</v>
      </c>
      <c r="K63">
        <v>184</v>
      </c>
      <c r="L63">
        <v>185</v>
      </c>
      <c r="M63">
        <v>181</v>
      </c>
      <c r="N63">
        <v>181</v>
      </c>
      <c r="O63" s="15">
        <f t="shared" si="29"/>
        <v>184.5</v>
      </c>
      <c r="P63" s="35"/>
    </row>
    <row r="64" spans="1:16" x14ac:dyDescent="0.3">
      <c r="A64" s="61"/>
      <c r="B64" s="63"/>
      <c r="C64" s="66"/>
      <c r="D64" s="5" t="s">
        <v>1</v>
      </c>
      <c r="E64">
        <f>E63-$A$1*$N60</f>
        <v>66</v>
      </c>
      <c r="F64">
        <f>F63-$A$1*$N60</f>
        <v>64</v>
      </c>
      <c r="G64">
        <f t="shared" ref="G64:N64" si="32">G63-$A$1*$N60</f>
        <v>61</v>
      </c>
      <c r="H64">
        <f t="shared" si="32"/>
        <v>56</v>
      </c>
      <c r="I64">
        <f t="shared" si="32"/>
        <v>54</v>
      </c>
      <c r="J64">
        <f t="shared" si="32"/>
        <v>66</v>
      </c>
      <c r="K64">
        <f t="shared" si="32"/>
        <v>56</v>
      </c>
      <c r="L64">
        <f t="shared" si="32"/>
        <v>57</v>
      </c>
      <c r="M64">
        <f t="shared" si="32"/>
        <v>53</v>
      </c>
      <c r="N64">
        <f t="shared" si="32"/>
        <v>53</v>
      </c>
      <c r="O64" s="15">
        <f t="shared" si="29"/>
        <v>56.5</v>
      </c>
      <c r="P64" s="35">
        <v>6</v>
      </c>
    </row>
    <row r="65" spans="1:16" x14ac:dyDescent="0.3">
      <c r="A65" s="61"/>
      <c r="B65" s="63"/>
      <c r="C65" s="67"/>
      <c r="D65" s="6" t="s">
        <v>2</v>
      </c>
      <c r="E65">
        <v>7087</v>
      </c>
      <c r="F65" s="7">
        <v>6935</v>
      </c>
      <c r="G65" s="7">
        <v>6848</v>
      </c>
      <c r="H65" s="7">
        <v>6810</v>
      </c>
      <c r="I65" s="7">
        <v>6742</v>
      </c>
      <c r="J65" s="7">
        <v>6800</v>
      </c>
      <c r="K65" s="7">
        <v>6695</v>
      </c>
      <c r="L65" s="7">
        <v>6878</v>
      </c>
      <c r="M65" s="7">
        <v>6594</v>
      </c>
      <c r="N65" s="7">
        <v>6791</v>
      </c>
      <c r="O65" s="15">
        <f t="shared" si="29"/>
        <v>6805</v>
      </c>
      <c r="P65" s="35">
        <v>10</v>
      </c>
    </row>
    <row r="66" spans="1:16" x14ac:dyDescent="0.3">
      <c r="A66" s="61"/>
      <c r="B66" s="63"/>
      <c r="C66" s="68" t="s">
        <v>7</v>
      </c>
      <c r="D66" s="3" t="s">
        <v>0</v>
      </c>
      <c r="E66" s="4">
        <f>E59+E62</f>
        <v>161</v>
      </c>
      <c r="F66" s="4">
        <f t="shared" ref="F66:N66" si="33">F59+F62</f>
        <v>161</v>
      </c>
      <c r="G66" s="4">
        <f t="shared" si="33"/>
        <v>161</v>
      </c>
      <c r="H66" s="4">
        <f t="shared" si="33"/>
        <v>161</v>
      </c>
      <c r="I66" s="4">
        <f t="shared" si="33"/>
        <v>161</v>
      </c>
      <c r="J66" s="4">
        <f t="shared" si="33"/>
        <v>161</v>
      </c>
      <c r="K66" s="4">
        <f t="shared" si="33"/>
        <v>161</v>
      </c>
      <c r="L66" s="4">
        <f t="shared" si="33"/>
        <v>161</v>
      </c>
      <c r="M66" s="4">
        <f t="shared" si="33"/>
        <v>161</v>
      </c>
      <c r="N66" s="4">
        <f t="shared" si="33"/>
        <v>161</v>
      </c>
      <c r="O66" s="15">
        <f t="shared" si="29"/>
        <v>161</v>
      </c>
      <c r="P66" s="35">
        <v>3</v>
      </c>
    </row>
    <row r="67" spans="1:16" x14ac:dyDescent="0.3">
      <c r="A67" s="61"/>
      <c r="B67" s="63"/>
      <c r="C67" s="66"/>
      <c r="D67" s="5" t="s">
        <v>1</v>
      </c>
      <c r="E67" s="8">
        <f>E60+E64</f>
        <v>101</v>
      </c>
      <c r="F67" s="8">
        <f t="shared" ref="F67:N68" si="34">F60+F64</f>
        <v>80</v>
      </c>
      <c r="G67" s="8">
        <f t="shared" si="34"/>
        <v>76</v>
      </c>
      <c r="H67" s="8">
        <f t="shared" si="34"/>
        <v>74</v>
      </c>
      <c r="I67" s="8">
        <f t="shared" si="34"/>
        <v>80</v>
      </c>
      <c r="J67" s="8">
        <f t="shared" si="34"/>
        <v>79</v>
      </c>
      <c r="K67" s="8">
        <f t="shared" si="34"/>
        <v>75</v>
      </c>
      <c r="L67" s="8">
        <f t="shared" si="34"/>
        <v>72</v>
      </c>
      <c r="M67" s="8">
        <f t="shared" si="34"/>
        <v>70</v>
      </c>
      <c r="N67" s="8">
        <f t="shared" si="34"/>
        <v>69</v>
      </c>
      <c r="O67" s="15">
        <f t="shared" si="29"/>
        <v>75.5</v>
      </c>
      <c r="P67" s="35">
        <v>7</v>
      </c>
    </row>
    <row r="68" spans="1:16" ht="15" thickBot="1" x14ac:dyDescent="0.35">
      <c r="A68" s="61"/>
      <c r="B68" s="64"/>
      <c r="C68" s="69"/>
      <c r="D68" s="11" t="s">
        <v>2</v>
      </c>
      <c r="E68" s="12">
        <f>E61+E65</f>
        <v>7827</v>
      </c>
      <c r="F68" s="12">
        <f t="shared" si="34"/>
        <v>7708</v>
      </c>
      <c r="G68" s="12">
        <f t="shared" si="34"/>
        <v>7575</v>
      </c>
      <c r="H68" s="12">
        <f t="shared" si="34"/>
        <v>7560</v>
      </c>
      <c r="I68" s="12">
        <f t="shared" si="34"/>
        <v>7505</v>
      </c>
      <c r="J68" s="12">
        <f t="shared" si="34"/>
        <v>7569</v>
      </c>
      <c r="K68" s="12">
        <f t="shared" si="34"/>
        <v>7401</v>
      </c>
      <c r="L68" s="12">
        <f t="shared" si="34"/>
        <v>7621</v>
      </c>
      <c r="M68" s="12">
        <f t="shared" si="34"/>
        <v>7341</v>
      </c>
      <c r="N68" s="12">
        <f t="shared" si="34"/>
        <v>7521</v>
      </c>
      <c r="O68" s="16">
        <f t="shared" si="29"/>
        <v>7564.5</v>
      </c>
      <c r="P68" s="35">
        <v>11</v>
      </c>
    </row>
    <row r="69" spans="1:16" x14ac:dyDescent="0.3">
      <c r="A69" s="61"/>
      <c r="B69" s="62" t="s">
        <v>9</v>
      </c>
      <c r="C69" s="65" t="s">
        <v>3</v>
      </c>
      <c r="D69" s="9" t="s">
        <v>0</v>
      </c>
      <c r="E69" s="10">
        <v>808</v>
      </c>
      <c r="F69" s="10">
        <f>E69</f>
        <v>808</v>
      </c>
      <c r="G69" s="10">
        <f t="shared" ref="G69:N69" si="35">F69</f>
        <v>808</v>
      </c>
      <c r="H69" s="10">
        <f t="shared" si="35"/>
        <v>808</v>
      </c>
      <c r="I69" s="10">
        <f t="shared" si="35"/>
        <v>808</v>
      </c>
      <c r="J69" s="10">
        <f t="shared" si="35"/>
        <v>808</v>
      </c>
      <c r="K69" s="10">
        <f t="shared" si="35"/>
        <v>808</v>
      </c>
      <c r="L69" s="10">
        <f t="shared" si="35"/>
        <v>808</v>
      </c>
      <c r="M69" s="10">
        <f t="shared" si="35"/>
        <v>808</v>
      </c>
      <c r="N69" s="10">
        <f t="shared" si="35"/>
        <v>808</v>
      </c>
      <c r="O69" s="14">
        <f>MEDIAN(E69:N69)</f>
        <v>808</v>
      </c>
      <c r="P69" s="34">
        <v>4</v>
      </c>
    </row>
    <row r="70" spans="1:16" x14ac:dyDescent="0.3">
      <c r="A70" s="61"/>
      <c r="B70" s="63"/>
      <c r="C70" s="66"/>
      <c r="D70" s="5" t="s">
        <v>1</v>
      </c>
      <c r="E70">
        <v>386</v>
      </c>
      <c r="F70">
        <v>271</v>
      </c>
      <c r="G70">
        <v>246</v>
      </c>
      <c r="H70">
        <v>249</v>
      </c>
      <c r="I70">
        <v>244</v>
      </c>
      <c r="J70">
        <v>244</v>
      </c>
      <c r="K70">
        <v>241</v>
      </c>
      <c r="L70">
        <v>251</v>
      </c>
      <c r="M70">
        <v>267</v>
      </c>
      <c r="N70">
        <v>253</v>
      </c>
      <c r="O70" s="15">
        <f t="shared" ref="O70:O81" si="36">MEDIAN(E70:N70)</f>
        <v>250</v>
      </c>
      <c r="P70" s="35">
        <v>8</v>
      </c>
    </row>
    <row r="71" spans="1:16" x14ac:dyDescent="0.3">
      <c r="A71" s="61"/>
      <c r="B71" s="63"/>
      <c r="C71" s="67"/>
      <c r="D71" s="6" t="s">
        <v>2</v>
      </c>
      <c r="E71" s="7">
        <v>7916</v>
      </c>
      <c r="F71" s="7">
        <v>7708</v>
      </c>
      <c r="G71" s="7">
        <v>7642</v>
      </c>
      <c r="H71" s="7">
        <v>7766</v>
      </c>
      <c r="I71" s="7">
        <v>7769</v>
      </c>
      <c r="J71" s="7">
        <v>7659</v>
      </c>
      <c r="K71" s="7">
        <v>7718</v>
      </c>
      <c r="L71" s="7">
        <v>7640</v>
      </c>
      <c r="M71" s="7">
        <v>7848</v>
      </c>
      <c r="N71" s="7">
        <v>7704</v>
      </c>
      <c r="O71" s="15">
        <f t="shared" si="36"/>
        <v>7713</v>
      </c>
      <c r="P71" s="35">
        <v>12</v>
      </c>
    </row>
    <row r="72" spans="1:16" x14ac:dyDescent="0.3">
      <c r="A72" s="61"/>
      <c r="B72" s="63"/>
      <c r="C72" s="68" t="s">
        <v>5</v>
      </c>
      <c r="D72" s="3" t="s">
        <v>0</v>
      </c>
      <c r="E72" s="4">
        <v>28</v>
      </c>
      <c r="F72" s="4">
        <f>E72</f>
        <v>28</v>
      </c>
      <c r="G72" s="4">
        <f t="shared" ref="G72:N72" si="37">F72</f>
        <v>28</v>
      </c>
      <c r="H72" s="4">
        <f t="shared" si="37"/>
        <v>28</v>
      </c>
      <c r="I72" s="4">
        <f t="shared" si="37"/>
        <v>28</v>
      </c>
      <c r="J72" s="4">
        <f t="shared" si="37"/>
        <v>28</v>
      </c>
      <c r="K72" s="4">
        <f t="shared" si="37"/>
        <v>28</v>
      </c>
      <c r="L72" s="4">
        <f t="shared" si="37"/>
        <v>28</v>
      </c>
      <c r="M72" s="4">
        <f t="shared" si="37"/>
        <v>28</v>
      </c>
      <c r="N72" s="4">
        <f t="shared" si="37"/>
        <v>28</v>
      </c>
      <c r="O72" s="15">
        <f t="shared" si="36"/>
        <v>28</v>
      </c>
      <c r="P72" s="34">
        <v>1</v>
      </c>
    </row>
    <row r="73" spans="1:16" x14ac:dyDescent="0.3">
      <c r="A73" s="61"/>
      <c r="B73" s="63"/>
      <c r="C73" s="66"/>
      <c r="D73" s="5" t="s">
        <v>1</v>
      </c>
      <c r="E73" s="8">
        <v>17</v>
      </c>
      <c r="F73">
        <v>29</v>
      </c>
      <c r="G73">
        <v>17</v>
      </c>
      <c r="H73">
        <v>26</v>
      </c>
      <c r="I73">
        <v>22</v>
      </c>
      <c r="J73">
        <v>18</v>
      </c>
      <c r="K73">
        <v>19</v>
      </c>
      <c r="L73">
        <v>17</v>
      </c>
      <c r="M73">
        <v>18</v>
      </c>
      <c r="N73">
        <v>18</v>
      </c>
      <c r="O73" s="15">
        <f t="shared" si="36"/>
        <v>18</v>
      </c>
      <c r="P73" s="35">
        <v>5</v>
      </c>
    </row>
    <row r="74" spans="1:16" x14ac:dyDescent="0.3">
      <c r="A74" s="61"/>
      <c r="B74" s="63"/>
      <c r="C74" s="67"/>
      <c r="D74" s="6" t="s">
        <v>2</v>
      </c>
      <c r="E74" s="7">
        <v>701</v>
      </c>
      <c r="F74" s="7">
        <v>700</v>
      </c>
      <c r="G74" s="7">
        <v>710</v>
      </c>
      <c r="H74" s="7">
        <v>725</v>
      </c>
      <c r="I74" s="7">
        <v>727</v>
      </c>
      <c r="J74" s="7">
        <v>737</v>
      </c>
      <c r="K74" s="7">
        <v>705</v>
      </c>
      <c r="L74" s="7">
        <v>776</v>
      </c>
      <c r="M74" s="7">
        <v>727</v>
      </c>
      <c r="N74" s="7">
        <v>742</v>
      </c>
      <c r="O74" s="15">
        <f t="shared" si="36"/>
        <v>726</v>
      </c>
      <c r="P74" s="35">
        <v>9</v>
      </c>
    </row>
    <row r="75" spans="1:16" x14ac:dyDescent="0.3">
      <c r="A75" s="61"/>
      <c r="B75" s="63"/>
      <c r="C75" s="68" t="s">
        <v>6</v>
      </c>
      <c r="D75" s="3" t="s">
        <v>0</v>
      </c>
      <c r="E75" s="4">
        <v>584</v>
      </c>
      <c r="F75" s="4">
        <f>E75</f>
        <v>584</v>
      </c>
      <c r="G75" s="4">
        <f t="shared" ref="G75:N75" si="38">F75</f>
        <v>584</v>
      </c>
      <c r="H75" s="4">
        <f t="shared" si="38"/>
        <v>584</v>
      </c>
      <c r="I75" s="4">
        <f t="shared" si="38"/>
        <v>584</v>
      </c>
      <c r="J75" s="4">
        <f t="shared" si="38"/>
        <v>584</v>
      </c>
      <c r="K75" s="4">
        <f t="shared" si="38"/>
        <v>584</v>
      </c>
      <c r="L75" s="4">
        <f t="shared" si="38"/>
        <v>584</v>
      </c>
      <c r="M75" s="4">
        <f t="shared" si="38"/>
        <v>584</v>
      </c>
      <c r="N75" s="4">
        <f t="shared" si="38"/>
        <v>584</v>
      </c>
      <c r="O75" s="15">
        <f t="shared" si="36"/>
        <v>584</v>
      </c>
      <c r="P75" s="34">
        <v>2</v>
      </c>
    </row>
    <row r="76" spans="1:16" hidden="1" x14ac:dyDescent="0.3">
      <c r="A76" s="61"/>
      <c r="B76" s="63"/>
      <c r="C76" s="66"/>
      <c r="D76" s="5" t="s">
        <v>1</v>
      </c>
      <c r="E76" s="8">
        <v>451</v>
      </c>
      <c r="F76">
        <v>694</v>
      </c>
      <c r="G76">
        <v>380</v>
      </c>
      <c r="H76">
        <v>397</v>
      </c>
      <c r="I76">
        <v>393</v>
      </c>
      <c r="J76">
        <v>409</v>
      </c>
      <c r="K76">
        <v>374</v>
      </c>
      <c r="L76">
        <v>390</v>
      </c>
      <c r="M76">
        <v>387</v>
      </c>
      <c r="N76">
        <v>422</v>
      </c>
      <c r="O76" s="15">
        <f t="shared" si="36"/>
        <v>395</v>
      </c>
      <c r="P76" s="35"/>
    </row>
    <row r="77" spans="1:16" x14ac:dyDescent="0.3">
      <c r="A77" s="61"/>
      <c r="B77" s="63"/>
      <c r="C77" s="66"/>
      <c r="D77" s="5" t="s">
        <v>1</v>
      </c>
      <c r="E77">
        <f>E76-$A$1*$N73</f>
        <v>307</v>
      </c>
      <c r="F77">
        <f>F76-$A$1*$N73</f>
        <v>550</v>
      </c>
      <c r="G77">
        <f t="shared" ref="G77:N77" si="39">G76-$A$1*$N73</f>
        <v>236</v>
      </c>
      <c r="H77">
        <f t="shared" si="39"/>
        <v>253</v>
      </c>
      <c r="I77">
        <f t="shared" si="39"/>
        <v>249</v>
      </c>
      <c r="J77">
        <f t="shared" si="39"/>
        <v>265</v>
      </c>
      <c r="K77">
        <f t="shared" si="39"/>
        <v>230</v>
      </c>
      <c r="L77">
        <f t="shared" si="39"/>
        <v>246</v>
      </c>
      <c r="M77">
        <f t="shared" si="39"/>
        <v>243</v>
      </c>
      <c r="N77">
        <f t="shared" si="39"/>
        <v>278</v>
      </c>
      <c r="O77" s="15">
        <f t="shared" si="36"/>
        <v>251</v>
      </c>
      <c r="P77" s="35">
        <v>6</v>
      </c>
    </row>
    <row r="78" spans="1:16" x14ac:dyDescent="0.3">
      <c r="A78" s="61"/>
      <c r="B78" s="63"/>
      <c r="C78" s="67"/>
      <c r="D78" s="6" t="s">
        <v>2</v>
      </c>
      <c r="E78" s="8">
        <v>7186</v>
      </c>
      <c r="F78" s="7">
        <v>6916</v>
      </c>
      <c r="G78" s="7">
        <v>6802</v>
      </c>
      <c r="H78" s="7">
        <v>7147</v>
      </c>
      <c r="I78" s="7">
        <v>6703</v>
      </c>
      <c r="J78" s="7">
        <v>7257</v>
      </c>
      <c r="K78" s="7">
        <v>6792</v>
      </c>
      <c r="L78" s="7">
        <v>7378</v>
      </c>
      <c r="M78" s="7">
        <v>6803</v>
      </c>
      <c r="N78" s="7">
        <v>7263</v>
      </c>
      <c r="O78" s="15">
        <f t="shared" si="36"/>
        <v>7031.5</v>
      </c>
      <c r="P78" s="35">
        <v>10</v>
      </c>
    </row>
    <row r="79" spans="1:16" x14ac:dyDescent="0.3">
      <c r="A79" s="61"/>
      <c r="B79" s="63"/>
      <c r="C79" s="68" t="s">
        <v>7</v>
      </c>
      <c r="D79" s="3" t="s">
        <v>0</v>
      </c>
      <c r="E79" s="4">
        <f>E72+E75</f>
        <v>612</v>
      </c>
      <c r="F79" s="4">
        <f t="shared" ref="F79:N79" si="40">F72+F75</f>
        <v>612</v>
      </c>
      <c r="G79" s="4">
        <f t="shared" si="40"/>
        <v>612</v>
      </c>
      <c r="H79" s="4">
        <f t="shared" si="40"/>
        <v>612</v>
      </c>
      <c r="I79" s="4">
        <f t="shared" si="40"/>
        <v>612</v>
      </c>
      <c r="J79" s="4">
        <f t="shared" si="40"/>
        <v>612</v>
      </c>
      <c r="K79" s="4">
        <f t="shared" si="40"/>
        <v>612</v>
      </c>
      <c r="L79" s="4">
        <f t="shared" si="40"/>
        <v>612</v>
      </c>
      <c r="M79" s="4">
        <f t="shared" si="40"/>
        <v>612</v>
      </c>
      <c r="N79" s="4">
        <f t="shared" si="40"/>
        <v>612</v>
      </c>
      <c r="O79" s="15">
        <f t="shared" si="36"/>
        <v>612</v>
      </c>
      <c r="P79" s="35">
        <v>3</v>
      </c>
    </row>
    <row r="80" spans="1:16" x14ac:dyDescent="0.3">
      <c r="A80" s="61"/>
      <c r="B80" s="63"/>
      <c r="C80" s="66"/>
      <c r="D80" s="5" t="s">
        <v>1</v>
      </c>
      <c r="E80" s="8">
        <f>E73+E77</f>
        <v>324</v>
      </c>
      <c r="F80" s="8">
        <f t="shared" ref="F80:N81" si="41">F73+F77</f>
        <v>579</v>
      </c>
      <c r="G80" s="8">
        <f t="shared" si="41"/>
        <v>253</v>
      </c>
      <c r="H80" s="8">
        <f t="shared" si="41"/>
        <v>279</v>
      </c>
      <c r="I80" s="8">
        <f t="shared" si="41"/>
        <v>271</v>
      </c>
      <c r="J80" s="8">
        <f t="shared" si="41"/>
        <v>283</v>
      </c>
      <c r="K80" s="8">
        <f t="shared" si="41"/>
        <v>249</v>
      </c>
      <c r="L80" s="8">
        <f t="shared" si="41"/>
        <v>263</v>
      </c>
      <c r="M80" s="8">
        <f t="shared" si="41"/>
        <v>261</v>
      </c>
      <c r="N80" s="8">
        <f t="shared" si="41"/>
        <v>296</v>
      </c>
      <c r="O80" s="15">
        <f t="shared" si="36"/>
        <v>275</v>
      </c>
      <c r="P80" s="35">
        <v>7</v>
      </c>
    </row>
    <row r="81" spans="1:16" ht="15" thickBot="1" x14ac:dyDescent="0.35">
      <c r="A81" s="61"/>
      <c r="B81" s="64"/>
      <c r="C81" s="69"/>
      <c r="D81" s="11" t="s">
        <v>2</v>
      </c>
      <c r="E81" s="12">
        <f>E74+E78</f>
        <v>7887</v>
      </c>
      <c r="F81" s="12">
        <f t="shared" si="41"/>
        <v>7616</v>
      </c>
      <c r="G81" s="12">
        <f t="shared" si="41"/>
        <v>7512</v>
      </c>
      <c r="H81" s="12">
        <f t="shared" si="41"/>
        <v>7872</v>
      </c>
      <c r="I81" s="12">
        <f t="shared" si="41"/>
        <v>7430</v>
      </c>
      <c r="J81" s="12">
        <f t="shared" si="41"/>
        <v>7994</v>
      </c>
      <c r="K81" s="12">
        <f t="shared" si="41"/>
        <v>7497</v>
      </c>
      <c r="L81" s="12">
        <f t="shared" si="41"/>
        <v>8154</v>
      </c>
      <c r="M81" s="12">
        <f t="shared" si="41"/>
        <v>7530</v>
      </c>
      <c r="N81" s="12">
        <f t="shared" si="41"/>
        <v>8005</v>
      </c>
      <c r="O81" s="16">
        <f t="shared" si="36"/>
        <v>7744</v>
      </c>
      <c r="P81" s="35">
        <v>11</v>
      </c>
    </row>
    <row r="82" spans="1:16" x14ac:dyDescent="0.3">
      <c r="A82" s="61"/>
      <c r="B82" s="62" t="s">
        <v>10</v>
      </c>
      <c r="C82" s="65" t="s">
        <v>3</v>
      </c>
      <c r="D82" s="9" t="s">
        <v>0</v>
      </c>
      <c r="E82" s="10">
        <v>440</v>
      </c>
      <c r="F82" s="10">
        <f>E82</f>
        <v>440</v>
      </c>
      <c r="G82" s="10">
        <f t="shared" ref="G82:N82" si="42">F82</f>
        <v>440</v>
      </c>
      <c r="H82" s="10">
        <f t="shared" si="42"/>
        <v>440</v>
      </c>
      <c r="I82" s="10">
        <f t="shared" si="42"/>
        <v>440</v>
      </c>
      <c r="J82" s="10">
        <f t="shared" si="42"/>
        <v>440</v>
      </c>
      <c r="K82" s="10">
        <f t="shared" si="42"/>
        <v>440</v>
      </c>
      <c r="L82" s="10">
        <f t="shared" si="42"/>
        <v>440</v>
      </c>
      <c r="M82" s="10">
        <f t="shared" si="42"/>
        <v>440</v>
      </c>
      <c r="N82" s="10">
        <f t="shared" si="42"/>
        <v>440</v>
      </c>
      <c r="O82" s="14">
        <f>MEDIAN(E82:N82)</f>
        <v>440</v>
      </c>
      <c r="P82" s="34">
        <v>4</v>
      </c>
    </row>
    <row r="83" spans="1:16" x14ac:dyDescent="0.3">
      <c r="A83" s="61"/>
      <c r="B83" s="63"/>
      <c r="C83" s="66"/>
      <c r="D83" s="5" t="s">
        <v>1</v>
      </c>
      <c r="E83">
        <v>286</v>
      </c>
      <c r="F83">
        <v>241</v>
      </c>
      <c r="G83">
        <v>235</v>
      </c>
      <c r="H83">
        <v>190</v>
      </c>
      <c r="I83">
        <v>211</v>
      </c>
      <c r="J83">
        <v>167</v>
      </c>
      <c r="K83">
        <v>194</v>
      </c>
      <c r="L83">
        <v>400</v>
      </c>
      <c r="M83">
        <v>164</v>
      </c>
      <c r="N83">
        <v>150</v>
      </c>
      <c r="O83" s="15">
        <f t="shared" ref="O83:O94" si="43">MEDIAN(E83:N83)</f>
        <v>202.5</v>
      </c>
      <c r="P83" s="35">
        <v>8</v>
      </c>
    </row>
    <row r="84" spans="1:16" x14ac:dyDescent="0.3">
      <c r="A84" s="61"/>
      <c r="B84" s="63"/>
      <c r="C84" s="67"/>
      <c r="D84" s="6" t="s">
        <v>2</v>
      </c>
      <c r="E84" s="7">
        <v>10145</v>
      </c>
      <c r="F84" s="7">
        <v>8971</v>
      </c>
      <c r="G84" s="7">
        <v>8944</v>
      </c>
      <c r="H84" s="7">
        <v>7851</v>
      </c>
      <c r="I84" s="7">
        <v>8268</v>
      </c>
      <c r="J84" s="7">
        <v>8065</v>
      </c>
      <c r="K84" s="7">
        <v>7886</v>
      </c>
      <c r="L84" s="7">
        <v>7901</v>
      </c>
      <c r="M84" s="7">
        <v>7845</v>
      </c>
      <c r="N84" s="7">
        <v>8067</v>
      </c>
      <c r="O84" s="15">
        <f t="shared" si="43"/>
        <v>8066</v>
      </c>
      <c r="P84" s="35">
        <v>12</v>
      </c>
    </row>
    <row r="85" spans="1:16" x14ac:dyDescent="0.3">
      <c r="A85" s="61"/>
      <c r="B85" s="63"/>
      <c r="C85" s="68" t="s">
        <v>5</v>
      </c>
      <c r="D85" s="3" t="s">
        <v>0</v>
      </c>
      <c r="E85" s="4">
        <v>23</v>
      </c>
      <c r="F85" s="4">
        <f>E85</f>
        <v>23</v>
      </c>
      <c r="G85" s="4">
        <f t="shared" ref="G85:N85" si="44">F85</f>
        <v>23</v>
      </c>
      <c r="H85" s="4">
        <f t="shared" si="44"/>
        <v>23</v>
      </c>
      <c r="I85" s="4">
        <f t="shared" si="44"/>
        <v>23</v>
      </c>
      <c r="J85" s="4">
        <f t="shared" si="44"/>
        <v>23</v>
      </c>
      <c r="K85" s="4">
        <f t="shared" si="44"/>
        <v>23</v>
      </c>
      <c r="L85" s="4">
        <f t="shared" si="44"/>
        <v>23</v>
      </c>
      <c r="M85" s="4">
        <f t="shared" si="44"/>
        <v>23</v>
      </c>
      <c r="N85" s="4">
        <f t="shared" si="44"/>
        <v>23</v>
      </c>
      <c r="O85" s="15">
        <f t="shared" si="43"/>
        <v>23</v>
      </c>
      <c r="P85" s="34">
        <v>1</v>
      </c>
    </row>
    <row r="86" spans="1:16" x14ac:dyDescent="0.3">
      <c r="A86" s="61"/>
      <c r="B86" s="63"/>
      <c r="C86" s="66"/>
      <c r="D86" s="5" t="s">
        <v>1</v>
      </c>
      <c r="E86" s="8">
        <v>41</v>
      </c>
      <c r="F86">
        <v>31</v>
      </c>
      <c r="G86">
        <v>34</v>
      </c>
      <c r="H86">
        <v>25</v>
      </c>
      <c r="I86">
        <v>26</v>
      </c>
      <c r="J86">
        <v>22</v>
      </c>
      <c r="K86">
        <v>22</v>
      </c>
      <c r="L86">
        <v>25</v>
      </c>
      <c r="M86">
        <v>33</v>
      </c>
      <c r="N86">
        <v>46</v>
      </c>
      <c r="O86" s="15">
        <f t="shared" si="43"/>
        <v>28.5</v>
      </c>
      <c r="P86" s="35">
        <v>5</v>
      </c>
    </row>
    <row r="87" spans="1:16" x14ac:dyDescent="0.3">
      <c r="A87" s="61"/>
      <c r="B87" s="63"/>
      <c r="C87" s="67"/>
      <c r="D87" s="6" t="s">
        <v>2</v>
      </c>
      <c r="E87" s="7">
        <v>741</v>
      </c>
      <c r="F87" s="7">
        <v>754</v>
      </c>
      <c r="G87" s="7">
        <v>726</v>
      </c>
      <c r="H87" s="7">
        <v>765</v>
      </c>
      <c r="I87" s="7">
        <v>754</v>
      </c>
      <c r="J87" s="7">
        <v>747</v>
      </c>
      <c r="K87" s="7">
        <v>737</v>
      </c>
      <c r="L87" s="7">
        <v>744</v>
      </c>
      <c r="M87" s="7">
        <v>752</v>
      </c>
      <c r="N87" s="7">
        <v>757</v>
      </c>
      <c r="O87" s="15">
        <f t="shared" si="43"/>
        <v>749.5</v>
      </c>
      <c r="P87" s="35">
        <v>9</v>
      </c>
    </row>
    <row r="88" spans="1:16" x14ac:dyDescent="0.3">
      <c r="A88" s="61"/>
      <c r="B88" s="63"/>
      <c r="C88" s="68" t="s">
        <v>6</v>
      </c>
      <c r="D88" s="3" t="s">
        <v>0</v>
      </c>
      <c r="E88" s="4">
        <v>264</v>
      </c>
      <c r="F88" s="4">
        <f>E88</f>
        <v>264</v>
      </c>
      <c r="G88" s="4">
        <f t="shared" ref="G88:N88" si="45">F88</f>
        <v>264</v>
      </c>
      <c r="H88" s="4">
        <f t="shared" si="45"/>
        <v>264</v>
      </c>
      <c r="I88" s="4">
        <f t="shared" si="45"/>
        <v>264</v>
      </c>
      <c r="J88" s="4">
        <f t="shared" si="45"/>
        <v>264</v>
      </c>
      <c r="K88" s="4">
        <f t="shared" si="45"/>
        <v>264</v>
      </c>
      <c r="L88" s="4">
        <f t="shared" si="45"/>
        <v>264</v>
      </c>
      <c r="M88" s="4">
        <f t="shared" si="45"/>
        <v>264</v>
      </c>
      <c r="N88" s="4">
        <f t="shared" si="45"/>
        <v>264</v>
      </c>
      <c r="O88" s="15">
        <f t="shared" si="43"/>
        <v>264</v>
      </c>
      <c r="P88" s="34">
        <v>2</v>
      </c>
    </row>
    <row r="89" spans="1:16" hidden="1" x14ac:dyDescent="0.3">
      <c r="A89" s="61"/>
      <c r="B89" s="63"/>
      <c r="C89" s="66"/>
      <c r="D89" s="5" t="s">
        <v>1</v>
      </c>
      <c r="E89" s="8">
        <v>493</v>
      </c>
      <c r="F89">
        <v>493</v>
      </c>
      <c r="G89">
        <v>494</v>
      </c>
      <c r="H89">
        <v>488</v>
      </c>
      <c r="I89">
        <v>499</v>
      </c>
      <c r="J89">
        <v>493</v>
      </c>
      <c r="K89">
        <v>495</v>
      </c>
      <c r="L89">
        <v>498</v>
      </c>
      <c r="M89">
        <v>481</v>
      </c>
      <c r="N89">
        <v>469</v>
      </c>
      <c r="O89" s="15">
        <f t="shared" si="43"/>
        <v>493</v>
      </c>
      <c r="P89" s="35"/>
    </row>
    <row r="90" spans="1:16" x14ac:dyDescent="0.3">
      <c r="A90" s="61"/>
      <c r="B90" s="63"/>
      <c r="C90" s="66"/>
      <c r="D90" s="5" t="s">
        <v>1</v>
      </c>
      <c r="E90">
        <f>E89-$A$1*$N86</f>
        <v>125</v>
      </c>
      <c r="F90">
        <f>F89-$A$1*$N86</f>
        <v>125</v>
      </c>
      <c r="G90">
        <f t="shared" ref="G90:N90" si="46">G89-$A$1*$N86</f>
        <v>126</v>
      </c>
      <c r="H90">
        <f t="shared" si="46"/>
        <v>120</v>
      </c>
      <c r="I90">
        <f t="shared" si="46"/>
        <v>131</v>
      </c>
      <c r="J90">
        <f t="shared" si="46"/>
        <v>125</v>
      </c>
      <c r="K90">
        <f t="shared" si="46"/>
        <v>127</v>
      </c>
      <c r="L90">
        <f t="shared" si="46"/>
        <v>130</v>
      </c>
      <c r="M90">
        <f t="shared" si="46"/>
        <v>113</v>
      </c>
      <c r="N90">
        <f t="shared" si="46"/>
        <v>101</v>
      </c>
      <c r="O90" s="15">
        <f t="shared" si="43"/>
        <v>125</v>
      </c>
      <c r="P90" s="35">
        <v>6</v>
      </c>
    </row>
    <row r="91" spans="1:16" x14ac:dyDescent="0.3">
      <c r="A91" s="61"/>
      <c r="B91" s="63"/>
      <c r="C91" s="67"/>
      <c r="D91" s="6" t="s">
        <v>2</v>
      </c>
      <c r="E91" s="8">
        <v>6841</v>
      </c>
      <c r="F91" s="7">
        <v>7034</v>
      </c>
      <c r="G91" s="7">
        <v>6869</v>
      </c>
      <c r="H91" s="7">
        <v>6935</v>
      </c>
      <c r="I91" s="7">
        <v>7327</v>
      </c>
      <c r="J91" s="7">
        <v>6723</v>
      </c>
      <c r="K91" s="7">
        <v>6801</v>
      </c>
      <c r="L91" s="7">
        <v>6922</v>
      </c>
      <c r="M91" s="7">
        <v>6867</v>
      </c>
      <c r="N91" s="7">
        <v>6921</v>
      </c>
      <c r="O91" s="15">
        <f t="shared" si="43"/>
        <v>6895</v>
      </c>
      <c r="P91" s="35">
        <v>10</v>
      </c>
    </row>
    <row r="92" spans="1:16" x14ac:dyDescent="0.3">
      <c r="A92" s="61"/>
      <c r="B92" s="63"/>
      <c r="C92" s="68" t="s">
        <v>7</v>
      </c>
      <c r="D92" s="3" t="s">
        <v>0</v>
      </c>
      <c r="E92" s="4">
        <f>E85+E88</f>
        <v>287</v>
      </c>
      <c r="F92" s="4">
        <f t="shared" ref="F92:N92" si="47">F85+F88</f>
        <v>287</v>
      </c>
      <c r="G92" s="4">
        <f t="shared" si="47"/>
        <v>287</v>
      </c>
      <c r="H92" s="4">
        <f t="shared" si="47"/>
        <v>287</v>
      </c>
      <c r="I92" s="4">
        <f t="shared" si="47"/>
        <v>287</v>
      </c>
      <c r="J92" s="4">
        <f t="shared" si="47"/>
        <v>287</v>
      </c>
      <c r="K92" s="4">
        <f t="shared" si="47"/>
        <v>287</v>
      </c>
      <c r="L92" s="4">
        <f t="shared" si="47"/>
        <v>287</v>
      </c>
      <c r="M92" s="4">
        <f t="shared" si="47"/>
        <v>287</v>
      </c>
      <c r="N92" s="4">
        <f t="shared" si="47"/>
        <v>287</v>
      </c>
      <c r="O92" s="15">
        <f t="shared" si="43"/>
        <v>287</v>
      </c>
      <c r="P92" s="35">
        <v>3</v>
      </c>
    </row>
    <row r="93" spans="1:16" x14ac:dyDescent="0.3">
      <c r="A93" s="61"/>
      <c r="B93" s="63"/>
      <c r="C93" s="66"/>
      <c r="D93" s="5" t="s">
        <v>1</v>
      </c>
      <c r="E93" s="8">
        <f>E86+E90</f>
        <v>166</v>
      </c>
      <c r="F93" s="8">
        <f t="shared" ref="F93:N94" si="48">F86+F90</f>
        <v>156</v>
      </c>
      <c r="G93" s="8">
        <f t="shared" si="48"/>
        <v>160</v>
      </c>
      <c r="H93" s="8">
        <f t="shared" si="48"/>
        <v>145</v>
      </c>
      <c r="I93" s="8">
        <f t="shared" si="48"/>
        <v>157</v>
      </c>
      <c r="J93" s="8">
        <f t="shared" si="48"/>
        <v>147</v>
      </c>
      <c r="K93" s="8">
        <f t="shared" si="48"/>
        <v>149</v>
      </c>
      <c r="L93" s="8">
        <f t="shared" si="48"/>
        <v>155</v>
      </c>
      <c r="M93" s="8">
        <f t="shared" si="48"/>
        <v>146</v>
      </c>
      <c r="N93" s="8">
        <f t="shared" si="48"/>
        <v>147</v>
      </c>
      <c r="O93" s="15">
        <f t="shared" si="43"/>
        <v>152</v>
      </c>
      <c r="P93" s="35">
        <v>7</v>
      </c>
    </row>
    <row r="94" spans="1:16" ht="15" thickBot="1" x14ac:dyDescent="0.35">
      <c r="A94" s="61"/>
      <c r="B94" s="64"/>
      <c r="C94" s="69"/>
      <c r="D94" s="11" t="s">
        <v>2</v>
      </c>
      <c r="E94" s="12">
        <f>E87+E91</f>
        <v>7582</v>
      </c>
      <c r="F94" s="12">
        <f t="shared" si="48"/>
        <v>7788</v>
      </c>
      <c r="G94" s="12">
        <f t="shared" si="48"/>
        <v>7595</v>
      </c>
      <c r="H94" s="12">
        <f t="shared" si="48"/>
        <v>7700</v>
      </c>
      <c r="I94" s="12">
        <f t="shared" si="48"/>
        <v>8081</v>
      </c>
      <c r="J94" s="12">
        <f t="shared" si="48"/>
        <v>7470</v>
      </c>
      <c r="K94" s="12">
        <f t="shared" si="48"/>
        <v>7538</v>
      </c>
      <c r="L94" s="12">
        <f t="shared" si="48"/>
        <v>7666</v>
      </c>
      <c r="M94" s="12">
        <f t="shared" si="48"/>
        <v>7619</v>
      </c>
      <c r="N94" s="12">
        <f t="shared" si="48"/>
        <v>7678</v>
      </c>
      <c r="O94" s="16">
        <f t="shared" si="43"/>
        <v>7642.5</v>
      </c>
      <c r="P94" s="35">
        <v>11</v>
      </c>
    </row>
  </sheetData>
  <mergeCells count="38">
    <mergeCell ref="A29:A54"/>
    <mergeCell ref="B29:B41"/>
    <mergeCell ref="C29:C31"/>
    <mergeCell ref="C32:C34"/>
    <mergeCell ref="C35:C38"/>
    <mergeCell ref="C39:C41"/>
    <mergeCell ref="B42:B54"/>
    <mergeCell ref="C42:C44"/>
    <mergeCell ref="C45:C47"/>
    <mergeCell ref="C48:C51"/>
    <mergeCell ref="C52:C54"/>
    <mergeCell ref="A2:A27"/>
    <mergeCell ref="B56:B68"/>
    <mergeCell ref="C56:C58"/>
    <mergeCell ref="C59:C61"/>
    <mergeCell ref="C62:C65"/>
    <mergeCell ref="C66:C68"/>
    <mergeCell ref="A56:A94"/>
    <mergeCell ref="B2:B14"/>
    <mergeCell ref="C2:C4"/>
    <mergeCell ref="C5:C7"/>
    <mergeCell ref="C8:C11"/>
    <mergeCell ref="C12:C14"/>
    <mergeCell ref="B15:B27"/>
    <mergeCell ref="C15:C17"/>
    <mergeCell ref="C18:C20"/>
    <mergeCell ref="C21:C24"/>
    <mergeCell ref="B82:B94"/>
    <mergeCell ref="C82:C84"/>
    <mergeCell ref="C85:C87"/>
    <mergeCell ref="C88:C91"/>
    <mergeCell ref="C92:C94"/>
    <mergeCell ref="C25:C27"/>
    <mergeCell ref="B69:B81"/>
    <mergeCell ref="C69:C71"/>
    <mergeCell ref="C72:C74"/>
    <mergeCell ref="C75:C78"/>
    <mergeCell ref="C79:C81"/>
  </mergeCells>
  <conditionalFormatting sqref="P4">
    <cfRule type="cellIs" dxfId="75" priority="49" operator="equal">
      <formula>$O$4</formula>
    </cfRule>
    <cfRule type="cellIs" priority="50" operator="equal">
      <formula>"$O$4"</formula>
    </cfRule>
    <cfRule type="cellIs" dxfId="74" priority="51" operator="equal">
      <formula>"MEDIAN(E4:N4)"</formula>
    </cfRule>
  </conditionalFormatting>
  <conditionalFormatting sqref="P17">
    <cfRule type="cellIs" dxfId="73" priority="46" operator="equal">
      <formula>$O$4</formula>
    </cfRule>
    <cfRule type="cellIs" priority="47" operator="equal">
      <formula>"$O$4"</formula>
    </cfRule>
    <cfRule type="cellIs" dxfId="72" priority="48" operator="equal">
      <formula>"MEDIAN(E4:N4)"</formula>
    </cfRule>
  </conditionalFormatting>
  <conditionalFormatting sqref="P58">
    <cfRule type="cellIs" dxfId="71" priority="43" operator="equal">
      <formula>$O$4</formula>
    </cfRule>
    <cfRule type="cellIs" priority="44" operator="equal">
      <formula>"$O$4"</formula>
    </cfRule>
    <cfRule type="cellIs" dxfId="70" priority="45" operator="equal">
      <formula>"MEDIAN(E4:N4)"</formula>
    </cfRule>
  </conditionalFormatting>
  <conditionalFormatting sqref="P71">
    <cfRule type="cellIs" dxfId="69" priority="37" operator="equal">
      <formula>$O$4</formula>
    </cfRule>
    <cfRule type="cellIs" priority="38" operator="equal">
      <formula>"$O$4"</formula>
    </cfRule>
    <cfRule type="cellIs" dxfId="68" priority="39" operator="equal">
      <formula>"MEDIAN(E4:N4)"</formula>
    </cfRule>
  </conditionalFormatting>
  <conditionalFormatting sqref="P84">
    <cfRule type="cellIs" dxfId="67" priority="34" operator="equal">
      <formula>$O$4</formula>
    </cfRule>
    <cfRule type="cellIs" priority="35" operator="equal">
      <formula>"$O$4"</formula>
    </cfRule>
    <cfRule type="cellIs" dxfId="66" priority="36" operator="equal">
      <formula>"MEDIAN(E4:N4)"</formula>
    </cfRule>
  </conditionalFormatting>
  <conditionalFormatting sqref="P31">
    <cfRule type="cellIs" dxfId="65" priority="25" operator="equal">
      <formula>$O$4</formula>
    </cfRule>
    <cfRule type="cellIs" priority="26" operator="equal">
      <formula>"$O$4"</formula>
    </cfRule>
    <cfRule type="cellIs" dxfId="64" priority="27" operator="equal">
      <formula>"MEDIAN(E4:N4)"</formula>
    </cfRule>
  </conditionalFormatting>
  <conditionalFormatting sqref="P44">
    <cfRule type="cellIs" dxfId="63" priority="22" operator="equal">
      <formula>$O$4</formula>
    </cfRule>
    <cfRule type="cellIs" priority="23" operator="equal">
      <formula>"$O$4"</formula>
    </cfRule>
    <cfRule type="cellIs" dxfId="62" priority="24" operator="equal">
      <formula>"MEDIAN(E4:N4)"</formula>
    </cfRule>
  </conditionalFormatting>
  <conditionalFormatting sqref="E4:N4">
    <cfRule type="cellIs" dxfId="61" priority="19" operator="equal">
      <formula>$O$4</formula>
    </cfRule>
    <cfRule type="cellIs" priority="20" operator="equal">
      <formula>"$O$4"</formula>
    </cfRule>
    <cfRule type="cellIs" dxfId="60" priority="21" operator="equal">
      <formula>"MEDIAN(E4:N4)"</formula>
    </cfRule>
  </conditionalFormatting>
  <conditionalFormatting sqref="E17:N17">
    <cfRule type="cellIs" dxfId="59" priority="16" operator="equal">
      <formula>$O$4</formula>
    </cfRule>
    <cfRule type="cellIs" priority="17" operator="equal">
      <formula>"$O$4"</formula>
    </cfRule>
    <cfRule type="cellIs" dxfId="58" priority="18" operator="equal">
      <formula>"MEDIAN(E4:N4)"</formula>
    </cfRule>
  </conditionalFormatting>
  <conditionalFormatting sqref="E31:N31">
    <cfRule type="cellIs" dxfId="57" priority="13" operator="equal">
      <formula>$O$4</formula>
    </cfRule>
    <cfRule type="cellIs" priority="14" operator="equal">
      <formula>"$O$4"</formula>
    </cfRule>
    <cfRule type="cellIs" dxfId="56" priority="15" operator="equal">
      <formula>"MEDIAN(E4:N4)"</formula>
    </cfRule>
  </conditionalFormatting>
  <conditionalFormatting sqref="E44:N44">
    <cfRule type="cellIs" dxfId="55" priority="10" operator="equal">
      <formula>$O$4</formula>
    </cfRule>
    <cfRule type="cellIs" priority="11" operator="equal">
      <formula>"$O$4"</formula>
    </cfRule>
    <cfRule type="cellIs" dxfId="54" priority="12" operator="equal">
      <formula>"MEDIAN(E4:N4)"</formula>
    </cfRule>
  </conditionalFormatting>
  <conditionalFormatting sqref="E58:N58">
    <cfRule type="cellIs" dxfId="53" priority="7" operator="equal">
      <formula>$O$4</formula>
    </cfRule>
    <cfRule type="cellIs" priority="8" operator="equal">
      <formula>"$O$4"</formula>
    </cfRule>
    <cfRule type="cellIs" dxfId="52" priority="9" operator="equal">
      <formula>"MEDIAN(E4:N4)"</formula>
    </cfRule>
  </conditionalFormatting>
  <conditionalFormatting sqref="E71:N71">
    <cfRule type="cellIs" dxfId="51" priority="4" operator="equal">
      <formula>$O$4</formula>
    </cfRule>
    <cfRule type="cellIs" priority="5" operator="equal">
      <formula>"$O$4"</formula>
    </cfRule>
    <cfRule type="cellIs" dxfId="50" priority="6" operator="equal">
      <formula>"MEDIAN(E4:N4)"</formula>
    </cfRule>
  </conditionalFormatting>
  <conditionalFormatting sqref="E84:N84">
    <cfRule type="cellIs" dxfId="49" priority="1" operator="equal">
      <formula>$O$4</formula>
    </cfRule>
    <cfRule type="cellIs" priority="2" operator="equal">
      <formula>"$O$4"</formula>
    </cfRule>
    <cfRule type="cellIs" dxfId="48" priority="3" operator="equal">
      <formula>"MEDIAN(E4:N4)"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BA36-DA23-4BAE-A115-649262A4B7F0}">
  <dimension ref="A1:P157"/>
  <sheetViews>
    <sheetView zoomScaleNormal="100" workbookViewId="0"/>
  </sheetViews>
  <sheetFormatPr baseColWidth="10" defaultRowHeight="14.4" x14ac:dyDescent="0.3"/>
  <cols>
    <col min="16" max="16" width="0" hidden="1" customWidth="1"/>
  </cols>
  <sheetData>
    <row r="1" spans="1:16" ht="15" thickBot="1" x14ac:dyDescent="0.35">
      <c r="A1">
        <v>8</v>
      </c>
      <c r="B1" s="1" t="s">
        <v>56</v>
      </c>
      <c r="C1" t="s">
        <v>26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6" x14ac:dyDescent="0.3">
      <c r="A2" s="61" t="s">
        <v>25</v>
      </c>
      <c r="B2" s="62" t="s">
        <v>8</v>
      </c>
      <c r="C2" s="65" t="s">
        <v>3</v>
      </c>
      <c r="D2" s="9" t="s">
        <v>0</v>
      </c>
      <c r="E2" s="10">
        <v>1176</v>
      </c>
      <c r="F2" s="10">
        <f>E2</f>
        <v>1176</v>
      </c>
      <c r="G2" s="10">
        <f t="shared" ref="G2:N2" si="0">F2</f>
        <v>1176</v>
      </c>
      <c r="H2" s="10">
        <f t="shared" si="0"/>
        <v>1176</v>
      </c>
      <c r="I2" s="10">
        <f t="shared" si="0"/>
        <v>1176</v>
      </c>
      <c r="J2" s="10">
        <f t="shared" si="0"/>
        <v>1176</v>
      </c>
      <c r="K2" s="10">
        <f t="shared" si="0"/>
        <v>1176</v>
      </c>
      <c r="L2" s="10">
        <f t="shared" si="0"/>
        <v>1176</v>
      </c>
      <c r="M2" s="10">
        <f t="shared" si="0"/>
        <v>1176</v>
      </c>
      <c r="N2" s="10">
        <f t="shared" si="0"/>
        <v>1176</v>
      </c>
      <c r="O2" s="14">
        <f>MEDIAN(E2:N2)</f>
        <v>1176</v>
      </c>
      <c r="P2" s="34">
        <v>4</v>
      </c>
    </row>
    <row r="3" spans="1:16" x14ac:dyDescent="0.3">
      <c r="A3" s="61"/>
      <c r="B3" s="63"/>
      <c r="C3" s="66"/>
      <c r="D3" s="5" t="s">
        <v>1</v>
      </c>
      <c r="E3">
        <v>1150</v>
      </c>
      <c r="F3">
        <v>1016</v>
      </c>
      <c r="G3">
        <v>879</v>
      </c>
      <c r="H3">
        <v>824</v>
      </c>
      <c r="I3">
        <v>859</v>
      </c>
      <c r="J3">
        <v>777</v>
      </c>
      <c r="K3">
        <v>761</v>
      </c>
      <c r="L3">
        <v>704</v>
      </c>
      <c r="M3">
        <v>737</v>
      </c>
      <c r="N3">
        <v>739</v>
      </c>
      <c r="O3" s="15">
        <f t="shared" ref="O3:O14" si="1">MEDIAN(E3:N3)</f>
        <v>800.5</v>
      </c>
      <c r="P3" s="35">
        <v>8</v>
      </c>
    </row>
    <row r="4" spans="1:16" x14ac:dyDescent="0.3">
      <c r="A4" s="61"/>
      <c r="B4" s="63"/>
      <c r="C4" s="67"/>
      <c r="D4" s="6" t="s">
        <v>2</v>
      </c>
      <c r="E4" s="7">
        <v>11044</v>
      </c>
      <c r="F4" s="7">
        <v>10445</v>
      </c>
      <c r="G4" s="7">
        <v>9682</v>
      </c>
      <c r="H4" s="7">
        <v>9520</v>
      </c>
      <c r="I4" s="7">
        <v>9568</v>
      </c>
      <c r="J4" s="7">
        <v>9147</v>
      </c>
      <c r="K4" s="7">
        <v>9282</v>
      </c>
      <c r="L4" s="7">
        <v>9390</v>
      </c>
      <c r="M4" s="7">
        <v>8964</v>
      </c>
      <c r="N4" s="7">
        <v>8961</v>
      </c>
      <c r="O4" s="15">
        <f t="shared" si="1"/>
        <v>9455</v>
      </c>
      <c r="P4" s="35">
        <v>12</v>
      </c>
    </row>
    <row r="5" spans="1:16" x14ac:dyDescent="0.3">
      <c r="A5" s="61"/>
      <c r="B5" s="63"/>
      <c r="C5" s="68" t="s">
        <v>5</v>
      </c>
      <c r="D5" s="3" t="s">
        <v>0</v>
      </c>
      <c r="E5" s="4">
        <v>39</v>
      </c>
      <c r="F5" s="4">
        <f>E5</f>
        <v>39</v>
      </c>
      <c r="G5" s="4">
        <f t="shared" ref="G5:N5" si="2">F5</f>
        <v>39</v>
      </c>
      <c r="H5" s="4">
        <f t="shared" si="2"/>
        <v>39</v>
      </c>
      <c r="I5" s="4">
        <f t="shared" si="2"/>
        <v>39</v>
      </c>
      <c r="J5" s="4">
        <f t="shared" si="2"/>
        <v>39</v>
      </c>
      <c r="K5" s="4">
        <f t="shared" si="2"/>
        <v>39</v>
      </c>
      <c r="L5" s="4">
        <f t="shared" si="2"/>
        <v>39</v>
      </c>
      <c r="M5" s="4">
        <f t="shared" si="2"/>
        <v>39</v>
      </c>
      <c r="N5" s="4">
        <f t="shared" si="2"/>
        <v>39</v>
      </c>
      <c r="O5" s="15">
        <f t="shared" si="1"/>
        <v>39</v>
      </c>
      <c r="P5" s="34">
        <v>1</v>
      </c>
    </row>
    <row r="6" spans="1:16" x14ac:dyDescent="0.3">
      <c r="A6" s="61"/>
      <c r="B6" s="63"/>
      <c r="C6" s="66"/>
      <c r="D6" s="5" t="s">
        <v>1</v>
      </c>
      <c r="E6">
        <v>118</v>
      </c>
      <c r="F6">
        <v>93</v>
      </c>
      <c r="G6">
        <v>76</v>
      </c>
      <c r="H6">
        <v>60</v>
      </c>
      <c r="I6">
        <v>64</v>
      </c>
      <c r="J6">
        <v>63</v>
      </c>
      <c r="K6">
        <v>59</v>
      </c>
      <c r="L6">
        <v>61</v>
      </c>
      <c r="M6">
        <v>86</v>
      </c>
      <c r="N6">
        <v>78</v>
      </c>
      <c r="O6" s="15">
        <f t="shared" si="1"/>
        <v>70</v>
      </c>
      <c r="P6" s="35">
        <v>5</v>
      </c>
    </row>
    <row r="7" spans="1:16" x14ac:dyDescent="0.3">
      <c r="A7" s="61"/>
      <c r="B7" s="63"/>
      <c r="C7" s="67"/>
      <c r="D7" s="6" t="s">
        <v>2</v>
      </c>
      <c r="E7" s="7">
        <v>927</v>
      </c>
      <c r="F7" s="7">
        <v>853</v>
      </c>
      <c r="G7" s="7">
        <v>798</v>
      </c>
      <c r="H7" s="7">
        <v>882</v>
      </c>
      <c r="I7" s="7">
        <v>902</v>
      </c>
      <c r="J7" s="7">
        <v>850</v>
      </c>
      <c r="K7" s="7">
        <v>913</v>
      </c>
      <c r="L7" s="7">
        <v>894</v>
      </c>
      <c r="M7" s="7">
        <v>864</v>
      </c>
      <c r="N7" s="7">
        <v>930</v>
      </c>
      <c r="O7" s="15">
        <f t="shared" si="1"/>
        <v>888</v>
      </c>
      <c r="P7" s="35">
        <v>9</v>
      </c>
    </row>
    <row r="8" spans="1:16" x14ac:dyDescent="0.3">
      <c r="A8" s="61"/>
      <c r="B8" s="63"/>
      <c r="C8" s="68" t="s">
        <v>6</v>
      </c>
      <c r="D8" s="3" t="s">
        <v>0</v>
      </c>
      <c r="E8" s="4">
        <v>884</v>
      </c>
      <c r="F8" s="4">
        <f>E8</f>
        <v>884</v>
      </c>
      <c r="G8" s="4">
        <f t="shared" ref="G8:N8" si="3">F8</f>
        <v>884</v>
      </c>
      <c r="H8" s="4">
        <f t="shared" si="3"/>
        <v>884</v>
      </c>
      <c r="I8" s="4">
        <f t="shared" si="3"/>
        <v>884</v>
      </c>
      <c r="J8" s="4">
        <f t="shared" si="3"/>
        <v>884</v>
      </c>
      <c r="K8" s="4">
        <f t="shared" si="3"/>
        <v>884</v>
      </c>
      <c r="L8" s="4">
        <f t="shared" si="3"/>
        <v>884</v>
      </c>
      <c r="M8" s="4">
        <f t="shared" si="3"/>
        <v>884</v>
      </c>
      <c r="N8" s="4">
        <f t="shared" si="3"/>
        <v>884</v>
      </c>
      <c r="O8" s="15">
        <f t="shared" si="1"/>
        <v>884</v>
      </c>
      <c r="P8" s="34">
        <v>2</v>
      </c>
    </row>
    <row r="9" spans="1:16" hidden="1" x14ac:dyDescent="0.3">
      <c r="A9" s="61"/>
      <c r="B9" s="63"/>
      <c r="C9" s="66"/>
      <c r="D9" s="5" t="s">
        <v>1</v>
      </c>
      <c r="E9">
        <v>1247</v>
      </c>
      <c r="F9">
        <v>1235</v>
      </c>
      <c r="G9">
        <v>1273</v>
      </c>
      <c r="H9">
        <v>1297</v>
      </c>
      <c r="I9">
        <v>1195</v>
      </c>
      <c r="J9">
        <v>1199</v>
      </c>
      <c r="K9">
        <v>1195</v>
      </c>
      <c r="L9">
        <v>1221</v>
      </c>
      <c r="M9">
        <v>1194</v>
      </c>
      <c r="N9">
        <v>1208</v>
      </c>
      <c r="O9" s="15">
        <f t="shared" si="1"/>
        <v>1214.5</v>
      </c>
      <c r="P9" s="35"/>
    </row>
    <row r="10" spans="1:16" x14ac:dyDescent="0.3">
      <c r="A10" s="61"/>
      <c r="B10" s="63"/>
      <c r="C10" s="66"/>
      <c r="D10" s="5" t="s">
        <v>1</v>
      </c>
      <c r="E10">
        <f>E9-$A$1*$N6</f>
        <v>623</v>
      </c>
      <c r="F10">
        <f>F9-$A$1*$N6</f>
        <v>611</v>
      </c>
      <c r="G10">
        <f t="shared" ref="G10:N10" si="4">G9-$A$1*$N6</f>
        <v>649</v>
      </c>
      <c r="H10">
        <f t="shared" si="4"/>
        <v>673</v>
      </c>
      <c r="I10">
        <f t="shared" si="4"/>
        <v>571</v>
      </c>
      <c r="J10">
        <f t="shared" si="4"/>
        <v>575</v>
      </c>
      <c r="K10">
        <f t="shared" si="4"/>
        <v>571</v>
      </c>
      <c r="L10">
        <f t="shared" si="4"/>
        <v>597</v>
      </c>
      <c r="M10">
        <f t="shared" si="4"/>
        <v>570</v>
      </c>
      <c r="N10">
        <f t="shared" si="4"/>
        <v>584</v>
      </c>
      <c r="O10" s="15">
        <f t="shared" si="1"/>
        <v>590.5</v>
      </c>
      <c r="P10" s="35">
        <v>6</v>
      </c>
    </row>
    <row r="11" spans="1:16" x14ac:dyDescent="0.3">
      <c r="A11" s="61"/>
      <c r="B11" s="63"/>
      <c r="C11" s="67"/>
      <c r="D11" s="6" t="s">
        <v>2</v>
      </c>
      <c r="E11">
        <v>7588</v>
      </c>
      <c r="F11" s="7">
        <v>8050</v>
      </c>
      <c r="G11" s="7">
        <v>7661</v>
      </c>
      <c r="H11" s="7">
        <v>8101</v>
      </c>
      <c r="I11" s="7">
        <v>7503</v>
      </c>
      <c r="J11" s="7">
        <v>7477</v>
      </c>
      <c r="K11" s="7">
        <v>7426</v>
      </c>
      <c r="L11" s="7">
        <v>7640</v>
      </c>
      <c r="M11" s="7">
        <v>7456</v>
      </c>
      <c r="N11" s="7">
        <v>7657</v>
      </c>
      <c r="O11" s="15">
        <f t="shared" si="1"/>
        <v>7614</v>
      </c>
      <c r="P11" s="35">
        <v>10</v>
      </c>
    </row>
    <row r="12" spans="1:16" x14ac:dyDescent="0.3">
      <c r="A12" s="61"/>
      <c r="B12" s="63"/>
      <c r="C12" s="68" t="s">
        <v>7</v>
      </c>
      <c r="D12" s="3" t="s">
        <v>0</v>
      </c>
      <c r="E12" s="4">
        <f>E5+E8</f>
        <v>923</v>
      </c>
      <c r="F12" s="4">
        <f t="shared" ref="F12:N12" si="5">F5+F8</f>
        <v>923</v>
      </c>
      <c r="G12" s="4">
        <f t="shared" si="5"/>
        <v>923</v>
      </c>
      <c r="H12" s="4">
        <f t="shared" si="5"/>
        <v>923</v>
      </c>
      <c r="I12" s="4">
        <f t="shared" si="5"/>
        <v>923</v>
      </c>
      <c r="J12" s="4">
        <f t="shared" si="5"/>
        <v>923</v>
      </c>
      <c r="K12" s="4">
        <f t="shared" si="5"/>
        <v>923</v>
      </c>
      <c r="L12" s="4">
        <f t="shared" si="5"/>
        <v>923</v>
      </c>
      <c r="M12" s="4">
        <f t="shared" si="5"/>
        <v>923</v>
      </c>
      <c r="N12" s="4">
        <f t="shared" si="5"/>
        <v>923</v>
      </c>
      <c r="O12" s="15">
        <f t="shared" si="1"/>
        <v>923</v>
      </c>
      <c r="P12" s="35">
        <v>3</v>
      </c>
    </row>
    <row r="13" spans="1:16" x14ac:dyDescent="0.3">
      <c r="A13" s="61"/>
      <c r="B13" s="63"/>
      <c r="C13" s="66"/>
      <c r="D13" s="5" t="s">
        <v>1</v>
      </c>
      <c r="E13" s="8">
        <f>E6+E10</f>
        <v>741</v>
      </c>
      <c r="F13" s="8">
        <f t="shared" ref="F13:N14" si="6">F6+F10</f>
        <v>704</v>
      </c>
      <c r="G13" s="8">
        <f t="shared" si="6"/>
        <v>725</v>
      </c>
      <c r="H13" s="8">
        <f t="shared" si="6"/>
        <v>733</v>
      </c>
      <c r="I13" s="8">
        <f t="shared" si="6"/>
        <v>635</v>
      </c>
      <c r="J13" s="8">
        <f t="shared" si="6"/>
        <v>638</v>
      </c>
      <c r="K13" s="8">
        <f t="shared" si="6"/>
        <v>630</v>
      </c>
      <c r="L13" s="8">
        <f t="shared" si="6"/>
        <v>658</v>
      </c>
      <c r="M13" s="8">
        <f t="shared" si="6"/>
        <v>656</v>
      </c>
      <c r="N13" s="8">
        <f t="shared" si="6"/>
        <v>662</v>
      </c>
      <c r="O13" s="15">
        <f t="shared" si="1"/>
        <v>660</v>
      </c>
      <c r="P13" s="35">
        <v>7</v>
      </c>
    </row>
    <row r="14" spans="1:16" ht="15" thickBot="1" x14ac:dyDescent="0.35">
      <c r="A14" s="61"/>
      <c r="B14" s="64"/>
      <c r="C14" s="69"/>
      <c r="D14" s="11" t="s">
        <v>2</v>
      </c>
      <c r="E14" s="12">
        <f>E7+E11</f>
        <v>8515</v>
      </c>
      <c r="F14" s="12">
        <f t="shared" si="6"/>
        <v>8903</v>
      </c>
      <c r="G14" s="12">
        <f t="shared" si="6"/>
        <v>8459</v>
      </c>
      <c r="H14" s="12">
        <f t="shared" si="6"/>
        <v>8983</v>
      </c>
      <c r="I14" s="12">
        <f t="shared" si="6"/>
        <v>8405</v>
      </c>
      <c r="J14" s="12">
        <f t="shared" si="6"/>
        <v>8327</v>
      </c>
      <c r="K14" s="12">
        <f t="shared" si="6"/>
        <v>8339</v>
      </c>
      <c r="L14" s="12">
        <f t="shared" si="6"/>
        <v>8534</v>
      </c>
      <c r="M14" s="12">
        <f t="shared" si="6"/>
        <v>8320</v>
      </c>
      <c r="N14" s="12">
        <f t="shared" si="6"/>
        <v>8587</v>
      </c>
      <c r="O14" s="16">
        <f t="shared" si="1"/>
        <v>8487</v>
      </c>
      <c r="P14" s="35">
        <v>11</v>
      </c>
    </row>
    <row r="15" spans="1:16" x14ac:dyDescent="0.3">
      <c r="A15" s="61"/>
      <c r="B15" s="62" t="s">
        <v>9</v>
      </c>
      <c r="C15" s="65" t="s">
        <v>3</v>
      </c>
      <c r="D15" s="9" t="s">
        <v>0</v>
      </c>
      <c r="E15" s="10">
        <v>1040</v>
      </c>
      <c r="F15" s="10">
        <f>E15</f>
        <v>1040</v>
      </c>
      <c r="G15" s="10">
        <f t="shared" ref="G15:N15" si="7">F15</f>
        <v>1040</v>
      </c>
      <c r="H15" s="10">
        <f t="shared" si="7"/>
        <v>1040</v>
      </c>
      <c r="I15" s="10">
        <f t="shared" si="7"/>
        <v>1040</v>
      </c>
      <c r="J15" s="10">
        <f t="shared" si="7"/>
        <v>1040</v>
      </c>
      <c r="K15" s="10">
        <f t="shared" si="7"/>
        <v>1040</v>
      </c>
      <c r="L15" s="10">
        <f t="shared" si="7"/>
        <v>1040</v>
      </c>
      <c r="M15" s="10">
        <f t="shared" si="7"/>
        <v>1040</v>
      </c>
      <c r="N15" s="10">
        <f t="shared" si="7"/>
        <v>1040</v>
      </c>
      <c r="O15" s="14">
        <f>MEDIAN(E15:N15)</f>
        <v>1040</v>
      </c>
      <c r="P15" s="34">
        <v>4</v>
      </c>
    </row>
    <row r="16" spans="1:16" x14ac:dyDescent="0.3">
      <c r="A16" s="61"/>
      <c r="B16" s="63"/>
      <c r="C16" s="66"/>
      <c r="D16" s="5" t="s">
        <v>1</v>
      </c>
      <c r="E16">
        <v>589</v>
      </c>
      <c r="F16">
        <v>583</v>
      </c>
      <c r="G16">
        <v>655</v>
      </c>
      <c r="H16">
        <v>604</v>
      </c>
      <c r="I16">
        <v>577</v>
      </c>
      <c r="J16">
        <v>614</v>
      </c>
      <c r="K16">
        <v>572</v>
      </c>
      <c r="L16">
        <v>619</v>
      </c>
      <c r="M16">
        <v>665</v>
      </c>
      <c r="N16">
        <v>586</v>
      </c>
      <c r="O16" s="15">
        <f t="shared" ref="O16:O27" si="8">MEDIAN(E16:N16)</f>
        <v>596.5</v>
      </c>
      <c r="P16" s="35">
        <v>8</v>
      </c>
    </row>
    <row r="17" spans="1:16" x14ac:dyDescent="0.3">
      <c r="A17" s="61"/>
      <c r="B17" s="63"/>
      <c r="C17" s="67"/>
      <c r="D17" s="6" t="s">
        <v>2</v>
      </c>
      <c r="E17" s="7">
        <v>8799</v>
      </c>
      <c r="F17" s="7">
        <v>8718</v>
      </c>
      <c r="G17" s="7">
        <v>9538</v>
      </c>
      <c r="H17" s="7">
        <v>8993</v>
      </c>
      <c r="I17" s="7">
        <v>8875</v>
      </c>
      <c r="J17" s="7">
        <v>8798</v>
      </c>
      <c r="K17" s="7">
        <v>8993</v>
      </c>
      <c r="L17" s="7">
        <v>9009</v>
      </c>
      <c r="M17" s="7">
        <v>9590</v>
      </c>
      <c r="N17" s="7">
        <v>9469</v>
      </c>
      <c r="O17" s="15">
        <f t="shared" si="8"/>
        <v>8993</v>
      </c>
      <c r="P17" s="35">
        <v>12</v>
      </c>
    </row>
    <row r="18" spans="1:16" x14ac:dyDescent="0.3">
      <c r="A18" s="61"/>
      <c r="B18" s="63"/>
      <c r="C18" s="68" t="s">
        <v>5</v>
      </c>
      <c r="D18" s="3" t="s">
        <v>0</v>
      </c>
      <c r="E18" s="4">
        <v>33</v>
      </c>
      <c r="F18" s="4">
        <f>E18</f>
        <v>33</v>
      </c>
      <c r="G18" s="4">
        <f t="shared" ref="G18:N18" si="9">F18</f>
        <v>33</v>
      </c>
      <c r="H18" s="4">
        <f t="shared" si="9"/>
        <v>33</v>
      </c>
      <c r="I18" s="4">
        <f t="shared" si="9"/>
        <v>33</v>
      </c>
      <c r="J18" s="4">
        <f t="shared" si="9"/>
        <v>33</v>
      </c>
      <c r="K18" s="4">
        <f t="shared" si="9"/>
        <v>33</v>
      </c>
      <c r="L18" s="4">
        <f t="shared" si="9"/>
        <v>33</v>
      </c>
      <c r="M18" s="4">
        <f t="shared" si="9"/>
        <v>33</v>
      </c>
      <c r="N18" s="4">
        <f t="shared" si="9"/>
        <v>33</v>
      </c>
      <c r="O18" s="15">
        <f t="shared" si="8"/>
        <v>33</v>
      </c>
      <c r="P18" s="34">
        <v>1</v>
      </c>
    </row>
    <row r="19" spans="1:16" x14ac:dyDescent="0.3">
      <c r="A19" s="61"/>
      <c r="B19" s="63"/>
      <c r="C19" s="66"/>
      <c r="D19" s="5" t="s">
        <v>1</v>
      </c>
      <c r="E19" s="8">
        <v>108</v>
      </c>
      <c r="F19">
        <v>54</v>
      </c>
      <c r="G19">
        <v>54</v>
      </c>
      <c r="H19">
        <v>71</v>
      </c>
      <c r="I19">
        <v>76</v>
      </c>
      <c r="J19">
        <v>59</v>
      </c>
      <c r="K19">
        <v>84</v>
      </c>
      <c r="L19">
        <v>53</v>
      </c>
      <c r="M19">
        <v>80</v>
      </c>
      <c r="N19">
        <v>94</v>
      </c>
      <c r="O19" s="15">
        <f t="shared" si="8"/>
        <v>73.5</v>
      </c>
      <c r="P19" s="35">
        <v>5</v>
      </c>
    </row>
    <row r="20" spans="1:16" x14ac:dyDescent="0.3">
      <c r="A20" s="61"/>
      <c r="B20" s="63"/>
      <c r="C20" s="67"/>
      <c r="D20" s="6" t="s">
        <v>2</v>
      </c>
      <c r="E20" s="7">
        <v>920</v>
      </c>
      <c r="F20" s="7">
        <v>848</v>
      </c>
      <c r="G20" s="7">
        <v>778</v>
      </c>
      <c r="H20" s="7">
        <v>898</v>
      </c>
      <c r="I20" s="7">
        <v>857</v>
      </c>
      <c r="J20" s="7">
        <v>823</v>
      </c>
      <c r="K20" s="7">
        <v>764</v>
      </c>
      <c r="L20" s="7">
        <v>826</v>
      </c>
      <c r="M20" s="7">
        <v>814</v>
      </c>
      <c r="N20" s="7">
        <v>886</v>
      </c>
      <c r="O20" s="15">
        <f t="shared" si="8"/>
        <v>837</v>
      </c>
      <c r="P20" s="35">
        <v>9</v>
      </c>
    </row>
    <row r="21" spans="1:16" x14ac:dyDescent="0.3">
      <c r="A21" s="61"/>
      <c r="B21" s="63"/>
      <c r="C21" s="68" t="s">
        <v>6</v>
      </c>
      <c r="D21" s="3" t="s">
        <v>0</v>
      </c>
      <c r="E21" s="4">
        <v>832</v>
      </c>
      <c r="F21" s="4">
        <f>E21</f>
        <v>832</v>
      </c>
      <c r="G21" s="4">
        <f t="shared" ref="G21:N21" si="10">F21</f>
        <v>832</v>
      </c>
      <c r="H21" s="4">
        <f t="shared" si="10"/>
        <v>832</v>
      </c>
      <c r="I21" s="4">
        <f t="shared" si="10"/>
        <v>832</v>
      </c>
      <c r="J21" s="4">
        <f t="shared" si="10"/>
        <v>832</v>
      </c>
      <c r="K21" s="4">
        <f t="shared" si="10"/>
        <v>832</v>
      </c>
      <c r="L21" s="4">
        <f t="shared" si="10"/>
        <v>832</v>
      </c>
      <c r="M21" s="4">
        <f t="shared" si="10"/>
        <v>832</v>
      </c>
      <c r="N21" s="4">
        <f t="shared" si="10"/>
        <v>832</v>
      </c>
      <c r="O21" s="15">
        <f t="shared" si="8"/>
        <v>832</v>
      </c>
      <c r="P21" s="34">
        <v>2</v>
      </c>
    </row>
    <row r="22" spans="1:16" hidden="1" x14ac:dyDescent="0.3">
      <c r="A22" s="61"/>
      <c r="B22" s="63"/>
      <c r="C22" s="66"/>
      <c r="D22" s="5" t="s">
        <v>1</v>
      </c>
      <c r="E22" s="8">
        <v>1381</v>
      </c>
      <c r="F22">
        <v>1409</v>
      </c>
      <c r="G22">
        <v>1462</v>
      </c>
      <c r="H22">
        <v>1363</v>
      </c>
      <c r="I22">
        <v>1400</v>
      </c>
      <c r="J22">
        <v>1441</v>
      </c>
      <c r="K22">
        <v>1497</v>
      </c>
      <c r="L22">
        <v>1441</v>
      </c>
      <c r="M22">
        <v>1543</v>
      </c>
      <c r="N22">
        <v>1479</v>
      </c>
      <c r="O22" s="15">
        <f t="shared" si="8"/>
        <v>1441</v>
      </c>
      <c r="P22" s="35"/>
    </row>
    <row r="23" spans="1:16" x14ac:dyDescent="0.3">
      <c r="A23" s="61"/>
      <c r="B23" s="63"/>
      <c r="C23" s="66"/>
      <c r="D23" s="5" t="s">
        <v>1</v>
      </c>
      <c r="E23">
        <f>E22-$A$1*$N19</f>
        <v>629</v>
      </c>
      <c r="F23">
        <f>F22-$A$1*$N19</f>
        <v>657</v>
      </c>
      <c r="G23">
        <f t="shared" ref="G23:N23" si="11">G22-$A$1*$N19</f>
        <v>710</v>
      </c>
      <c r="H23">
        <f t="shared" si="11"/>
        <v>611</v>
      </c>
      <c r="I23">
        <f t="shared" si="11"/>
        <v>648</v>
      </c>
      <c r="J23">
        <f t="shared" si="11"/>
        <v>689</v>
      </c>
      <c r="K23">
        <f t="shared" si="11"/>
        <v>745</v>
      </c>
      <c r="L23">
        <f t="shared" si="11"/>
        <v>689</v>
      </c>
      <c r="M23">
        <f t="shared" si="11"/>
        <v>791</v>
      </c>
      <c r="N23">
        <f t="shared" si="11"/>
        <v>727</v>
      </c>
      <c r="O23" s="15">
        <f t="shared" si="8"/>
        <v>689</v>
      </c>
      <c r="P23" s="35">
        <v>6</v>
      </c>
    </row>
    <row r="24" spans="1:16" x14ac:dyDescent="0.3">
      <c r="A24" s="61"/>
      <c r="B24" s="63"/>
      <c r="C24" s="67"/>
      <c r="D24" s="6" t="s">
        <v>2</v>
      </c>
      <c r="E24" s="8">
        <v>7419</v>
      </c>
      <c r="F24" s="7">
        <v>8662</v>
      </c>
      <c r="G24" s="7">
        <v>8911</v>
      </c>
      <c r="H24" s="7">
        <v>8442</v>
      </c>
      <c r="I24" s="7">
        <v>8268</v>
      </c>
      <c r="J24" s="7">
        <v>8659</v>
      </c>
      <c r="K24" s="7">
        <v>8929</v>
      </c>
      <c r="L24" s="7">
        <v>9138</v>
      </c>
      <c r="M24" s="7">
        <v>9080</v>
      </c>
      <c r="N24" s="7">
        <v>9224</v>
      </c>
      <c r="O24" s="15">
        <f t="shared" si="8"/>
        <v>8786.5</v>
      </c>
      <c r="P24" s="35">
        <v>10</v>
      </c>
    </row>
    <row r="25" spans="1:16" x14ac:dyDescent="0.3">
      <c r="A25" s="61"/>
      <c r="B25" s="63"/>
      <c r="C25" s="68" t="s">
        <v>7</v>
      </c>
      <c r="D25" s="3" t="s">
        <v>0</v>
      </c>
      <c r="E25" s="4">
        <f>E18+E21</f>
        <v>865</v>
      </c>
      <c r="F25" s="4">
        <f t="shared" ref="F25:N25" si="12">F18+F21</f>
        <v>865</v>
      </c>
      <c r="G25" s="4">
        <f t="shared" si="12"/>
        <v>865</v>
      </c>
      <c r="H25" s="4">
        <f t="shared" si="12"/>
        <v>865</v>
      </c>
      <c r="I25" s="4">
        <f t="shared" si="12"/>
        <v>865</v>
      </c>
      <c r="J25" s="4">
        <f t="shared" si="12"/>
        <v>865</v>
      </c>
      <c r="K25" s="4">
        <f t="shared" si="12"/>
        <v>865</v>
      </c>
      <c r="L25" s="4">
        <f t="shared" si="12"/>
        <v>865</v>
      </c>
      <c r="M25" s="4">
        <f t="shared" si="12"/>
        <v>865</v>
      </c>
      <c r="N25" s="4">
        <f t="shared" si="12"/>
        <v>865</v>
      </c>
      <c r="O25" s="15">
        <f t="shared" si="8"/>
        <v>865</v>
      </c>
      <c r="P25" s="35">
        <v>3</v>
      </c>
    </row>
    <row r="26" spans="1:16" x14ac:dyDescent="0.3">
      <c r="A26" s="61"/>
      <c r="B26" s="63"/>
      <c r="C26" s="66"/>
      <c r="D26" s="5" t="s">
        <v>1</v>
      </c>
      <c r="E26" s="8">
        <f>E19+E23</f>
        <v>737</v>
      </c>
      <c r="F26" s="8">
        <f t="shared" ref="F26:N27" si="13">F19+F23</f>
        <v>711</v>
      </c>
      <c r="G26" s="8">
        <f t="shared" si="13"/>
        <v>764</v>
      </c>
      <c r="H26" s="8">
        <f t="shared" si="13"/>
        <v>682</v>
      </c>
      <c r="I26" s="8">
        <f t="shared" si="13"/>
        <v>724</v>
      </c>
      <c r="J26" s="8">
        <f t="shared" si="13"/>
        <v>748</v>
      </c>
      <c r="K26" s="8">
        <f t="shared" si="13"/>
        <v>829</v>
      </c>
      <c r="L26" s="8">
        <f t="shared" si="13"/>
        <v>742</v>
      </c>
      <c r="M26" s="8">
        <f t="shared" si="13"/>
        <v>871</v>
      </c>
      <c r="N26" s="8">
        <f t="shared" si="13"/>
        <v>821</v>
      </c>
      <c r="O26" s="15">
        <f t="shared" si="8"/>
        <v>745</v>
      </c>
      <c r="P26" s="35">
        <v>7</v>
      </c>
    </row>
    <row r="27" spans="1:16" ht="15" thickBot="1" x14ac:dyDescent="0.35">
      <c r="A27" s="61"/>
      <c r="B27" s="64"/>
      <c r="C27" s="69"/>
      <c r="D27" s="11" t="s">
        <v>2</v>
      </c>
      <c r="E27" s="12">
        <f>E20+E24</f>
        <v>8339</v>
      </c>
      <c r="F27" s="12">
        <f t="shared" si="13"/>
        <v>9510</v>
      </c>
      <c r="G27" s="12">
        <f t="shared" si="13"/>
        <v>9689</v>
      </c>
      <c r="H27" s="12">
        <f t="shared" si="13"/>
        <v>9340</v>
      </c>
      <c r="I27" s="12">
        <f t="shared" si="13"/>
        <v>9125</v>
      </c>
      <c r="J27" s="12">
        <f t="shared" si="13"/>
        <v>9482</v>
      </c>
      <c r="K27" s="12">
        <f t="shared" si="13"/>
        <v>9693</v>
      </c>
      <c r="L27" s="12">
        <f t="shared" si="13"/>
        <v>9964</v>
      </c>
      <c r="M27" s="12">
        <f t="shared" si="13"/>
        <v>9894</v>
      </c>
      <c r="N27" s="12">
        <f t="shared" si="13"/>
        <v>10110</v>
      </c>
      <c r="O27" s="16">
        <f t="shared" si="8"/>
        <v>9599.5</v>
      </c>
      <c r="P27" s="35">
        <v>11</v>
      </c>
    </row>
    <row r="28" spans="1:16" x14ac:dyDescent="0.3">
      <c r="A28" s="61"/>
      <c r="B28" s="62" t="s">
        <v>10</v>
      </c>
      <c r="C28" s="65" t="s">
        <v>3</v>
      </c>
      <c r="D28" s="9" t="s">
        <v>0</v>
      </c>
      <c r="E28" s="10">
        <v>936</v>
      </c>
      <c r="F28" s="10">
        <f>E28</f>
        <v>936</v>
      </c>
      <c r="G28" s="10">
        <f t="shared" ref="G28:N28" si="14">F28</f>
        <v>936</v>
      </c>
      <c r="H28" s="10">
        <f t="shared" si="14"/>
        <v>936</v>
      </c>
      <c r="I28" s="10">
        <f t="shared" si="14"/>
        <v>936</v>
      </c>
      <c r="J28" s="10">
        <f t="shared" si="14"/>
        <v>936</v>
      </c>
      <c r="K28" s="10">
        <f t="shared" si="14"/>
        <v>936</v>
      </c>
      <c r="L28" s="10">
        <f t="shared" si="14"/>
        <v>936</v>
      </c>
      <c r="M28" s="10">
        <f t="shared" si="14"/>
        <v>936</v>
      </c>
      <c r="N28" s="10">
        <f t="shared" si="14"/>
        <v>936</v>
      </c>
      <c r="O28" s="14">
        <f>MEDIAN(E28:N28)</f>
        <v>936</v>
      </c>
      <c r="P28" s="34">
        <v>4</v>
      </c>
    </row>
    <row r="29" spans="1:16" x14ac:dyDescent="0.3">
      <c r="A29" s="61"/>
      <c r="B29" s="63"/>
      <c r="C29" s="66"/>
      <c r="D29" s="5" t="s">
        <v>1</v>
      </c>
      <c r="E29">
        <v>908</v>
      </c>
      <c r="F29">
        <v>888</v>
      </c>
      <c r="G29">
        <v>720</v>
      </c>
      <c r="H29">
        <v>791</v>
      </c>
      <c r="I29">
        <v>639</v>
      </c>
      <c r="J29">
        <v>620</v>
      </c>
      <c r="K29">
        <v>671</v>
      </c>
      <c r="L29">
        <v>620</v>
      </c>
      <c r="M29">
        <v>607</v>
      </c>
      <c r="N29">
        <v>579</v>
      </c>
      <c r="O29" s="15">
        <f t="shared" ref="O29:O40" si="15">MEDIAN(E29:N29)</f>
        <v>655</v>
      </c>
      <c r="P29" s="35">
        <v>8</v>
      </c>
    </row>
    <row r="30" spans="1:16" x14ac:dyDescent="0.3">
      <c r="A30" s="61"/>
      <c r="B30" s="63"/>
      <c r="C30" s="67"/>
      <c r="D30" s="6" t="s">
        <v>2</v>
      </c>
      <c r="E30" s="7">
        <v>10663</v>
      </c>
      <c r="F30" s="7">
        <v>9577</v>
      </c>
      <c r="G30" s="7">
        <v>9189</v>
      </c>
      <c r="H30" s="7">
        <v>10032</v>
      </c>
      <c r="I30" s="7">
        <v>8957</v>
      </c>
      <c r="J30" s="7">
        <v>9051</v>
      </c>
      <c r="K30" s="7">
        <v>9023</v>
      </c>
      <c r="L30" s="7">
        <v>8714</v>
      </c>
      <c r="M30" s="7">
        <v>8790</v>
      </c>
      <c r="N30" s="7">
        <v>8456</v>
      </c>
      <c r="O30" s="15">
        <f t="shared" si="15"/>
        <v>9037</v>
      </c>
      <c r="P30" s="35">
        <v>12</v>
      </c>
    </row>
    <row r="31" spans="1:16" x14ac:dyDescent="0.3">
      <c r="A31" s="61"/>
      <c r="B31" s="63"/>
      <c r="C31" s="68" t="s">
        <v>5</v>
      </c>
      <c r="D31" s="3" t="s">
        <v>0</v>
      </c>
      <c r="E31" s="4">
        <v>34</v>
      </c>
      <c r="F31" s="4">
        <f>E31</f>
        <v>34</v>
      </c>
      <c r="G31" s="4">
        <f t="shared" ref="G31:N31" si="16">F31</f>
        <v>34</v>
      </c>
      <c r="H31" s="4">
        <f t="shared" si="16"/>
        <v>34</v>
      </c>
      <c r="I31" s="4">
        <f t="shared" si="16"/>
        <v>34</v>
      </c>
      <c r="J31" s="4">
        <f t="shared" si="16"/>
        <v>34</v>
      </c>
      <c r="K31" s="4">
        <f t="shared" si="16"/>
        <v>34</v>
      </c>
      <c r="L31" s="4">
        <f t="shared" si="16"/>
        <v>34</v>
      </c>
      <c r="M31" s="4">
        <f t="shared" si="16"/>
        <v>34</v>
      </c>
      <c r="N31" s="4">
        <f t="shared" si="16"/>
        <v>34</v>
      </c>
      <c r="O31" s="15">
        <f t="shared" si="15"/>
        <v>34</v>
      </c>
      <c r="P31" s="34">
        <v>1</v>
      </c>
    </row>
    <row r="32" spans="1:16" x14ac:dyDescent="0.3">
      <c r="A32" s="61"/>
      <c r="B32" s="63"/>
      <c r="C32" s="66"/>
      <c r="D32" s="5" t="s">
        <v>1</v>
      </c>
      <c r="E32" s="8">
        <v>139</v>
      </c>
      <c r="F32">
        <v>91</v>
      </c>
      <c r="G32">
        <v>74</v>
      </c>
      <c r="H32">
        <v>75</v>
      </c>
      <c r="I32">
        <v>73</v>
      </c>
      <c r="J32">
        <v>67</v>
      </c>
      <c r="K32">
        <v>64</v>
      </c>
      <c r="L32">
        <v>86</v>
      </c>
      <c r="M32">
        <v>81</v>
      </c>
      <c r="N32">
        <v>70</v>
      </c>
      <c r="O32" s="15">
        <f t="shared" si="15"/>
        <v>74.5</v>
      </c>
      <c r="P32" s="35">
        <v>5</v>
      </c>
    </row>
    <row r="33" spans="1:16" x14ac:dyDescent="0.3">
      <c r="A33" s="61"/>
      <c r="B33" s="63"/>
      <c r="C33" s="67"/>
      <c r="D33" s="6" t="s">
        <v>2</v>
      </c>
      <c r="E33" s="7">
        <v>1028</v>
      </c>
      <c r="F33" s="7">
        <v>930</v>
      </c>
      <c r="G33" s="7">
        <v>857</v>
      </c>
      <c r="H33" s="7">
        <v>861</v>
      </c>
      <c r="I33" s="7">
        <v>867</v>
      </c>
      <c r="J33" s="7">
        <v>828</v>
      </c>
      <c r="K33" s="7">
        <v>805</v>
      </c>
      <c r="L33" s="7">
        <v>882</v>
      </c>
      <c r="M33" s="7">
        <v>849</v>
      </c>
      <c r="N33" s="7">
        <v>869</v>
      </c>
      <c r="O33" s="15">
        <f t="shared" si="15"/>
        <v>864</v>
      </c>
      <c r="P33" s="35">
        <v>9</v>
      </c>
    </row>
    <row r="34" spans="1:16" x14ac:dyDescent="0.3">
      <c r="A34" s="61"/>
      <c r="B34" s="63"/>
      <c r="C34" s="68" t="s">
        <v>6</v>
      </c>
      <c r="D34" s="3" t="s">
        <v>0</v>
      </c>
      <c r="E34" s="4">
        <v>672</v>
      </c>
      <c r="F34" s="4">
        <f>E34</f>
        <v>672</v>
      </c>
      <c r="G34" s="4">
        <f t="shared" ref="G34:N34" si="17">F34</f>
        <v>672</v>
      </c>
      <c r="H34" s="4">
        <f t="shared" si="17"/>
        <v>672</v>
      </c>
      <c r="I34" s="4">
        <f t="shared" si="17"/>
        <v>672</v>
      </c>
      <c r="J34" s="4">
        <f t="shared" si="17"/>
        <v>672</v>
      </c>
      <c r="K34" s="4">
        <f t="shared" si="17"/>
        <v>672</v>
      </c>
      <c r="L34" s="4">
        <f t="shared" si="17"/>
        <v>672</v>
      </c>
      <c r="M34" s="4">
        <f t="shared" si="17"/>
        <v>672</v>
      </c>
      <c r="N34" s="4">
        <f t="shared" si="17"/>
        <v>672</v>
      </c>
      <c r="O34" s="15">
        <f t="shared" si="15"/>
        <v>672</v>
      </c>
      <c r="P34" s="34">
        <v>2</v>
      </c>
    </row>
    <row r="35" spans="1:16" hidden="1" x14ac:dyDescent="0.3">
      <c r="A35" s="61"/>
      <c r="B35" s="63"/>
      <c r="C35" s="66"/>
      <c r="D35" s="5" t="s">
        <v>1</v>
      </c>
      <c r="E35" s="8">
        <v>1176</v>
      </c>
      <c r="F35">
        <v>1103</v>
      </c>
      <c r="G35">
        <v>1065</v>
      </c>
      <c r="H35">
        <v>1067</v>
      </c>
      <c r="I35">
        <v>1044</v>
      </c>
      <c r="J35">
        <v>1043</v>
      </c>
      <c r="K35">
        <v>1040</v>
      </c>
      <c r="L35">
        <v>1061</v>
      </c>
      <c r="M35">
        <v>1022</v>
      </c>
      <c r="N35">
        <v>1095</v>
      </c>
      <c r="O35" s="15">
        <f t="shared" si="15"/>
        <v>1063</v>
      </c>
      <c r="P35" s="35"/>
    </row>
    <row r="36" spans="1:16" x14ac:dyDescent="0.3">
      <c r="A36" s="61"/>
      <c r="B36" s="63"/>
      <c r="C36" s="66"/>
      <c r="D36" s="5" t="s">
        <v>1</v>
      </c>
      <c r="E36">
        <f>E35-$A$1*$N32</f>
        <v>616</v>
      </c>
      <c r="F36">
        <f>F35-$A$1*$N32</f>
        <v>543</v>
      </c>
      <c r="G36">
        <f t="shared" ref="G36:N36" si="18">G35-$A$1*$N32</f>
        <v>505</v>
      </c>
      <c r="H36">
        <f t="shared" si="18"/>
        <v>507</v>
      </c>
      <c r="I36">
        <f t="shared" si="18"/>
        <v>484</v>
      </c>
      <c r="J36">
        <f t="shared" si="18"/>
        <v>483</v>
      </c>
      <c r="K36">
        <f t="shared" si="18"/>
        <v>480</v>
      </c>
      <c r="L36">
        <f t="shared" si="18"/>
        <v>501</v>
      </c>
      <c r="M36">
        <f t="shared" si="18"/>
        <v>462</v>
      </c>
      <c r="N36">
        <f t="shared" si="18"/>
        <v>535</v>
      </c>
      <c r="O36" s="15">
        <f t="shared" si="15"/>
        <v>503</v>
      </c>
      <c r="P36" s="35">
        <v>6</v>
      </c>
    </row>
    <row r="37" spans="1:16" x14ac:dyDescent="0.3">
      <c r="A37" s="61"/>
      <c r="B37" s="63"/>
      <c r="C37" s="67"/>
      <c r="D37" s="6" t="s">
        <v>2</v>
      </c>
      <c r="E37" s="8">
        <v>7653</v>
      </c>
      <c r="F37" s="7">
        <v>8636</v>
      </c>
      <c r="G37" s="7">
        <v>7722</v>
      </c>
      <c r="H37" s="7">
        <v>7477</v>
      </c>
      <c r="I37" s="7">
        <v>7333</v>
      </c>
      <c r="J37" s="7">
        <v>7351</v>
      </c>
      <c r="K37" s="7">
        <v>7287</v>
      </c>
      <c r="L37" s="7">
        <v>7475</v>
      </c>
      <c r="M37" s="7">
        <v>7371</v>
      </c>
      <c r="N37" s="7">
        <v>8432</v>
      </c>
      <c r="O37" s="15">
        <f t="shared" si="15"/>
        <v>7476</v>
      </c>
      <c r="P37" s="35">
        <v>10</v>
      </c>
    </row>
    <row r="38" spans="1:16" x14ac:dyDescent="0.3">
      <c r="A38" s="61"/>
      <c r="B38" s="63"/>
      <c r="C38" s="68" t="s">
        <v>7</v>
      </c>
      <c r="D38" s="3" t="s">
        <v>0</v>
      </c>
      <c r="E38" s="4">
        <f>E31+E34</f>
        <v>706</v>
      </c>
      <c r="F38" s="4">
        <f t="shared" ref="F38:N38" si="19">F31+F34</f>
        <v>706</v>
      </c>
      <c r="G38" s="4">
        <f t="shared" si="19"/>
        <v>706</v>
      </c>
      <c r="H38" s="4">
        <f t="shared" si="19"/>
        <v>706</v>
      </c>
      <c r="I38" s="4">
        <f t="shared" si="19"/>
        <v>706</v>
      </c>
      <c r="J38" s="4">
        <f t="shared" si="19"/>
        <v>706</v>
      </c>
      <c r="K38" s="4">
        <f t="shared" si="19"/>
        <v>706</v>
      </c>
      <c r="L38" s="4">
        <f t="shared" si="19"/>
        <v>706</v>
      </c>
      <c r="M38" s="4">
        <f t="shared" si="19"/>
        <v>706</v>
      </c>
      <c r="N38" s="4">
        <f t="shared" si="19"/>
        <v>706</v>
      </c>
      <c r="O38" s="15">
        <f t="shared" si="15"/>
        <v>706</v>
      </c>
      <c r="P38" s="35">
        <v>3</v>
      </c>
    </row>
    <row r="39" spans="1:16" x14ac:dyDescent="0.3">
      <c r="A39" s="61"/>
      <c r="B39" s="63"/>
      <c r="C39" s="66"/>
      <c r="D39" s="5" t="s">
        <v>1</v>
      </c>
      <c r="E39" s="8">
        <f>E32+E36</f>
        <v>755</v>
      </c>
      <c r="F39" s="8">
        <f t="shared" ref="F39:N40" si="20">F32+F36</f>
        <v>634</v>
      </c>
      <c r="G39" s="8">
        <f t="shared" si="20"/>
        <v>579</v>
      </c>
      <c r="H39" s="8">
        <f t="shared" si="20"/>
        <v>582</v>
      </c>
      <c r="I39" s="8">
        <f t="shared" si="20"/>
        <v>557</v>
      </c>
      <c r="J39" s="8">
        <f t="shared" si="20"/>
        <v>550</v>
      </c>
      <c r="K39" s="8">
        <f t="shared" si="20"/>
        <v>544</v>
      </c>
      <c r="L39" s="8">
        <f t="shared" si="20"/>
        <v>587</v>
      </c>
      <c r="M39" s="8">
        <f t="shared" si="20"/>
        <v>543</v>
      </c>
      <c r="N39" s="8">
        <f t="shared" si="20"/>
        <v>605</v>
      </c>
      <c r="O39" s="15">
        <f t="shared" si="15"/>
        <v>580.5</v>
      </c>
      <c r="P39" s="35">
        <v>7</v>
      </c>
    </row>
    <row r="40" spans="1:16" ht="15" thickBot="1" x14ac:dyDescent="0.35">
      <c r="A40" s="61"/>
      <c r="B40" s="64"/>
      <c r="C40" s="69"/>
      <c r="D40" s="11" t="s">
        <v>2</v>
      </c>
      <c r="E40" s="12">
        <f>E33+E37</f>
        <v>8681</v>
      </c>
      <c r="F40" s="12">
        <f t="shared" si="20"/>
        <v>9566</v>
      </c>
      <c r="G40" s="12">
        <f t="shared" si="20"/>
        <v>8579</v>
      </c>
      <c r="H40" s="12">
        <f t="shared" si="20"/>
        <v>8338</v>
      </c>
      <c r="I40" s="12">
        <f t="shared" si="20"/>
        <v>8200</v>
      </c>
      <c r="J40" s="12">
        <f t="shared" si="20"/>
        <v>8179</v>
      </c>
      <c r="K40" s="12">
        <f t="shared" si="20"/>
        <v>8092</v>
      </c>
      <c r="L40" s="12">
        <f t="shared" si="20"/>
        <v>8357</v>
      </c>
      <c r="M40" s="12">
        <f t="shared" si="20"/>
        <v>8220</v>
      </c>
      <c r="N40" s="12">
        <f t="shared" si="20"/>
        <v>9301</v>
      </c>
      <c r="O40" s="16">
        <f t="shared" si="15"/>
        <v>8347.5</v>
      </c>
      <c r="P40" s="35">
        <v>11</v>
      </c>
    </row>
    <row r="41" spans="1:16" x14ac:dyDescent="0.3">
      <c r="A41" s="61"/>
      <c r="B41" s="62" t="s">
        <v>12</v>
      </c>
      <c r="C41" s="65" t="s">
        <v>3</v>
      </c>
      <c r="D41" s="9" t="s">
        <v>0</v>
      </c>
      <c r="E41" s="10">
        <v>336</v>
      </c>
      <c r="F41" s="10">
        <f>E41</f>
        <v>336</v>
      </c>
      <c r="G41" s="10">
        <f t="shared" ref="G41:N41" si="21">F41</f>
        <v>336</v>
      </c>
      <c r="H41" s="10">
        <f t="shared" si="21"/>
        <v>336</v>
      </c>
      <c r="I41" s="10">
        <f t="shared" si="21"/>
        <v>336</v>
      </c>
      <c r="J41" s="10">
        <f t="shared" si="21"/>
        <v>336</v>
      </c>
      <c r="K41" s="10">
        <f t="shared" si="21"/>
        <v>336</v>
      </c>
      <c r="L41" s="10">
        <f t="shared" si="21"/>
        <v>336</v>
      </c>
      <c r="M41" s="10">
        <f t="shared" si="21"/>
        <v>336</v>
      </c>
      <c r="N41" s="10">
        <f t="shared" si="21"/>
        <v>336</v>
      </c>
      <c r="O41" s="14">
        <f>MEDIAN(E41:N41)</f>
        <v>336</v>
      </c>
      <c r="P41" s="34">
        <v>4</v>
      </c>
    </row>
    <row r="42" spans="1:16" x14ac:dyDescent="0.3">
      <c r="A42" s="61"/>
      <c r="B42" s="63"/>
      <c r="C42" s="66"/>
      <c r="D42" s="5" t="s">
        <v>1</v>
      </c>
      <c r="E42">
        <v>127</v>
      </c>
      <c r="F42">
        <v>125</v>
      </c>
      <c r="G42">
        <v>118</v>
      </c>
      <c r="H42">
        <v>121</v>
      </c>
      <c r="I42">
        <v>122</v>
      </c>
      <c r="J42">
        <v>116</v>
      </c>
      <c r="K42">
        <v>116</v>
      </c>
      <c r="L42">
        <v>109</v>
      </c>
      <c r="M42">
        <v>113</v>
      </c>
      <c r="N42">
        <v>113</v>
      </c>
      <c r="O42" s="15">
        <f t="shared" ref="O42:O53" si="22">MEDIAN(E42:N42)</f>
        <v>117</v>
      </c>
      <c r="P42" s="35">
        <v>8</v>
      </c>
    </row>
    <row r="43" spans="1:16" x14ac:dyDescent="0.3">
      <c r="A43" s="61"/>
      <c r="B43" s="63"/>
      <c r="C43" s="67"/>
      <c r="D43" s="6" t="s">
        <v>2</v>
      </c>
      <c r="E43" s="7">
        <v>8592</v>
      </c>
      <c r="F43" s="7">
        <v>8236</v>
      </c>
      <c r="G43" s="7">
        <v>8252</v>
      </c>
      <c r="H43" s="7">
        <v>7967</v>
      </c>
      <c r="I43" s="7">
        <v>7972</v>
      </c>
      <c r="J43" s="7">
        <v>7906</v>
      </c>
      <c r="K43" s="7">
        <v>7966</v>
      </c>
      <c r="L43" s="7">
        <v>8002</v>
      </c>
      <c r="M43" s="7">
        <v>8031</v>
      </c>
      <c r="N43" s="7">
        <v>8052</v>
      </c>
      <c r="O43" s="15">
        <f t="shared" si="22"/>
        <v>8016.5</v>
      </c>
      <c r="P43" s="35">
        <v>12</v>
      </c>
    </row>
    <row r="44" spans="1:16" x14ac:dyDescent="0.3">
      <c r="A44" s="61"/>
      <c r="B44" s="63"/>
      <c r="C44" s="68" t="s">
        <v>5</v>
      </c>
      <c r="D44" s="3" t="s">
        <v>0</v>
      </c>
      <c r="E44" s="4">
        <v>41</v>
      </c>
      <c r="F44" s="4">
        <f>E44</f>
        <v>41</v>
      </c>
      <c r="G44" s="4">
        <f t="shared" ref="G44:N44" si="23">F44</f>
        <v>41</v>
      </c>
      <c r="H44" s="4">
        <f t="shared" si="23"/>
        <v>41</v>
      </c>
      <c r="I44" s="4">
        <f t="shared" si="23"/>
        <v>41</v>
      </c>
      <c r="J44" s="4">
        <f t="shared" si="23"/>
        <v>41</v>
      </c>
      <c r="K44" s="4">
        <f t="shared" si="23"/>
        <v>41</v>
      </c>
      <c r="L44" s="4">
        <f t="shared" si="23"/>
        <v>41</v>
      </c>
      <c r="M44" s="4">
        <f t="shared" si="23"/>
        <v>41</v>
      </c>
      <c r="N44" s="4">
        <f t="shared" si="23"/>
        <v>41</v>
      </c>
      <c r="O44" s="15">
        <f t="shared" si="22"/>
        <v>41</v>
      </c>
      <c r="P44" s="34">
        <v>1</v>
      </c>
    </row>
    <row r="45" spans="1:16" x14ac:dyDescent="0.3">
      <c r="A45" s="61"/>
      <c r="B45" s="63"/>
      <c r="C45" s="66"/>
      <c r="D45" s="5" t="s">
        <v>1</v>
      </c>
      <c r="E45" s="8">
        <v>68</v>
      </c>
      <c r="F45">
        <v>65</v>
      </c>
      <c r="G45">
        <v>63</v>
      </c>
      <c r="H45">
        <v>72</v>
      </c>
      <c r="I45">
        <v>64</v>
      </c>
      <c r="J45">
        <v>74</v>
      </c>
      <c r="K45">
        <v>62</v>
      </c>
      <c r="L45">
        <v>80</v>
      </c>
      <c r="M45">
        <v>68</v>
      </c>
      <c r="N45">
        <v>69</v>
      </c>
      <c r="O45" s="15">
        <f t="shared" si="22"/>
        <v>68</v>
      </c>
      <c r="P45" s="35">
        <v>5</v>
      </c>
    </row>
    <row r="46" spans="1:16" x14ac:dyDescent="0.3">
      <c r="A46" s="61"/>
      <c r="B46" s="63"/>
      <c r="C46" s="67"/>
      <c r="D46" s="6" t="s">
        <v>2</v>
      </c>
      <c r="E46" s="7">
        <v>735</v>
      </c>
      <c r="F46" s="7">
        <v>747</v>
      </c>
      <c r="G46" s="7">
        <v>767</v>
      </c>
      <c r="H46" s="7">
        <v>734</v>
      </c>
      <c r="I46" s="7">
        <v>795</v>
      </c>
      <c r="J46" s="7">
        <v>749</v>
      </c>
      <c r="K46" s="7">
        <v>729</v>
      </c>
      <c r="L46" s="7">
        <v>780</v>
      </c>
      <c r="M46" s="7">
        <v>796</v>
      </c>
      <c r="N46" s="7">
        <v>758</v>
      </c>
      <c r="O46" s="15">
        <f t="shared" si="22"/>
        <v>753.5</v>
      </c>
      <c r="P46" s="35">
        <v>9</v>
      </c>
    </row>
    <row r="47" spans="1:16" x14ac:dyDescent="0.3">
      <c r="A47" s="61"/>
      <c r="B47" s="63"/>
      <c r="C47" s="68" t="s">
        <v>6</v>
      </c>
      <c r="D47" s="3" t="s">
        <v>0</v>
      </c>
      <c r="E47" s="4">
        <v>8</v>
      </c>
      <c r="F47" s="4">
        <f>E47</f>
        <v>8</v>
      </c>
      <c r="G47" s="4">
        <f t="shared" ref="G47:N47" si="24">F47</f>
        <v>8</v>
      </c>
      <c r="H47" s="4">
        <f t="shared" si="24"/>
        <v>8</v>
      </c>
      <c r="I47" s="4">
        <f t="shared" si="24"/>
        <v>8</v>
      </c>
      <c r="J47" s="4">
        <f t="shared" si="24"/>
        <v>8</v>
      </c>
      <c r="K47" s="4">
        <f t="shared" si="24"/>
        <v>8</v>
      </c>
      <c r="L47" s="4">
        <f t="shared" si="24"/>
        <v>8</v>
      </c>
      <c r="M47" s="4">
        <f t="shared" si="24"/>
        <v>8</v>
      </c>
      <c r="N47" s="4">
        <f t="shared" si="24"/>
        <v>8</v>
      </c>
      <c r="O47" s="15">
        <f t="shared" si="22"/>
        <v>8</v>
      </c>
      <c r="P47" s="34">
        <v>2</v>
      </c>
    </row>
    <row r="48" spans="1:16" hidden="1" x14ac:dyDescent="0.3">
      <c r="A48" s="61"/>
      <c r="B48" s="63"/>
      <c r="C48" s="66"/>
      <c r="D48" s="5" t="s">
        <v>1</v>
      </c>
      <c r="E48" s="8">
        <v>566</v>
      </c>
      <c r="F48">
        <v>564</v>
      </c>
      <c r="G48">
        <v>566</v>
      </c>
      <c r="H48">
        <v>565</v>
      </c>
      <c r="I48">
        <v>566</v>
      </c>
      <c r="J48">
        <v>562</v>
      </c>
      <c r="K48">
        <v>564</v>
      </c>
      <c r="L48">
        <v>565</v>
      </c>
      <c r="M48">
        <v>564</v>
      </c>
      <c r="N48">
        <v>567</v>
      </c>
      <c r="O48" s="15">
        <f t="shared" si="22"/>
        <v>565</v>
      </c>
      <c r="P48" s="35"/>
    </row>
    <row r="49" spans="1:16" x14ac:dyDescent="0.3">
      <c r="A49" s="61"/>
      <c r="B49" s="63"/>
      <c r="C49" s="66"/>
      <c r="D49" s="5" t="s">
        <v>1</v>
      </c>
      <c r="E49">
        <f>E48-$A$1*$N45</f>
        <v>14</v>
      </c>
      <c r="F49">
        <f>F48-$A$1*$N45</f>
        <v>12</v>
      </c>
      <c r="G49">
        <f t="shared" ref="G49:N49" si="25">G48-$A$1*$N45</f>
        <v>14</v>
      </c>
      <c r="H49">
        <f t="shared" si="25"/>
        <v>13</v>
      </c>
      <c r="I49">
        <f t="shared" si="25"/>
        <v>14</v>
      </c>
      <c r="J49">
        <f t="shared" si="25"/>
        <v>10</v>
      </c>
      <c r="K49">
        <f t="shared" si="25"/>
        <v>12</v>
      </c>
      <c r="L49">
        <f t="shared" si="25"/>
        <v>13</v>
      </c>
      <c r="M49">
        <f t="shared" si="25"/>
        <v>12</v>
      </c>
      <c r="N49">
        <f t="shared" si="25"/>
        <v>15</v>
      </c>
      <c r="O49" s="15">
        <f t="shared" si="22"/>
        <v>13</v>
      </c>
      <c r="P49" s="35">
        <v>6</v>
      </c>
    </row>
    <row r="50" spans="1:16" x14ac:dyDescent="0.3">
      <c r="A50" s="61"/>
      <c r="B50" s="63"/>
      <c r="C50" s="67"/>
      <c r="D50" s="6" t="s">
        <v>2</v>
      </c>
      <c r="E50" s="8">
        <v>6769</v>
      </c>
      <c r="F50" s="7">
        <v>6816</v>
      </c>
      <c r="G50" s="7">
        <v>6845</v>
      </c>
      <c r="H50" s="7">
        <v>6794</v>
      </c>
      <c r="I50" s="7">
        <v>6806</v>
      </c>
      <c r="J50" s="7">
        <v>6897</v>
      </c>
      <c r="K50" s="7">
        <v>6899</v>
      </c>
      <c r="L50" s="7">
        <v>7029</v>
      </c>
      <c r="M50" s="7">
        <v>7119</v>
      </c>
      <c r="N50" s="7">
        <v>7683</v>
      </c>
      <c r="O50" s="15">
        <f t="shared" si="22"/>
        <v>6871</v>
      </c>
      <c r="P50" s="35">
        <v>10</v>
      </c>
    </row>
    <row r="51" spans="1:16" x14ac:dyDescent="0.3">
      <c r="A51" s="61"/>
      <c r="B51" s="63"/>
      <c r="C51" s="68" t="s">
        <v>7</v>
      </c>
      <c r="D51" s="3" t="s">
        <v>0</v>
      </c>
      <c r="E51" s="4">
        <f>E44+E47</f>
        <v>49</v>
      </c>
      <c r="F51" s="4">
        <f t="shared" ref="F51:N51" si="26">F44+F47</f>
        <v>49</v>
      </c>
      <c r="G51" s="4">
        <f t="shared" si="26"/>
        <v>49</v>
      </c>
      <c r="H51" s="4">
        <f t="shared" si="26"/>
        <v>49</v>
      </c>
      <c r="I51" s="4">
        <f t="shared" si="26"/>
        <v>49</v>
      </c>
      <c r="J51" s="4">
        <f t="shared" si="26"/>
        <v>49</v>
      </c>
      <c r="K51" s="4">
        <f t="shared" si="26"/>
        <v>49</v>
      </c>
      <c r="L51" s="4">
        <f t="shared" si="26"/>
        <v>49</v>
      </c>
      <c r="M51" s="4">
        <f t="shared" si="26"/>
        <v>49</v>
      </c>
      <c r="N51" s="4">
        <f t="shared" si="26"/>
        <v>49</v>
      </c>
      <c r="O51" s="15">
        <f t="shared" si="22"/>
        <v>49</v>
      </c>
      <c r="P51" s="35">
        <v>3</v>
      </c>
    </row>
    <row r="52" spans="1:16" x14ac:dyDescent="0.3">
      <c r="A52" s="61"/>
      <c r="B52" s="63"/>
      <c r="C52" s="66"/>
      <c r="D52" s="5" t="s">
        <v>1</v>
      </c>
      <c r="E52" s="8">
        <f>E45+E49</f>
        <v>82</v>
      </c>
      <c r="F52" s="8">
        <f t="shared" ref="F52:N53" si="27">F45+F49</f>
        <v>77</v>
      </c>
      <c r="G52" s="8">
        <f t="shared" si="27"/>
        <v>77</v>
      </c>
      <c r="H52" s="8">
        <f t="shared" si="27"/>
        <v>85</v>
      </c>
      <c r="I52" s="8">
        <f t="shared" si="27"/>
        <v>78</v>
      </c>
      <c r="J52" s="8">
        <f t="shared" si="27"/>
        <v>84</v>
      </c>
      <c r="K52" s="8">
        <f t="shared" si="27"/>
        <v>74</v>
      </c>
      <c r="L52" s="8">
        <f t="shared" si="27"/>
        <v>93</v>
      </c>
      <c r="M52" s="8">
        <f t="shared" si="27"/>
        <v>80</v>
      </c>
      <c r="N52" s="8">
        <f t="shared" si="27"/>
        <v>84</v>
      </c>
      <c r="O52" s="15">
        <f t="shared" si="22"/>
        <v>81</v>
      </c>
      <c r="P52" s="35">
        <v>7</v>
      </c>
    </row>
    <row r="53" spans="1:16" ht="15" thickBot="1" x14ac:dyDescent="0.35">
      <c r="A53" s="61"/>
      <c r="B53" s="64"/>
      <c r="C53" s="69"/>
      <c r="D53" s="11" t="s">
        <v>2</v>
      </c>
      <c r="E53" s="12">
        <f>E46+E50</f>
        <v>7504</v>
      </c>
      <c r="F53" s="12">
        <f t="shared" si="27"/>
        <v>7563</v>
      </c>
      <c r="G53" s="12">
        <f t="shared" si="27"/>
        <v>7612</v>
      </c>
      <c r="H53" s="12">
        <f t="shared" si="27"/>
        <v>7528</v>
      </c>
      <c r="I53" s="12">
        <f t="shared" si="27"/>
        <v>7601</v>
      </c>
      <c r="J53" s="12">
        <f t="shared" si="27"/>
        <v>7646</v>
      </c>
      <c r="K53" s="12">
        <f t="shared" si="27"/>
        <v>7628</v>
      </c>
      <c r="L53" s="12">
        <f t="shared" si="27"/>
        <v>7809</v>
      </c>
      <c r="M53" s="12">
        <f t="shared" si="27"/>
        <v>7915</v>
      </c>
      <c r="N53" s="12">
        <f t="shared" si="27"/>
        <v>8441</v>
      </c>
      <c r="O53" s="16">
        <f t="shared" si="22"/>
        <v>7620</v>
      </c>
      <c r="P53" s="35">
        <v>11</v>
      </c>
    </row>
    <row r="54" spans="1:16" x14ac:dyDescent="0.3">
      <c r="A54" s="61"/>
      <c r="B54" s="62" t="s">
        <v>19</v>
      </c>
      <c r="C54" s="65" t="s">
        <v>3</v>
      </c>
      <c r="D54" s="9" t="s">
        <v>0</v>
      </c>
      <c r="E54" s="10">
        <v>280</v>
      </c>
      <c r="F54" s="10">
        <f>E54</f>
        <v>280</v>
      </c>
      <c r="G54" s="10">
        <f t="shared" ref="G54:N54" si="28">F54</f>
        <v>280</v>
      </c>
      <c r="H54" s="10">
        <f t="shared" si="28"/>
        <v>280</v>
      </c>
      <c r="I54" s="10">
        <f t="shared" si="28"/>
        <v>280</v>
      </c>
      <c r="J54" s="10">
        <f t="shared" si="28"/>
        <v>280</v>
      </c>
      <c r="K54" s="10">
        <f t="shared" si="28"/>
        <v>280</v>
      </c>
      <c r="L54" s="10">
        <f t="shared" si="28"/>
        <v>280</v>
      </c>
      <c r="M54" s="10">
        <f t="shared" si="28"/>
        <v>280</v>
      </c>
      <c r="N54" s="10">
        <f t="shared" si="28"/>
        <v>280</v>
      </c>
      <c r="O54" s="14">
        <f>MEDIAN(E54:N54)</f>
        <v>280</v>
      </c>
      <c r="P54" s="34">
        <v>4</v>
      </c>
    </row>
    <row r="55" spans="1:16" x14ac:dyDescent="0.3">
      <c r="A55" s="61"/>
      <c r="B55" s="63"/>
      <c r="C55" s="66"/>
      <c r="D55" s="5" t="s">
        <v>1</v>
      </c>
      <c r="E55">
        <v>135</v>
      </c>
      <c r="F55">
        <v>125</v>
      </c>
      <c r="G55">
        <v>130</v>
      </c>
      <c r="H55">
        <v>137</v>
      </c>
      <c r="I55">
        <v>118</v>
      </c>
      <c r="J55">
        <v>127</v>
      </c>
      <c r="K55">
        <v>127</v>
      </c>
      <c r="L55">
        <v>124</v>
      </c>
      <c r="M55">
        <v>157</v>
      </c>
      <c r="N55">
        <v>153</v>
      </c>
      <c r="O55" s="15">
        <f t="shared" ref="O55:O66" si="29">MEDIAN(E55:N55)</f>
        <v>128.5</v>
      </c>
      <c r="P55" s="35">
        <v>8</v>
      </c>
    </row>
    <row r="56" spans="1:16" x14ac:dyDescent="0.3">
      <c r="A56" s="61"/>
      <c r="B56" s="63"/>
      <c r="C56" s="67"/>
      <c r="D56" s="6" t="s">
        <v>2</v>
      </c>
      <c r="E56" s="7">
        <v>9147</v>
      </c>
      <c r="F56" s="7">
        <v>8445</v>
      </c>
      <c r="G56" s="7">
        <v>8673</v>
      </c>
      <c r="H56" s="7">
        <v>8630</v>
      </c>
      <c r="I56" s="7">
        <v>9048</v>
      </c>
      <c r="J56" s="7">
        <v>8837</v>
      </c>
      <c r="K56" s="7">
        <v>9071</v>
      </c>
      <c r="L56" s="7">
        <v>9075</v>
      </c>
      <c r="M56" s="7">
        <v>9624</v>
      </c>
      <c r="N56" s="7">
        <v>9215</v>
      </c>
      <c r="O56" s="15">
        <f t="shared" si="29"/>
        <v>9059.5</v>
      </c>
      <c r="P56" s="35">
        <v>12</v>
      </c>
    </row>
    <row r="57" spans="1:16" x14ac:dyDescent="0.3">
      <c r="A57" s="61"/>
      <c r="B57" s="63"/>
      <c r="C57" s="68" t="s">
        <v>5</v>
      </c>
      <c r="D57" s="3" t="s">
        <v>0</v>
      </c>
      <c r="E57" s="4">
        <v>32</v>
      </c>
      <c r="F57" s="4">
        <f>E57</f>
        <v>32</v>
      </c>
      <c r="G57" s="4">
        <f t="shared" ref="G57:N57" si="30">F57</f>
        <v>32</v>
      </c>
      <c r="H57" s="4">
        <f t="shared" si="30"/>
        <v>32</v>
      </c>
      <c r="I57" s="4">
        <f t="shared" si="30"/>
        <v>32</v>
      </c>
      <c r="J57" s="4">
        <f t="shared" si="30"/>
        <v>32</v>
      </c>
      <c r="K57" s="4">
        <f t="shared" si="30"/>
        <v>32</v>
      </c>
      <c r="L57" s="4">
        <f t="shared" si="30"/>
        <v>32</v>
      </c>
      <c r="M57" s="4">
        <f t="shared" si="30"/>
        <v>32</v>
      </c>
      <c r="N57" s="4">
        <f t="shared" si="30"/>
        <v>32</v>
      </c>
      <c r="O57" s="15">
        <f t="shared" si="29"/>
        <v>32</v>
      </c>
      <c r="P57" s="34">
        <v>1</v>
      </c>
    </row>
    <row r="58" spans="1:16" x14ac:dyDescent="0.3">
      <c r="A58" s="61"/>
      <c r="B58" s="63"/>
      <c r="C58" s="66"/>
      <c r="D58" s="5" t="s">
        <v>1</v>
      </c>
      <c r="E58" s="8">
        <v>329</v>
      </c>
      <c r="F58">
        <v>149</v>
      </c>
      <c r="G58">
        <v>126</v>
      </c>
      <c r="H58">
        <v>76</v>
      </c>
      <c r="I58">
        <v>91</v>
      </c>
      <c r="J58">
        <v>82</v>
      </c>
      <c r="K58">
        <v>107</v>
      </c>
      <c r="L58">
        <v>93</v>
      </c>
      <c r="M58">
        <v>142</v>
      </c>
      <c r="N58">
        <v>84</v>
      </c>
      <c r="O58" s="15">
        <f t="shared" si="29"/>
        <v>100</v>
      </c>
      <c r="P58" s="35">
        <v>5</v>
      </c>
    </row>
    <row r="59" spans="1:16" x14ac:dyDescent="0.3">
      <c r="A59" s="61"/>
      <c r="B59" s="63"/>
      <c r="C59" s="67"/>
      <c r="D59" s="6" t="s">
        <v>2</v>
      </c>
      <c r="E59" s="7">
        <v>1224</v>
      </c>
      <c r="F59" s="7">
        <v>1055</v>
      </c>
      <c r="G59" s="7">
        <v>975</v>
      </c>
      <c r="H59" s="7">
        <v>923</v>
      </c>
      <c r="I59" s="7">
        <v>925</v>
      </c>
      <c r="J59" s="7">
        <v>868</v>
      </c>
      <c r="K59" s="7">
        <v>916</v>
      </c>
      <c r="L59" s="7">
        <v>870</v>
      </c>
      <c r="M59" s="7">
        <v>1433</v>
      </c>
      <c r="N59" s="7">
        <v>853</v>
      </c>
      <c r="O59" s="15">
        <f t="shared" si="29"/>
        <v>924</v>
      </c>
      <c r="P59" s="35">
        <v>9</v>
      </c>
    </row>
    <row r="60" spans="1:16" x14ac:dyDescent="0.3">
      <c r="A60" s="61"/>
      <c r="B60" s="63"/>
      <c r="C60" s="68" t="s">
        <v>6</v>
      </c>
      <c r="D60" s="3" t="s">
        <v>0</v>
      </c>
      <c r="E60" s="4">
        <v>8</v>
      </c>
      <c r="F60" s="4">
        <f>E60</f>
        <v>8</v>
      </c>
      <c r="G60" s="4">
        <f t="shared" ref="G60:N60" si="31">F60</f>
        <v>8</v>
      </c>
      <c r="H60" s="4">
        <f t="shared" si="31"/>
        <v>8</v>
      </c>
      <c r="I60" s="4">
        <f t="shared" si="31"/>
        <v>8</v>
      </c>
      <c r="J60" s="4">
        <f t="shared" si="31"/>
        <v>8</v>
      </c>
      <c r="K60" s="4">
        <f t="shared" si="31"/>
        <v>8</v>
      </c>
      <c r="L60" s="4">
        <f t="shared" si="31"/>
        <v>8</v>
      </c>
      <c r="M60" s="4">
        <f t="shared" si="31"/>
        <v>8</v>
      </c>
      <c r="N60" s="4">
        <f t="shared" si="31"/>
        <v>8</v>
      </c>
      <c r="O60" s="15">
        <f t="shared" si="29"/>
        <v>8</v>
      </c>
      <c r="P60" s="34">
        <v>2</v>
      </c>
    </row>
    <row r="61" spans="1:16" hidden="1" x14ac:dyDescent="0.3">
      <c r="A61" s="61"/>
      <c r="B61" s="63"/>
      <c r="C61" s="66"/>
      <c r="D61" s="5" t="s">
        <v>1</v>
      </c>
      <c r="E61" s="8">
        <v>691</v>
      </c>
      <c r="F61">
        <v>686</v>
      </c>
      <c r="G61">
        <v>687</v>
      </c>
      <c r="H61">
        <v>685</v>
      </c>
      <c r="I61">
        <v>687</v>
      </c>
      <c r="J61">
        <v>690</v>
      </c>
      <c r="K61">
        <v>685</v>
      </c>
      <c r="L61">
        <v>688</v>
      </c>
      <c r="M61">
        <v>686</v>
      </c>
      <c r="N61">
        <v>686</v>
      </c>
      <c r="O61" s="15">
        <f t="shared" si="29"/>
        <v>686.5</v>
      </c>
      <c r="P61" s="35"/>
    </row>
    <row r="62" spans="1:16" x14ac:dyDescent="0.3">
      <c r="A62" s="61"/>
      <c r="B62" s="63"/>
      <c r="C62" s="66"/>
      <c r="D62" s="5" t="s">
        <v>1</v>
      </c>
      <c r="E62">
        <f>E61-$A$1*$N58</f>
        <v>19</v>
      </c>
      <c r="F62">
        <f>F61-$A$1*$N58</f>
        <v>14</v>
      </c>
      <c r="G62">
        <f t="shared" ref="G62:N62" si="32">G61-$A$1*$N58</f>
        <v>15</v>
      </c>
      <c r="H62">
        <f t="shared" si="32"/>
        <v>13</v>
      </c>
      <c r="I62">
        <f t="shared" si="32"/>
        <v>15</v>
      </c>
      <c r="J62">
        <f t="shared" si="32"/>
        <v>18</v>
      </c>
      <c r="K62">
        <f t="shared" si="32"/>
        <v>13</v>
      </c>
      <c r="L62">
        <f t="shared" si="32"/>
        <v>16</v>
      </c>
      <c r="M62">
        <f t="shared" si="32"/>
        <v>14</v>
      </c>
      <c r="N62">
        <f t="shared" si="32"/>
        <v>14</v>
      </c>
      <c r="O62" s="15">
        <f t="shared" si="29"/>
        <v>14.5</v>
      </c>
      <c r="P62" s="35">
        <v>6</v>
      </c>
    </row>
    <row r="63" spans="1:16" x14ac:dyDescent="0.3">
      <c r="A63" s="61"/>
      <c r="B63" s="63"/>
      <c r="C63" s="67"/>
      <c r="D63" s="6" t="s">
        <v>2</v>
      </c>
      <c r="E63" s="8">
        <v>7565</v>
      </c>
      <c r="F63" s="7">
        <v>7361</v>
      </c>
      <c r="G63" s="7">
        <v>7297</v>
      </c>
      <c r="H63" s="7">
        <v>7238</v>
      </c>
      <c r="I63" s="7">
        <v>7318</v>
      </c>
      <c r="J63" s="7">
        <v>7234</v>
      </c>
      <c r="K63" s="7">
        <v>7287</v>
      </c>
      <c r="L63" s="7">
        <v>7967</v>
      </c>
      <c r="M63" s="7">
        <v>7194</v>
      </c>
      <c r="N63" s="7">
        <v>7022</v>
      </c>
      <c r="O63" s="15">
        <f t="shared" si="29"/>
        <v>7292</v>
      </c>
      <c r="P63" s="35">
        <v>10</v>
      </c>
    </row>
    <row r="64" spans="1:16" x14ac:dyDescent="0.3">
      <c r="A64" s="61"/>
      <c r="B64" s="63"/>
      <c r="C64" s="68" t="s">
        <v>7</v>
      </c>
      <c r="D64" s="3" t="s">
        <v>0</v>
      </c>
      <c r="E64" s="4">
        <f>E57+E60</f>
        <v>40</v>
      </c>
      <c r="F64" s="4">
        <f t="shared" ref="F64:N64" si="33">F57+F60</f>
        <v>40</v>
      </c>
      <c r="G64" s="4">
        <f t="shared" si="33"/>
        <v>40</v>
      </c>
      <c r="H64" s="4">
        <f t="shared" si="33"/>
        <v>40</v>
      </c>
      <c r="I64" s="4">
        <f t="shared" si="33"/>
        <v>40</v>
      </c>
      <c r="J64" s="4">
        <f t="shared" si="33"/>
        <v>40</v>
      </c>
      <c r="K64" s="4">
        <f t="shared" si="33"/>
        <v>40</v>
      </c>
      <c r="L64" s="4">
        <f t="shared" si="33"/>
        <v>40</v>
      </c>
      <c r="M64" s="4">
        <f t="shared" si="33"/>
        <v>40</v>
      </c>
      <c r="N64" s="4">
        <f t="shared" si="33"/>
        <v>40</v>
      </c>
      <c r="O64" s="15">
        <f t="shared" si="29"/>
        <v>40</v>
      </c>
      <c r="P64" s="35">
        <v>3</v>
      </c>
    </row>
    <row r="65" spans="1:16" x14ac:dyDescent="0.3">
      <c r="A65" s="61"/>
      <c r="B65" s="63"/>
      <c r="C65" s="66"/>
      <c r="D65" s="5" t="s">
        <v>1</v>
      </c>
      <c r="E65" s="8">
        <f>E58+E62</f>
        <v>348</v>
      </c>
      <c r="F65" s="8">
        <f t="shared" ref="F65:N66" si="34">F58+F62</f>
        <v>163</v>
      </c>
      <c r="G65" s="8">
        <f t="shared" si="34"/>
        <v>141</v>
      </c>
      <c r="H65" s="8">
        <f t="shared" si="34"/>
        <v>89</v>
      </c>
      <c r="I65" s="8">
        <f t="shared" si="34"/>
        <v>106</v>
      </c>
      <c r="J65" s="8">
        <f t="shared" si="34"/>
        <v>100</v>
      </c>
      <c r="K65" s="8">
        <f t="shared" si="34"/>
        <v>120</v>
      </c>
      <c r="L65" s="8">
        <f t="shared" si="34"/>
        <v>109</v>
      </c>
      <c r="M65" s="8">
        <f t="shared" si="34"/>
        <v>156</v>
      </c>
      <c r="N65" s="8">
        <f t="shared" si="34"/>
        <v>98</v>
      </c>
      <c r="O65" s="15">
        <f t="shared" si="29"/>
        <v>114.5</v>
      </c>
      <c r="P65" s="35">
        <v>7</v>
      </c>
    </row>
    <row r="66" spans="1:16" ht="15" thickBot="1" x14ac:dyDescent="0.35">
      <c r="A66" s="61"/>
      <c r="B66" s="64"/>
      <c r="C66" s="69"/>
      <c r="D66" s="11" t="s">
        <v>2</v>
      </c>
      <c r="E66" s="12">
        <f>E59+E63</f>
        <v>8789</v>
      </c>
      <c r="F66" s="12">
        <f t="shared" si="34"/>
        <v>8416</v>
      </c>
      <c r="G66" s="12">
        <f t="shared" si="34"/>
        <v>8272</v>
      </c>
      <c r="H66" s="12">
        <f t="shared" si="34"/>
        <v>8161</v>
      </c>
      <c r="I66" s="12">
        <f t="shared" si="34"/>
        <v>8243</v>
      </c>
      <c r="J66" s="12">
        <f t="shared" si="34"/>
        <v>8102</v>
      </c>
      <c r="K66" s="12">
        <f t="shared" si="34"/>
        <v>8203</v>
      </c>
      <c r="L66" s="12">
        <f t="shared" si="34"/>
        <v>8837</v>
      </c>
      <c r="M66" s="12">
        <f t="shared" si="34"/>
        <v>8627</v>
      </c>
      <c r="N66" s="12">
        <f t="shared" si="34"/>
        <v>7875</v>
      </c>
      <c r="O66" s="16">
        <f t="shared" si="29"/>
        <v>8257.5</v>
      </c>
      <c r="P66" s="35">
        <v>11</v>
      </c>
    </row>
    <row r="67" spans="1:16" ht="15" customHeight="1" x14ac:dyDescent="0.3">
      <c r="A67" s="61"/>
      <c r="B67" s="62" t="s">
        <v>13</v>
      </c>
      <c r="C67" s="65" t="s">
        <v>3</v>
      </c>
      <c r="D67" s="9" t="s">
        <v>0</v>
      </c>
      <c r="E67" s="10">
        <v>328</v>
      </c>
      <c r="F67" s="10">
        <f>E67</f>
        <v>328</v>
      </c>
      <c r="G67" s="10">
        <f t="shared" ref="G67:N67" si="35">F67</f>
        <v>328</v>
      </c>
      <c r="H67" s="10">
        <f t="shared" si="35"/>
        <v>328</v>
      </c>
      <c r="I67" s="10">
        <f t="shared" si="35"/>
        <v>328</v>
      </c>
      <c r="J67" s="10">
        <f t="shared" si="35"/>
        <v>328</v>
      </c>
      <c r="K67" s="10">
        <f t="shared" si="35"/>
        <v>328</v>
      </c>
      <c r="L67" s="10">
        <f t="shared" si="35"/>
        <v>328</v>
      </c>
      <c r="M67" s="10">
        <f t="shared" si="35"/>
        <v>328</v>
      </c>
      <c r="N67" s="10">
        <f t="shared" si="35"/>
        <v>328</v>
      </c>
      <c r="O67" s="14">
        <f>MEDIAN(E67:N67)</f>
        <v>328</v>
      </c>
      <c r="P67" s="34">
        <v>4</v>
      </c>
    </row>
    <row r="68" spans="1:16" x14ac:dyDescent="0.3">
      <c r="A68" s="61"/>
      <c r="B68" s="63"/>
      <c r="C68" s="66"/>
      <c r="D68" s="5" t="s">
        <v>1</v>
      </c>
      <c r="E68">
        <v>113</v>
      </c>
      <c r="F68">
        <v>110</v>
      </c>
      <c r="G68">
        <v>139</v>
      </c>
      <c r="H68">
        <v>133</v>
      </c>
      <c r="I68">
        <v>108</v>
      </c>
      <c r="J68">
        <v>132</v>
      </c>
      <c r="K68">
        <v>110</v>
      </c>
      <c r="L68">
        <v>103</v>
      </c>
      <c r="M68">
        <v>120</v>
      </c>
      <c r="N68">
        <v>103</v>
      </c>
      <c r="O68" s="15">
        <f t="shared" ref="O68:O79" si="36">MEDIAN(E68:N68)</f>
        <v>111.5</v>
      </c>
      <c r="P68" s="35">
        <v>8</v>
      </c>
    </row>
    <row r="69" spans="1:16" x14ac:dyDescent="0.3">
      <c r="A69" s="61"/>
      <c r="B69" s="63"/>
      <c r="C69" s="67"/>
      <c r="D69" s="6" t="s">
        <v>2</v>
      </c>
      <c r="E69" s="7">
        <v>8111</v>
      </c>
      <c r="F69" s="7">
        <v>8067</v>
      </c>
      <c r="G69" s="7">
        <v>8412</v>
      </c>
      <c r="H69" s="7">
        <v>8053</v>
      </c>
      <c r="I69" s="7">
        <v>8153</v>
      </c>
      <c r="J69" s="7">
        <v>8127</v>
      </c>
      <c r="K69" s="7">
        <v>8101</v>
      </c>
      <c r="L69" s="7">
        <v>8051</v>
      </c>
      <c r="M69" s="7">
        <v>8083</v>
      </c>
      <c r="N69" s="7">
        <v>8118</v>
      </c>
      <c r="O69" s="15">
        <f t="shared" si="36"/>
        <v>8106</v>
      </c>
      <c r="P69" s="35">
        <v>12</v>
      </c>
    </row>
    <row r="70" spans="1:16" x14ac:dyDescent="0.3">
      <c r="A70" s="61"/>
      <c r="B70" s="63"/>
      <c r="C70" s="68" t="s">
        <v>5</v>
      </c>
      <c r="D70" s="3" t="s">
        <v>0</v>
      </c>
      <c r="E70" s="4">
        <v>2</v>
      </c>
      <c r="F70" s="4">
        <f>E70</f>
        <v>2</v>
      </c>
      <c r="G70" s="4">
        <f t="shared" ref="G70:N70" si="37">F70</f>
        <v>2</v>
      </c>
      <c r="H70" s="4">
        <f t="shared" si="37"/>
        <v>2</v>
      </c>
      <c r="I70" s="4">
        <f t="shared" si="37"/>
        <v>2</v>
      </c>
      <c r="J70" s="4">
        <f t="shared" si="37"/>
        <v>2</v>
      </c>
      <c r="K70" s="4">
        <f t="shared" si="37"/>
        <v>2</v>
      </c>
      <c r="L70" s="4">
        <f t="shared" si="37"/>
        <v>2</v>
      </c>
      <c r="M70" s="4">
        <f t="shared" si="37"/>
        <v>2</v>
      </c>
      <c r="N70" s="4">
        <f t="shared" si="37"/>
        <v>2</v>
      </c>
      <c r="O70" s="15">
        <f t="shared" si="36"/>
        <v>2</v>
      </c>
      <c r="P70" s="34">
        <v>1</v>
      </c>
    </row>
    <row r="71" spans="1:16" x14ac:dyDescent="0.3">
      <c r="A71" s="61"/>
      <c r="B71" s="63"/>
      <c r="C71" s="66"/>
      <c r="D71" s="5" t="s">
        <v>1</v>
      </c>
      <c r="E71" s="8">
        <v>7</v>
      </c>
      <c r="F71">
        <v>9</v>
      </c>
      <c r="G71">
        <v>9</v>
      </c>
      <c r="H71">
        <v>9</v>
      </c>
      <c r="I71">
        <v>9</v>
      </c>
      <c r="J71">
        <v>10</v>
      </c>
      <c r="K71">
        <v>16</v>
      </c>
      <c r="L71">
        <v>13</v>
      </c>
      <c r="M71">
        <v>8</v>
      </c>
      <c r="N71">
        <v>7</v>
      </c>
      <c r="O71" s="15">
        <f t="shared" si="36"/>
        <v>9</v>
      </c>
      <c r="P71" s="35">
        <v>5</v>
      </c>
    </row>
    <row r="72" spans="1:16" x14ac:dyDescent="0.3">
      <c r="A72" s="61"/>
      <c r="B72" s="63"/>
      <c r="C72" s="67"/>
      <c r="D72" s="6" t="s">
        <v>2</v>
      </c>
      <c r="E72" s="7">
        <v>715</v>
      </c>
      <c r="F72" s="7">
        <v>780</v>
      </c>
      <c r="G72" s="7">
        <v>805</v>
      </c>
      <c r="H72" s="7">
        <v>764</v>
      </c>
      <c r="I72" s="7">
        <v>811</v>
      </c>
      <c r="J72" s="7">
        <v>762</v>
      </c>
      <c r="K72" s="7">
        <v>740</v>
      </c>
      <c r="L72" s="7">
        <v>765</v>
      </c>
      <c r="M72" s="7">
        <v>823</v>
      </c>
      <c r="N72" s="7">
        <v>748</v>
      </c>
      <c r="O72" s="15">
        <f t="shared" si="36"/>
        <v>764.5</v>
      </c>
      <c r="P72" s="35">
        <v>9</v>
      </c>
    </row>
    <row r="73" spans="1:16" x14ac:dyDescent="0.3">
      <c r="A73" s="61"/>
      <c r="B73" s="63"/>
      <c r="C73" s="68" t="s">
        <v>6</v>
      </c>
      <c r="D73" s="3" t="s">
        <v>0</v>
      </c>
      <c r="E73" s="4">
        <v>248</v>
      </c>
      <c r="F73" s="4">
        <f>E73</f>
        <v>248</v>
      </c>
      <c r="G73" s="4">
        <f t="shared" ref="G73:N73" si="38">F73</f>
        <v>248</v>
      </c>
      <c r="H73" s="4">
        <f t="shared" si="38"/>
        <v>248</v>
      </c>
      <c r="I73" s="4">
        <f t="shared" si="38"/>
        <v>248</v>
      </c>
      <c r="J73" s="4">
        <f t="shared" si="38"/>
        <v>248</v>
      </c>
      <c r="K73" s="4">
        <f t="shared" si="38"/>
        <v>248</v>
      </c>
      <c r="L73" s="4">
        <f t="shared" si="38"/>
        <v>248</v>
      </c>
      <c r="M73" s="4">
        <f t="shared" si="38"/>
        <v>248</v>
      </c>
      <c r="N73" s="4">
        <f t="shared" si="38"/>
        <v>248</v>
      </c>
      <c r="O73" s="15">
        <f t="shared" si="36"/>
        <v>248</v>
      </c>
      <c r="P73" s="34">
        <v>2</v>
      </c>
    </row>
    <row r="74" spans="1:16" hidden="1" x14ac:dyDescent="0.3">
      <c r="A74" s="61"/>
      <c r="B74" s="63"/>
      <c r="C74" s="66"/>
      <c r="D74" s="5" t="s">
        <v>1</v>
      </c>
      <c r="E74" s="8">
        <v>143</v>
      </c>
      <c r="F74">
        <v>161</v>
      </c>
      <c r="G74">
        <v>154</v>
      </c>
      <c r="H74">
        <v>147</v>
      </c>
      <c r="I74">
        <v>140</v>
      </c>
      <c r="J74">
        <v>143</v>
      </c>
      <c r="K74">
        <v>173</v>
      </c>
      <c r="L74">
        <v>151</v>
      </c>
      <c r="M74">
        <v>143</v>
      </c>
      <c r="N74">
        <v>147</v>
      </c>
      <c r="O74" s="15">
        <f t="shared" si="36"/>
        <v>147</v>
      </c>
      <c r="P74" s="35"/>
    </row>
    <row r="75" spans="1:16" x14ac:dyDescent="0.3">
      <c r="A75" s="61"/>
      <c r="B75" s="63"/>
      <c r="C75" s="66"/>
      <c r="D75" s="5" t="s">
        <v>1</v>
      </c>
      <c r="E75">
        <f>E74-$A$1*$N71</f>
        <v>87</v>
      </c>
      <c r="F75">
        <f>F74-$A$1*$N71</f>
        <v>105</v>
      </c>
      <c r="G75">
        <f t="shared" ref="G75:N75" si="39">G74-$A$1*$N71</f>
        <v>98</v>
      </c>
      <c r="H75">
        <f t="shared" si="39"/>
        <v>91</v>
      </c>
      <c r="I75">
        <f t="shared" si="39"/>
        <v>84</v>
      </c>
      <c r="J75">
        <f t="shared" si="39"/>
        <v>87</v>
      </c>
      <c r="K75">
        <f t="shared" si="39"/>
        <v>117</v>
      </c>
      <c r="L75">
        <f t="shared" si="39"/>
        <v>95</v>
      </c>
      <c r="M75">
        <f t="shared" si="39"/>
        <v>87</v>
      </c>
      <c r="N75">
        <f t="shared" si="39"/>
        <v>91</v>
      </c>
      <c r="O75" s="15">
        <f t="shared" si="36"/>
        <v>91</v>
      </c>
      <c r="P75" s="35">
        <v>6</v>
      </c>
    </row>
    <row r="76" spans="1:16" x14ac:dyDescent="0.3">
      <c r="A76" s="61"/>
      <c r="B76" s="63"/>
      <c r="C76" s="67"/>
      <c r="D76" s="6" t="s">
        <v>2</v>
      </c>
      <c r="E76" s="8">
        <v>6951</v>
      </c>
      <c r="F76" s="7">
        <v>7183</v>
      </c>
      <c r="G76" s="7">
        <v>7299</v>
      </c>
      <c r="H76" s="7">
        <v>6846</v>
      </c>
      <c r="I76" s="7">
        <v>6882</v>
      </c>
      <c r="J76" s="7">
        <v>7018</v>
      </c>
      <c r="K76" s="7">
        <v>6924</v>
      </c>
      <c r="L76" s="7">
        <v>6987</v>
      </c>
      <c r="M76" s="7">
        <v>6858</v>
      </c>
      <c r="N76" s="7">
        <v>6870</v>
      </c>
      <c r="O76" s="15">
        <f t="shared" si="36"/>
        <v>6937.5</v>
      </c>
      <c r="P76" s="35">
        <v>10</v>
      </c>
    </row>
    <row r="77" spans="1:16" x14ac:dyDescent="0.3">
      <c r="A77" s="61"/>
      <c r="B77" s="63"/>
      <c r="C77" s="68" t="s">
        <v>7</v>
      </c>
      <c r="D77" s="3" t="s">
        <v>0</v>
      </c>
      <c r="E77" s="4">
        <f>E70+E73</f>
        <v>250</v>
      </c>
      <c r="F77" s="4">
        <f t="shared" ref="F77:N77" si="40">F70+F73</f>
        <v>250</v>
      </c>
      <c r="G77" s="4">
        <f t="shared" si="40"/>
        <v>250</v>
      </c>
      <c r="H77" s="4">
        <f t="shared" si="40"/>
        <v>250</v>
      </c>
      <c r="I77" s="4">
        <f t="shared" si="40"/>
        <v>250</v>
      </c>
      <c r="J77" s="4">
        <f t="shared" si="40"/>
        <v>250</v>
      </c>
      <c r="K77" s="4">
        <f t="shared" si="40"/>
        <v>250</v>
      </c>
      <c r="L77" s="4">
        <f t="shared" si="40"/>
        <v>250</v>
      </c>
      <c r="M77" s="4">
        <f t="shared" si="40"/>
        <v>250</v>
      </c>
      <c r="N77" s="4">
        <f t="shared" si="40"/>
        <v>250</v>
      </c>
      <c r="O77" s="15">
        <f t="shared" si="36"/>
        <v>250</v>
      </c>
      <c r="P77" s="35">
        <v>3</v>
      </c>
    </row>
    <row r="78" spans="1:16" x14ac:dyDescent="0.3">
      <c r="A78" s="61"/>
      <c r="B78" s="63"/>
      <c r="C78" s="66"/>
      <c r="D78" s="5" t="s">
        <v>1</v>
      </c>
      <c r="E78" s="8">
        <f>E71+E75</f>
        <v>94</v>
      </c>
      <c r="F78" s="8">
        <f t="shared" ref="F78:N79" si="41">F71+F75</f>
        <v>114</v>
      </c>
      <c r="G78" s="8">
        <f t="shared" si="41"/>
        <v>107</v>
      </c>
      <c r="H78" s="8">
        <f t="shared" si="41"/>
        <v>100</v>
      </c>
      <c r="I78" s="8">
        <f t="shared" si="41"/>
        <v>93</v>
      </c>
      <c r="J78" s="8">
        <f t="shared" si="41"/>
        <v>97</v>
      </c>
      <c r="K78" s="8">
        <f t="shared" si="41"/>
        <v>133</v>
      </c>
      <c r="L78" s="8">
        <f t="shared" si="41"/>
        <v>108</v>
      </c>
      <c r="M78" s="8">
        <f t="shared" si="41"/>
        <v>95</v>
      </c>
      <c r="N78" s="8">
        <f t="shared" si="41"/>
        <v>98</v>
      </c>
      <c r="O78" s="15">
        <f t="shared" si="36"/>
        <v>99</v>
      </c>
      <c r="P78" s="35">
        <v>7</v>
      </c>
    </row>
    <row r="79" spans="1:16" ht="15" thickBot="1" x14ac:dyDescent="0.35">
      <c r="A79" s="61"/>
      <c r="B79" s="64"/>
      <c r="C79" s="69"/>
      <c r="D79" s="11" t="s">
        <v>2</v>
      </c>
      <c r="E79" s="12">
        <f>E72+E76</f>
        <v>7666</v>
      </c>
      <c r="F79" s="12">
        <f t="shared" si="41"/>
        <v>7963</v>
      </c>
      <c r="G79" s="12">
        <f t="shared" si="41"/>
        <v>8104</v>
      </c>
      <c r="H79" s="12">
        <f t="shared" si="41"/>
        <v>7610</v>
      </c>
      <c r="I79" s="12">
        <f t="shared" si="41"/>
        <v>7693</v>
      </c>
      <c r="J79" s="12">
        <f t="shared" si="41"/>
        <v>7780</v>
      </c>
      <c r="K79" s="12">
        <f t="shared" si="41"/>
        <v>7664</v>
      </c>
      <c r="L79" s="12">
        <f t="shared" si="41"/>
        <v>7752</v>
      </c>
      <c r="M79" s="12">
        <f t="shared" si="41"/>
        <v>7681</v>
      </c>
      <c r="N79" s="12">
        <f t="shared" si="41"/>
        <v>7618</v>
      </c>
      <c r="O79" s="16">
        <f t="shared" si="36"/>
        <v>7687</v>
      </c>
      <c r="P79" s="35">
        <v>11</v>
      </c>
    </row>
    <row r="80" spans="1:16" ht="15" customHeight="1" x14ac:dyDescent="0.3">
      <c r="A80" s="61"/>
      <c r="B80" s="62" t="s">
        <v>20</v>
      </c>
      <c r="C80" s="65" t="s">
        <v>3</v>
      </c>
      <c r="D80" s="9" t="s">
        <v>0</v>
      </c>
      <c r="E80" s="10">
        <v>24</v>
      </c>
      <c r="F80" s="10">
        <f>E80</f>
        <v>24</v>
      </c>
      <c r="G80" s="10">
        <f t="shared" ref="G80:N80" si="42">F80</f>
        <v>24</v>
      </c>
      <c r="H80" s="10">
        <f t="shared" si="42"/>
        <v>24</v>
      </c>
      <c r="I80" s="10">
        <f t="shared" si="42"/>
        <v>24</v>
      </c>
      <c r="J80" s="10">
        <f t="shared" si="42"/>
        <v>24</v>
      </c>
      <c r="K80" s="10">
        <f t="shared" si="42"/>
        <v>24</v>
      </c>
      <c r="L80" s="10">
        <f t="shared" si="42"/>
        <v>24</v>
      </c>
      <c r="M80" s="10">
        <f t="shared" si="42"/>
        <v>24</v>
      </c>
      <c r="N80" s="10">
        <f t="shared" si="42"/>
        <v>24</v>
      </c>
      <c r="O80" s="14">
        <f>MEDIAN(E80:N80)</f>
        <v>24</v>
      </c>
      <c r="P80" s="34">
        <v>4</v>
      </c>
    </row>
    <row r="81" spans="1:16" x14ac:dyDescent="0.3">
      <c r="A81" s="61"/>
      <c r="B81" s="63"/>
      <c r="C81" s="66"/>
      <c r="D81" s="5" t="s">
        <v>1</v>
      </c>
      <c r="E81">
        <v>18</v>
      </c>
      <c r="F81">
        <v>16</v>
      </c>
      <c r="G81">
        <v>18</v>
      </c>
      <c r="H81">
        <v>19</v>
      </c>
      <c r="I81">
        <v>18</v>
      </c>
      <c r="J81">
        <v>15</v>
      </c>
      <c r="K81">
        <v>17</v>
      </c>
      <c r="L81">
        <v>18</v>
      </c>
      <c r="M81">
        <v>19</v>
      </c>
      <c r="N81">
        <v>18</v>
      </c>
      <c r="O81" s="15">
        <f t="shared" ref="O81:O92" si="43">MEDIAN(E81:N81)</f>
        <v>18</v>
      </c>
      <c r="P81" s="35">
        <v>8</v>
      </c>
    </row>
    <row r="82" spans="1:16" x14ac:dyDescent="0.3">
      <c r="A82" s="61"/>
      <c r="B82" s="63"/>
      <c r="C82" s="67"/>
      <c r="D82" s="6" t="s">
        <v>2</v>
      </c>
      <c r="E82" s="7">
        <v>7989</v>
      </c>
      <c r="F82" s="7">
        <v>8104</v>
      </c>
      <c r="G82" s="7">
        <v>8146</v>
      </c>
      <c r="H82" s="7">
        <v>8008</v>
      </c>
      <c r="I82" s="7">
        <v>8071</v>
      </c>
      <c r="J82" s="7">
        <v>8144</v>
      </c>
      <c r="K82" s="7">
        <v>8113</v>
      </c>
      <c r="L82" s="7">
        <v>8184</v>
      </c>
      <c r="M82" s="7">
        <v>8929</v>
      </c>
      <c r="N82" s="7">
        <v>7999</v>
      </c>
      <c r="O82" s="15">
        <f t="shared" si="43"/>
        <v>8108.5</v>
      </c>
      <c r="P82" s="35">
        <v>12</v>
      </c>
    </row>
    <row r="83" spans="1:16" x14ac:dyDescent="0.3">
      <c r="A83" s="61"/>
      <c r="B83" s="63"/>
      <c r="C83" s="68" t="s">
        <v>5</v>
      </c>
      <c r="D83" s="3" t="s">
        <v>0</v>
      </c>
      <c r="E83" s="4">
        <v>2</v>
      </c>
      <c r="F83" s="4">
        <f>E83</f>
        <v>2</v>
      </c>
      <c r="G83" s="4">
        <f t="shared" ref="G83:N83" si="44">F83</f>
        <v>2</v>
      </c>
      <c r="H83" s="4">
        <f t="shared" si="44"/>
        <v>2</v>
      </c>
      <c r="I83" s="4">
        <f t="shared" si="44"/>
        <v>2</v>
      </c>
      <c r="J83" s="4">
        <f t="shared" si="44"/>
        <v>2</v>
      </c>
      <c r="K83" s="4">
        <f t="shared" si="44"/>
        <v>2</v>
      </c>
      <c r="L83" s="4">
        <f t="shared" si="44"/>
        <v>2</v>
      </c>
      <c r="M83" s="4">
        <f t="shared" si="44"/>
        <v>2</v>
      </c>
      <c r="N83" s="4">
        <f t="shared" si="44"/>
        <v>2</v>
      </c>
      <c r="O83" s="15">
        <f t="shared" si="43"/>
        <v>2</v>
      </c>
      <c r="P83" s="34">
        <v>1</v>
      </c>
    </row>
    <row r="84" spans="1:16" x14ac:dyDescent="0.3">
      <c r="A84" s="61"/>
      <c r="B84" s="63"/>
      <c r="C84" s="66"/>
      <c r="D84" s="5" t="s">
        <v>1</v>
      </c>
      <c r="E84" s="8">
        <v>5</v>
      </c>
      <c r="F84">
        <v>4</v>
      </c>
      <c r="G84">
        <v>5</v>
      </c>
      <c r="H84">
        <v>6</v>
      </c>
      <c r="I84">
        <v>9</v>
      </c>
      <c r="J84">
        <v>11</v>
      </c>
      <c r="K84">
        <v>5</v>
      </c>
      <c r="L84">
        <v>4</v>
      </c>
      <c r="M84">
        <v>5</v>
      </c>
      <c r="N84">
        <v>5</v>
      </c>
      <c r="O84" s="15">
        <f t="shared" si="43"/>
        <v>5</v>
      </c>
      <c r="P84" s="35">
        <v>5</v>
      </c>
    </row>
    <row r="85" spans="1:16" x14ac:dyDescent="0.3">
      <c r="A85" s="61"/>
      <c r="B85" s="63"/>
      <c r="C85" s="67"/>
      <c r="D85" s="6" t="s">
        <v>2</v>
      </c>
      <c r="E85" s="7">
        <v>727</v>
      </c>
      <c r="F85" s="7">
        <v>747</v>
      </c>
      <c r="G85" s="7">
        <v>769</v>
      </c>
      <c r="H85" s="7">
        <v>742</v>
      </c>
      <c r="I85" s="7">
        <v>932</v>
      </c>
      <c r="J85" s="7">
        <v>860</v>
      </c>
      <c r="K85" s="7">
        <v>736</v>
      </c>
      <c r="L85" s="7">
        <v>723</v>
      </c>
      <c r="M85" s="7">
        <v>824</v>
      </c>
      <c r="N85" s="7">
        <v>799</v>
      </c>
      <c r="O85" s="15">
        <f t="shared" si="43"/>
        <v>758</v>
      </c>
      <c r="P85" s="35">
        <v>9</v>
      </c>
    </row>
    <row r="86" spans="1:16" x14ac:dyDescent="0.3">
      <c r="A86" s="61"/>
      <c r="B86" s="63"/>
      <c r="C86" s="68" t="s">
        <v>6</v>
      </c>
      <c r="D86" s="3" t="s">
        <v>0</v>
      </c>
      <c r="E86" s="4">
        <v>8</v>
      </c>
      <c r="F86" s="4">
        <f>E86</f>
        <v>8</v>
      </c>
      <c r="G86" s="4">
        <f t="shared" ref="G86:N86" si="45">F86</f>
        <v>8</v>
      </c>
      <c r="H86" s="4">
        <f t="shared" si="45"/>
        <v>8</v>
      </c>
      <c r="I86" s="4">
        <f t="shared" si="45"/>
        <v>8</v>
      </c>
      <c r="J86" s="4">
        <f t="shared" si="45"/>
        <v>8</v>
      </c>
      <c r="K86" s="4">
        <f t="shared" si="45"/>
        <v>8</v>
      </c>
      <c r="L86" s="4">
        <f t="shared" si="45"/>
        <v>8</v>
      </c>
      <c r="M86" s="4">
        <f t="shared" si="45"/>
        <v>8</v>
      </c>
      <c r="N86" s="4">
        <f t="shared" si="45"/>
        <v>8</v>
      </c>
      <c r="O86" s="15">
        <f t="shared" si="43"/>
        <v>8</v>
      </c>
      <c r="P86" s="34">
        <v>2</v>
      </c>
    </row>
    <row r="87" spans="1:16" hidden="1" x14ac:dyDescent="0.3">
      <c r="A87" s="61"/>
      <c r="B87" s="63"/>
      <c r="C87" s="66"/>
      <c r="D87" s="5" t="s">
        <v>1</v>
      </c>
      <c r="E87" s="8">
        <v>40</v>
      </c>
      <c r="F87">
        <v>42</v>
      </c>
      <c r="G87">
        <v>43</v>
      </c>
      <c r="H87">
        <v>41</v>
      </c>
      <c r="I87">
        <v>42</v>
      </c>
      <c r="J87">
        <v>41</v>
      </c>
      <c r="K87">
        <v>40</v>
      </c>
      <c r="L87">
        <v>42</v>
      </c>
      <c r="M87">
        <v>40</v>
      </c>
      <c r="N87">
        <v>42</v>
      </c>
      <c r="O87" s="15">
        <f t="shared" si="43"/>
        <v>41.5</v>
      </c>
      <c r="P87" s="35"/>
    </row>
    <row r="88" spans="1:16" x14ac:dyDescent="0.3">
      <c r="A88" s="61"/>
      <c r="B88" s="63"/>
      <c r="C88" s="66"/>
      <c r="D88" s="5" t="s">
        <v>1</v>
      </c>
      <c r="E88">
        <f>E87-$A$1*$N84</f>
        <v>0</v>
      </c>
      <c r="F88">
        <f>F87-$A$1*$N84</f>
        <v>2</v>
      </c>
      <c r="G88">
        <f t="shared" ref="G88:N88" si="46">G87-$A$1*$N84</f>
        <v>3</v>
      </c>
      <c r="H88">
        <f t="shared" si="46"/>
        <v>1</v>
      </c>
      <c r="I88">
        <f t="shared" si="46"/>
        <v>2</v>
      </c>
      <c r="J88">
        <f t="shared" si="46"/>
        <v>1</v>
      </c>
      <c r="K88">
        <f t="shared" si="46"/>
        <v>0</v>
      </c>
      <c r="L88">
        <f t="shared" si="46"/>
        <v>2</v>
      </c>
      <c r="M88">
        <f t="shared" si="46"/>
        <v>0</v>
      </c>
      <c r="N88">
        <f t="shared" si="46"/>
        <v>2</v>
      </c>
      <c r="O88" s="15">
        <f t="shared" si="43"/>
        <v>1.5</v>
      </c>
      <c r="P88" s="35">
        <v>6</v>
      </c>
    </row>
    <row r="89" spans="1:16" x14ac:dyDescent="0.3">
      <c r="A89" s="61"/>
      <c r="B89" s="63"/>
      <c r="C89" s="67"/>
      <c r="D89" s="6" t="s">
        <v>2</v>
      </c>
      <c r="E89" s="8">
        <v>6801</v>
      </c>
      <c r="F89" s="7">
        <v>7531</v>
      </c>
      <c r="G89" s="7">
        <v>7603</v>
      </c>
      <c r="H89" s="7">
        <v>7214</v>
      </c>
      <c r="I89" s="7">
        <v>7651</v>
      </c>
      <c r="J89" s="7">
        <v>6946</v>
      </c>
      <c r="K89" s="7">
        <v>7719</v>
      </c>
      <c r="L89" s="7">
        <v>7494</v>
      </c>
      <c r="M89" s="7">
        <v>7142</v>
      </c>
      <c r="N89" s="7">
        <v>7283</v>
      </c>
      <c r="O89" s="15">
        <f t="shared" si="43"/>
        <v>7388.5</v>
      </c>
      <c r="P89" s="35">
        <v>10</v>
      </c>
    </row>
    <row r="90" spans="1:16" x14ac:dyDescent="0.3">
      <c r="A90" s="61"/>
      <c r="B90" s="63"/>
      <c r="C90" s="68" t="s">
        <v>7</v>
      </c>
      <c r="D90" s="3" t="s">
        <v>0</v>
      </c>
      <c r="E90" s="4">
        <f>E83+E86</f>
        <v>10</v>
      </c>
      <c r="F90" s="4">
        <f t="shared" ref="F90:N90" si="47">F83+F86</f>
        <v>10</v>
      </c>
      <c r="G90" s="4">
        <f t="shared" si="47"/>
        <v>10</v>
      </c>
      <c r="H90" s="4">
        <f t="shared" si="47"/>
        <v>10</v>
      </c>
      <c r="I90" s="4">
        <f t="shared" si="47"/>
        <v>10</v>
      </c>
      <c r="J90" s="4">
        <f t="shared" si="47"/>
        <v>10</v>
      </c>
      <c r="K90" s="4">
        <f t="shared" si="47"/>
        <v>10</v>
      </c>
      <c r="L90" s="4">
        <f t="shared" si="47"/>
        <v>10</v>
      </c>
      <c r="M90" s="4">
        <f t="shared" si="47"/>
        <v>10</v>
      </c>
      <c r="N90" s="4">
        <f t="shared" si="47"/>
        <v>10</v>
      </c>
      <c r="O90" s="15">
        <f t="shared" si="43"/>
        <v>10</v>
      </c>
      <c r="P90" s="35">
        <v>3</v>
      </c>
    </row>
    <row r="91" spans="1:16" x14ac:dyDescent="0.3">
      <c r="A91" s="61"/>
      <c r="B91" s="63"/>
      <c r="C91" s="66"/>
      <c r="D91" s="5" t="s">
        <v>1</v>
      </c>
      <c r="E91" s="8">
        <f>E84+E88</f>
        <v>5</v>
      </c>
      <c r="F91" s="8">
        <f t="shared" ref="F91:N92" si="48">F84+F88</f>
        <v>6</v>
      </c>
      <c r="G91" s="8">
        <f t="shared" si="48"/>
        <v>8</v>
      </c>
      <c r="H91" s="8">
        <f t="shared" si="48"/>
        <v>7</v>
      </c>
      <c r="I91" s="8">
        <f t="shared" si="48"/>
        <v>11</v>
      </c>
      <c r="J91" s="8">
        <f t="shared" si="48"/>
        <v>12</v>
      </c>
      <c r="K91" s="8">
        <f t="shared" si="48"/>
        <v>5</v>
      </c>
      <c r="L91" s="8">
        <f t="shared" si="48"/>
        <v>6</v>
      </c>
      <c r="M91" s="8">
        <f t="shared" si="48"/>
        <v>5</v>
      </c>
      <c r="N91" s="8">
        <f t="shared" si="48"/>
        <v>7</v>
      </c>
      <c r="O91" s="15">
        <f t="shared" si="43"/>
        <v>6.5</v>
      </c>
      <c r="P91" s="35">
        <v>7</v>
      </c>
    </row>
    <row r="92" spans="1:16" ht="15" thickBot="1" x14ac:dyDescent="0.35">
      <c r="A92" s="61"/>
      <c r="B92" s="64"/>
      <c r="C92" s="69"/>
      <c r="D92" s="11" t="s">
        <v>2</v>
      </c>
      <c r="E92" s="12">
        <f>E85+E89</f>
        <v>7528</v>
      </c>
      <c r="F92" s="12">
        <f t="shared" si="48"/>
        <v>8278</v>
      </c>
      <c r="G92" s="12">
        <f t="shared" si="48"/>
        <v>8372</v>
      </c>
      <c r="H92" s="12">
        <f t="shared" si="48"/>
        <v>7956</v>
      </c>
      <c r="I92" s="12">
        <f t="shared" si="48"/>
        <v>8583</v>
      </c>
      <c r="J92" s="12">
        <f t="shared" si="48"/>
        <v>7806</v>
      </c>
      <c r="K92" s="12">
        <f t="shared" si="48"/>
        <v>8455</v>
      </c>
      <c r="L92" s="12">
        <f t="shared" si="48"/>
        <v>8217</v>
      </c>
      <c r="M92" s="12">
        <f t="shared" si="48"/>
        <v>7966</v>
      </c>
      <c r="N92" s="12">
        <f t="shared" si="48"/>
        <v>8082</v>
      </c>
      <c r="O92" s="16">
        <f t="shared" si="43"/>
        <v>8149.5</v>
      </c>
      <c r="P92" s="35">
        <v>11</v>
      </c>
    </row>
    <row r="93" spans="1:16" x14ac:dyDescent="0.3">
      <c r="A93" s="61"/>
      <c r="B93" s="62" t="s">
        <v>24</v>
      </c>
      <c r="C93" s="65" t="s">
        <v>3</v>
      </c>
      <c r="D93" s="9" t="s">
        <v>0</v>
      </c>
      <c r="E93" s="10">
        <v>24</v>
      </c>
      <c r="F93" s="10">
        <f>E93</f>
        <v>24</v>
      </c>
      <c r="G93" s="10">
        <f t="shared" ref="G93:N93" si="49">F93</f>
        <v>24</v>
      </c>
      <c r="H93" s="10">
        <f t="shared" si="49"/>
        <v>24</v>
      </c>
      <c r="I93" s="10">
        <f t="shared" si="49"/>
        <v>24</v>
      </c>
      <c r="J93" s="10">
        <f t="shared" si="49"/>
        <v>24</v>
      </c>
      <c r="K93" s="10">
        <f t="shared" si="49"/>
        <v>24</v>
      </c>
      <c r="L93" s="10">
        <f t="shared" si="49"/>
        <v>24</v>
      </c>
      <c r="M93" s="10">
        <f t="shared" si="49"/>
        <v>24</v>
      </c>
      <c r="N93" s="10">
        <f t="shared" si="49"/>
        <v>24</v>
      </c>
      <c r="O93" s="14">
        <f>MEDIAN(E93:N93)</f>
        <v>24</v>
      </c>
      <c r="P93" s="34">
        <v>4</v>
      </c>
    </row>
    <row r="94" spans="1:16" x14ac:dyDescent="0.3">
      <c r="A94" s="61"/>
      <c r="B94" s="63"/>
      <c r="C94" s="66"/>
      <c r="D94" s="5" t="s">
        <v>1</v>
      </c>
      <c r="E94">
        <v>52</v>
      </c>
      <c r="F94">
        <v>37</v>
      </c>
      <c r="G94">
        <v>33</v>
      </c>
      <c r="H94">
        <v>38</v>
      </c>
      <c r="I94">
        <v>32</v>
      </c>
      <c r="J94">
        <v>32</v>
      </c>
      <c r="K94">
        <v>30</v>
      </c>
      <c r="L94">
        <v>25</v>
      </c>
      <c r="M94">
        <v>26</v>
      </c>
      <c r="N94">
        <v>27</v>
      </c>
      <c r="O94" s="15">
        <f t="shared" ref="O94:O105" si="50">MEDIAN(E94:N94)</f>
        <v>32</v>
      </c>
      <c r="P94" s="35">
        <v>8</v>
      </c>
    </row>
    <row r="95" spans="1:16" x14ac:dyDescent="0.3">
      <c r="A95" s="61"/>
      <c r="B95" s="63"/>
      <c r="C95" s="67"/>
      <c r="D95" s="6" t="s">
        <v>2</v>
      </c>
      <c r="E95" s="7">
        <v>8976</v>
      </c>
      <c r="F95" s="7">
        <v>9162</v>
      </c>
      <c r="G95" s="7">
        <v>8920</v>
      </c>
      <c r="H95" s="7">
        <v>8912</v>
      </c>
      <c r="I95" s="7">
        <v>9009</v>
      </c>
      <c r="J95" s="7">
        <v>8677</v>
      </c>
      <c r="K95" s="7">
        <v>8685</v>
      </c>
      <c r="L95" s="7">
        <v>8859</v>
      </c>
      <c r="M95" s="7">
        <v>8704</v>
      </c>
      <c r="N95" s="7">
        <v>8580</v>
      </c>
      <c r="O95" s="15">
        <f t="shared" si="50"/>
        <v>8885.5</v>
      </c>
      <c r="P95" s="35">
        <v>12</v>
      </c>
    </row>
    <row r="96" spans="1:16" x14ac:dyDescent="0.3">
      <c r="A96" s="61"/>
      <c r="B96" s="63"/>
      <c r="C96" s="68" t="s">
        <v>5</v>
      </c>
      <c r="D96" s="3" t="s">
        <v>0</v>
      </c>
      <c r="E96" s="4">
        <v>2</v>
      </c>
      <c r="F96" s="4">
        <f>E96</f>
        <v>2</v>
      </c>
      <c r="G96" s="4">
        <f t="shared" ref="G96:N96" si="51">F96</f>
        <v>2</v>
      </c>
      <c r="H96" s="4">
        <f t="shared" si="51"/>
        <v>2</v>
      </c>
      <c r="I96" s="4">
        <f t="shared" si="51"/>
        <v>2</v>
      </c>
      <c r="J96" s="4">
        <f t="shared" si="51"/>
        <v>2</v>
      </c>
      <c r="K96" s="4">
        <f t="shared" si="51"/>
        <v>2</v>
      </c>
      <c r="L96" s="4">
        <f t="shared" si="51"/>
        <v>2</v>
      </c>
      <c r="M96" s="4">
        <f t="shared" si="51"/>
        <v>2</v>
      </c>
      <c r="N96" s="4">
        <f t="shared" si="51"/>
        <v>2</v>
      </c>
      <c r="O96" s="15">
        <f t="shared" si="50"/>
        <v>2</v>
      </c>
      <c r="P96" s="34">
        <v>1</v>
      </c>
    </row>
    <row r="97" spans="1:16" x14ac:dyDescent="0.3">
      <c r="A97" s="61"/>
      <c r="B97" s="63"/>
      <c r="C97" s="66"/>
      <c r="D97" s="5" t="s">
        <v>1</v>
      </c>
      <c r="E97" s="8">
        <v>23</v>
      </c>
      <c r="F97">
        <v>12</v>
      </c>
      <c r="G97">
        <v>13</v>
      </c>
      <c r="H97">
        <v>11</v>
      </c>
      <c r="I97">
        <v>6</v>
      </c>
      <c r="J97">
        <v>9</v>
      </c>
      <c r="K97">
        <v>5</v>
      </c>
      <c r="L97">
        <v>9</v>
      </c>
      <c r="M97">
        <v>10</v>
      </c>
      <c r="N97">
        <v>9</v>
      </c>
      <c r="O97" s="15">
        <f t="shared" si="50"/>
        <v>9.5</v>
      </c>
      <c r="P97" s="35">
        <v>5</v>
      </c>
    </row>
    <row r="98" spans="1:16" x14ac:dyDescent="0.3">
      <c r="A98" s="61"/>
      <c r="B98" s="63"/>
      <c r="C98" s="67"/>
      <c r="D98" s="6" t="s">
        <v>2</v>
      </c>
      <c r="E98" s="7">
        <v>786</v>
      </c>
      <c r="F98" s="7">
        <v>785</v>
      </c>
      <c r="G98" s="7">
        <v>893</v>
      </c>
      <c r="H98" s="7">
        <v>966</v>
      </c>
      <c r="I98" s="7">
        <v>798</v>
      </c>
      <c r="J98" s="7">
        <v>757</v>
      </c>
      <c r="K98" s="7">
        <v>727</v>
      </c>
      <c r="L98" s="7">
        <v>921</v>
      </c>
      <c r="M98" s="7">
        <v>815</v>
      </c>
      <c r="N98" s="7">
        <v>809</v>
      </c>
      <c r="O98" s="15">
        <f t="shared" si="50"/>
        <v>803.5</v>
      </c>
      <c r="P98" s="35">
        <v>9</v>
      </c>
    </row>
    <row r="99" spans="1:16" x14ac:dyDescent="0.3">
      <c r="A99" s="61"/>
      <c r="B99" s="63"/>
      <c r="C99" s="68" t="s">
        <v>6</v>
      </c>
      <c r="D99" s="3" t="s">
        <v>0</v>
      </c>
      <c r="E99" s="4">
        <v>8</v>
      </c>
      <c r="F99" s="4">
        <f>E99</f>
        <v>8</v>
      </c>
      <c r="G99" s="4">
        <f t="shared" ref="G99:N99" si="52">F99</f>
        <v>8</v>
      </c>
      <c r="H99" s="4">
        <f t="shared" si="52"/>
        <v>8</v>
      </c>
      <c r="I99" s="4">
        <f t="shared" si="52"/>
        <v>8</v>
      </c>
      <c r="J99" s="4">
        <f t="shared" si="52"/>
        <v>8</v>
      </c>
      <c r="K99" s="4">
        <f t="shared" si="52"/>
        <v>8</v>
      </c>
      <c r="L99" s="4">
        <f t="shared" si="52"/>
        <v>8</v>
      </c>
      <c r="M99" s="4">
        <f t="shared" si="52"/>
        <v>8</v>
      </c>
      <c r="N99" s="4">
        <f t="shared" si="52"/>
        <v>8</v>
      </c>
      <c r="O99" s="15">
        <f t="shared" si="50"/>
        <v>8</v>
      </c>
      <c r="P99" s="34">
        <v>2</v>
      </c>
    </row>
    <row r="100" spans="1:16" hidden="1" x14ac:dyDescent="0.3">
      <c r="A100" s="61"/>
      <c r="B100" s="63"/>
      <c r="C100" s="66"/>
      <c r="D100" s="5" t="s">
        <v>1</v>
      </c>
      <c r="E100" s="8">
        <v>75</v>
      </c>
      <c r="F100">
        <v>72</v>
      </c>
      <c r="G100">
        <v>73</v>
      </c>
      <c r="H100">
        <v>73</v>
      </c>
      <c r="I100">
        <v>74</v>
      </c>
      <c r="J100">
        <v>75</v>
      </c>
      <c r="K100">
        <v>73</v>
      </c>
      <c r="L100">
        <v>73</v>
      </c>
      <c r="M100">
        <v>73</v>
      </c>
      <c r="N100">
        <v>74</v>
      </c>
      <c r="O100" s="15">
        <f t="shared" si="50"/>
        <v>73</v>
      </c>
      <c r="P100" s="35"/>
    </row>
    <row r="101" spans="1:16" x14ac:dyDescent="0.3">
      <c r="A101" s="61"/>
      <c r="B101" s="63"/>
      <c r="C101" s="66"/>
      <c r="D101" s="5" t="s">
        <v>1</v>
      </c>
      <c r="E101">
        <f>E100-$A$1*$N97</f>
        <v>3</v>
      </c>
      <c r="F101">
        <f>F100-$A$1*$N97</f>
        <v>0</v>
      </c>
      <c r="G101">
        <f t="shared" ref="G101:N101" si="53">G100-$A$1*$N97</f>
        <v>1</v>
      </c>
      <c r="H101">
        <f t="shared" si="53"/>
        <v>1</v>
      </c>
      <c r="I101">
        <f t="shared" si="53"/>
        <v>2</v>
      </c>
      <c r="J101">
        <f t="shared" si="53"/>
        <v>3</v>
      </c>
      <c r="K101">
        <f t="shared" si="53"/>
        <v>1</v>
      </c>
      <c r="L101">
        <f t="shared" si="53"/>
        <v>1</v>
      </c>
      <c r="M101">
        <f t="shared" si="53"/>
        <v>1</v>
      </c>
      <c r="N101">
        <f t="shared" si="53"/>
        <v>2</v>
      </c>
      <c r="O101" s="15">
        <f t="shared" si="50"/>
        <v>1</v>
      </c>
      <c r="P101" s="35">
        <v>6</v>
      </c>
    </row>
    <row r="102" spans="1:16" x14ac:dyDescent="0.3">
      <c r="A102" s="61"/>
      <c r="B102" s="63"/>
      <c r="C102" s="67"/>
      <c r="D102" s="6" t="s">
        <v>2</v>
      </c>
      <c r="E102" s="8">
        <v>7179</v>
      </c>
      <c r="F102" s="7">
        <v>7141</v>
      </c>
      <c r="G102" s="7">
        <v>7061</v>
      </c>
      <c r="H102" s="7">
        <v>7228</v>
      </c>
      <c r="I102" s="7">
        <v>7413</v>
      </c>
      <c r="J102" s="7">
        <v>7035</v>
      </c>
      <c r="K102" s="7">
        <v>7114</v>
      </c>
      <c r="L102" s="7">
        <v>7082</v>
      </c>
      <c r="M102" s="7">
        <v>7118</v>
      </c>
      <c r="N102" s="7">
        <v>7144</v>
      </c>
      <c r="O102" s="15">
        <f t="shared" si="50"/>
        <v>7129.5</v>
      </c>
      <c r="P102" s="35">
        <v>10</v>
      </c>
    </row>
    <row r="103" spans="1:16" x14ac:dyDescent="0.3">
      <c r="A103" s="61"/>
      <c r="B103" s="63"/>
      <c r="C103" s="68" t="s">
        <v>7</v>
      </c>
      <c r="D103" s="3" t="s">
        <v>0</v>
      </c>
      <c r="E103" s="4">
        <f>E96+E99</f>
        <v>10</v>
      </c>
      <c r="F103" s="4">
        <f t="shared" ref="F103:N103" si="54">F96+F99</f>
        <v>10</v>
      </c>
      <c r="G103" s="4">
        <f t="shared" si="54"/>
        <v>10</v>
      </c>
      <c r="H103" s="4">
        <f t="shared" si="54"/>
        <v>10</v>
      </c>
      <c r="I103" s="4">
        <f t="shared" si="54"/>
        <v>10</v>
      </c>
      <c r="J103" s="4">
        <f t="shared" si="54"/>
        <v>10</v>
      </c>
      <c r="K103" s="4">
        <f t="shared" si="54"/>
        <v>10</v>
      </c>
      <c r="L103" s="4">
        <f t="shared" si="54"/>
        <v>10</v>
      </c>
      <c r="M103" s="4">
        <f t="shared" si="54"/>
        <v>10</v>
      </c>
      <c r="N103" s="4">
        <f t="shared" si="54"/>
        <v>10</v>
      </c>
      <c r="O103" s="15">
        <f t="shared" si="50"/>
        <v>10</v>
      </c>
      <c r="P103" s="35">
        <v>3</v>
      </c>
    </row>
    <row r="104" spans="1:16" x14ac:dyDescent="0.3">
      <c r="A104" s="61"/>
      <c r="B104" s="63"/>
      <c r="C104" s="66"/>
      <c r="D104" s="5" t="s">
        <v>1</v>
      </c>
      <c r="E104" s="8">
        <f>E97+E101</f>
        <v>26</v>
      </c>
      <c r="F104" s="8">
        <f t="shared" ref="F104:N105" si="55">F97+F101</f>
        <v>12</v>
      </c>
      <c r="G104" s="8">
        <f t="shared" si="55"/>
        <v>14</v>
      </c>
      <c r="H104" s="8">
        <f t="shared" si="55"/>
        <v>12</v>
      </c>
      <c r="I104" s="8">
        <f t="shared" si="55"/>
        <v>8</v>
      </c>
      <c r="J104" s="8">
        <f t="shared" si="55"/>
        <v>12</v>
      </c>
      <c r="K104" s="8">
        <f t="shared" si="55"/>
        <v>6</v>
      </c>
      <c r="L104" s="8">
        <f t="shared" si="55"/>
        <v>10</v>
      </c>
      <c r="M104" s="8">
        <f t="shared" si="55"/>
        <v>11</v>
      </c>
      <c r="N104" s="8">
        <f t="shared" si="55"/>
        <v>11</v>
      </c>
      <c r="O104" s="15">
        <f t="shared" si="50"/>
        <v>11.5</v>
      </c>
      <c r="P104" s="35">
        <v>7</v>
      </c>
    </row>
    <row r="105" spans="1:16" ht="15" thickBot="1" x14ac:dyDescent="0.35">
      <c r="A105" s="61"/>
      <c r="B105" s="64"/>
      <c r="C105" s="69"/>
      <c r="D105" s="11" t="s">
        <v>2</v>
      </c>
      <c r="E105" s="12">
        <f>E98+E102</f>
        <v>7965</v>
      </c>
      <c r="F105" s="12">
        <f t="shared" si="55"/>
        <v>7926</v>
      </c>
      <c r="G105" s="12">
        <f t="shared" si="55"/>
        <v>7954</v>
      </c>
      <c r="H105" s="12">
        <f t="shared" si="55"/>
        <v>8194</v>
      </c>
      <c r="I105" s="12">
        <f t="shared" si="55"/>
        <v>8211</v>
      </c>
      <c r="J105" s="12">
        <f t="shared" si="55"/>
        <v>7792</v>
      </c>
      <c r="K105" s="12">
        <f t="shared" si="55"/>
        <v>7841</v>
      </c>
      <c r="L105" s="12">
        <f t="shared" si="55"/>
        <v>8003</v>
      </c>
      <c r="M105" s="12">
        <f t="shared" si="55"/>
        <v>7933</v>
      </c>
      <c r="N105" s="12">
        <f t="shared" si="55"/>
        <v>7953</v>
      </c>
      <c r="O105" s="16">
        <f t="shared" si="50"/>
        <v>7953.5</v>
      </c>
      <c r="P105" s="35">
        <v>11</v>
      </c>
    </row>
    <row r="106" spans="1:16" ht="15" customHeight="1" x14ac:dyDescent="0.3">
      <c r="A106" s="61"/>
      <c r="B106" s="62" t="s">
        <v>14</v>
      </c>
      <c r="C106" s="65" t="s">
        <v>3</v>
      </c>
      <c r="D106" s="9" t="s">
        <v>0</v>
      </c>
      <c r="E106" s="10">
        <v>336</v>
      </c>
      <c r="F106" s="10">
        <f>E106</f>
        <v>336</v>
      </c>
      <c r="G106" s="10">
        <f t="shared" ref="G106:N106" si="56">F106</f>
        <v>336</v>
      </c>
      <c r="H106" s="10">
        <f t="shared" si="56"/>
        <v>336</v>
      </c>
      <c r="I106" s="10">
        <f t="shared" si="56"/>
        <v>336</v>
      </c>
      <c r="J106" s="10">
        <f t="shared" si="56"/>
        <v>336</v>
      </c>
      <c r="K106" s="10">
        <f t="shared" si="56"/>
        <v>336</v>
      </c>
      <c r="L106" s="10">
        <f t="shared" si="56"/>
        <v>336</v>
      </c>
      <c r="M106" s="10">
        <f t="shared" si="56"/>
        <v>336</v>
      </c>
      <c r="N106" s="10">
        <f t="shared" si="56"/>
        <v>336</v>
      </c>
      <c r="O106" s="14">
        <f>MEDIAN(E106:N106)</f>
        <v>336</v>
      </c>
      <c r="P106" s="34">
        <v>4</v>
      </c>
    </row>
    <row r="107" spans="1:16" x14ac:dyDescent="0.3">
      <c r="A107" s="61"/>
      <c r="B107" s="63"/>
      <c r="C107" s="66"/>
      <c r="D107" s="5" t="s">
        <v>1</v>
      </c>
      <c r="E107">
        <v>372</v>
      </c>
      <c r="F107">
        <v>256</v>
      </c>
      <c r="G107">
        <v>224</v>
      </c>
      <c r="H107">
        <v>229</v>
      </c>
      <c r="I107">
        <v>198</v>
      </c>
      <c r="J107">
        <v>198</v>
      </c>
      <c r="K107">
        <v>183</v>
      </c>
      <c r="L107">
        <v>186</v>
      </c>
      <c r="M107">
        <v>187</v>
      </c>
      <c r="N107">
        <v>180</v>
      </c>
      <c r="O107" s="15">
        <f t="shared" ref="O107:O118" si="57">MEDIAN(E107:N107)</f>
        <v>198</v>
      </c>
      <c r="P107" s="35">
        <v>8</v>
      </c>
    </row>
    <row r="108" spans="1:16" x14ac:dyDescent="0.3">
      <c r="A108" s="61"/>
      <c r="B108" s="63"/>
      <c r="C108" s="67"/>
      <c r="D108" s="6" t="s">
        <v>2</v>
      </c>
      <c r="E108" s="7">
        <v>8642</v>
      </c>
      <c r="F108" s="7">
        <v>8339</v>
      </c>
      <c r="G108" s="7">
        <v>8563</v>
      </c>
      <c r="H108" s="7">
        <v>9042</v>
      </c>
      <c r="I108" s="7">
        <v>8678</v>
      </c>
      <c r="J108" s="7">
        <v>8525</v>
      </c>
      <c r="K108" s="7">
        <v>8429</v>
      </c>
      <c r="L108" s="7">
        <v>8550</v>
      </c>
      <c r="M108" s="7">
        <v>8437</v>
      </c>
      <c r="N108" s="7">
        <v>8401</v>
      </c>
      <c r="O108" s="15">
        <f t="shared" si="57"/>
        <v>8537.5</v>
      </c>
      <c r="P108" s="35">
        <v>12</v>
      </c>
    </row>
    <row r="109" spans="1:16" x14ac:dyDescent="0.3">
      <c r="A109" s="61"/>
      <c r="B109" s="63"/>
      <c r="C109" s="68" t="s">
        <v>5</v>
      </c>
      <c r="D109" s="3" t="s">
        <v>0</v>
      </c>
      <c r="E109" s="4">
        <v>33</v>
      </c>
      <c r="F109" s="4">
        <f>E109</f>
        <v>33</v>
      </c>
      <c r="G109" s="4">
        <f t="shared" ref="G109:N109" si="58">F109</f>
        <v>33</v>
      </c>
      <c r="H109" s="4">
        <f t="shared" si="58"/>
        <v>33</v>
      </c>
      <c r="I109" s="4">
        <f t="shared" si="58"/>
        <v>33</v>
      </c>
      <c r="J109" s="4">
        <f t="shared" si="58"/>
        <v>33</v>
      </c>
      <c r="K109" s="4">
        <f t="shared" si="58"/>
        <v>33</v>
      </c>
      <c r="L109" s="4">
        <f t="shared" si="58"/>
        <v>33</v>
      </c>
      <c r="M109" s="4">
        <f t="shared" si="58"/>
        <v>33</v>
      </c>
      <c r="N109" s="4">
        <f t="shared" si="58"/>
        <v>33</v>
      </c>
      <c r="O109" s="15">
        <f t="shared" si="57"/>
        <v>33</v>
      </c>
      <c r="P109" s="34">
        <v>1</v>
      </c>
    </row>
    <row r="110" spans="1:16" x14ac:dyDescent="0.3">
      <c r="A110" s="61"/>
      <c r="B110" s="63"/>
      <c r="C110" s="66"/>
      <c r="D110" s="5" t="s">
        <v>1</v>
      </c>
      <c r="E110" s="8">
        <v>78</v>
      </c>
      <c r="F110">
        <v>106</v>
      </c>
      <c r="G110">
        <v>72</v>
      </c>
      <c r="H110">
        <v>96</v>
      </c>
      <c r="I110">
        <v>65</v>
      </c>
      <c r="J110">
        <v>83</v>
      </c>
      <c r="K110">
        <v>77</v>
      </c>
      <c r="L110">
        <v>92</v>
      </c>
      <c r="M110">
        <v>118</v>
      </c>
      <c r="N110">
        <v>72</v>
      </c>
      <c r="O110" s="15">
        <f t="shared" si="57"/>
        <v>80.5</v>
      </c>
      <c r="P110" s="35">
        <v>5</v>
      </c>
    </row>
    <row r="111" spans="1:16" x14ac:dyDescent="0.3">
      <c r="A111" s="61"/>
      <c r="B111" s="63"/>
      <c r="C111" s="67"/>
      <c r="D111" s="6" t="s">
        <v>2</v>
      </c>
      <c r="E111" s="7">
        <v>727</v>
      </c>
      <c r="F111" s="7">
        <v>952</v>
      </c>
      <c r="G111" s="7">
        <v>715</v>
      </c>
      <c r="H111" s="7">
        <v>816</v>
      </c>
      <c r="I111" s="7">
        <v>699</v>
      </c>
      <c r="J111" s="7">
        <v>754</v>
      </c>
      <c r="K111" s="7">
        <v>770</v>
      </c>
      <c r="L111" s="7">
        <v>1061</v>
      </c>
      <c r="M111" s="7">
        <v>1078</v>
      </c>
      <c r="N111" s="7">
        <v>825</v>
      </c>
      <c r="O111" s="15">
        <f t="shared" si="57"/>
        <v>793</v>
      </c>
      <c r="P111" s="35">
        <v>9</v>
      </c>
    </row>
    <row r="112" spans="1:16" x14ac:dyDescent="0.3">
      <c r="A112" s="61"/>
      <c r="B112" s="63"/>
      <c r="C112" s="68" t="s">
        <v>6</v>
      </c>
      <c r="D112" s="3" t="s">
        <v>0</v>
      </c>
      <c r="E112" s="4">
        <v>24</v>
      </c>
      <c r="F112" s="4">
        <f>E112</f>
        <v>24</v>
      </c>
      <c r="G112" s="4">
        <f t="shared" ref="G112:N112" si="59">F112</f>
        <v>24</v>
      </c>
      <c r="H112" s="4">
        <f t="shared" si="59"/>
        <v>24</v>
      </c>
      <c r="I112" s="4">
        <f t="shared" si="59"/>
        <v>24</v>
      </c>
      <c r="J112" s="4">
        <f t="shared" si="59"/>
        <v>24</v>
      </c>
      <c r="K112" s="4">
        <f t="shared" si="59"/>
        <v>24</v>
      </c>
      <c r="L112" s="4">
        <f t="shared" si="59"/>
        <v>24</v>
      </c>
      <c r="M112" s="4">
        <f t="shared" si="59"/>
        <v>24</v>
      </c>
      <c r="N112" s="4">
        <f t="shared" si="59"/>
        <v>24</v>
      </c>
      <c r="O112" s="15">
        <f t="shared" si="57"/>
        <v>24</v>
      </c>
      <c r="P112" s="34">
        <v>2</v>
      </c>
    </row>
    <row r="113" spans="1:16" hidden="1" x14ac:dyDescent="0.3">
      <c r="A113" s="61"/>
      <c r="B113" s="63"/>
      <c r="C113" s="66"/>
      <c r="D113" s="5" t="s">
        <v>1</v>
      </c>
      <c r="E113" s="8">
        <v>599</v>
      </c>
      <c r="F113">
        <v>599</v>
      </c>
      <c r="G113">
        <v>602</v>
      </c>
      <c r="H113">
        <v>602</v>
      </c>
      <c r="I113">
        <v>608</v>
      </c>
      <c r="J113">
        <v>603</v>
      </c>
      <c r="K113">
        <v>603</v>
      </c>
      <c r="L113">
        <v>605</v>
      </c>
      <c r="M113">
        <v>601</v>
      </c>
      <c r="N113">
        <v>601</v>
      </c>
      <c r="O113" s="15">
        <f t="shared" si="57"/>
        <v>602</v>
      </c>
      <c r="P113" s="35"/>
    </row>
    <row r="114" spans="1:16" x14ac:dyDescent="0.3">
      <c r="A114" s="61"/>
      <c r="B114" s="63"/>
      <c r="C114" s="66"/>
      <c r="D114" s="5" t="s">
        <v>1</v>
      </c>
      <c r="E114">
        <f>E113-$A$1*$N110</f>
        <v>23</v>
      </c>
      <c r="F114">
        <f>F113-$A$1*$N110</f>
        <v>23</v>
      </c>
      <c r="G114">
        <f t="shared" ref="G114:N114" si="60">G113-$A$1*$N110</f>
        <v>26</v>
      </c>
      <c r="H114">
        <f t="shared" si="60"/>
        <v>26</v>
      </c>
      <c r="I114">
        <f t="shared" si="60"/>
        <v>32</v>
      </c>
      <c r="J114">
        <f t="shared" si="60"/>
        <v>27</v>
      </c>
      <c r="K114">
        <f t="shared" si="60"/>
        <v>27</v>
      </c>
      <c r="L114">
        <f t="shared" si="60"/>
        <v>29</v>
      </c>
      <c r="M114">
        <f t="shared" si="60"/>
        <v>25</v>
      </c>
      <c r="N114">
        <f t="shared" si="60"/>
        <v>25</v>
      </c>
      <c r="O114" s="15">
        <f t="shared" si="57"/>
        <v>26</v>
      </c>
      <c r="P114" s="35">
        <v>6</v>
      </c>
    </row>
    <row r="115" spans="1:16" x14ac:dyDescent="0.3">
      <c r="A115" s="61"/>
      <c r="B115" s="63"/>
      <c r="C115" s="67"/>
      <c r="D115" s="6" t="s">
        <v>2</v>
      </c>
      <c r="E115" s="8">
        <v>7018</v>
      </c>
      <c r="F115" s="7">
        <v>7129</v>
      </c>
      <c r="G115" s="7">
        <v>7169</v>
      </c>
      <c r="H115" s="7">
        <v>7081</v>
      </c>
      <c r="I115" s="7">
        <v>7227</v>
      </c>
      <c r="J115" s="7">
        <v>7132</v>
      </c>
      <c r="K115" s="7">
        <v>7179</v>
      </c>
      <c r="L115" s="7">
        <v>7656</v>
      </c>
      <c r="M115" s="7">
        <v>7149</v>
      </c>
      <c r="N115" s="7">
        <v>7434</v>
      </c>
      <c r="O115" s="15">
        <f t="shared" si="57"/>
        <v>7159</v>
      </c>
      <c r="P115" s="35">
        <v>10</v>
      </c>
    </row>
    <row r="116" spans="1:16" x14ac:dyDescent="0.3">
      <c r="A116" s="61"/>
      <c r="B116" s="63"/>
      <c r="C116" s="68" t="s">
        <v>7</v>
      </c>
      <c r="D116" s="3" t="s">
        <v>0</v>
      </c>
      <c r="E116" s="4">
        <f>E109+E112</f>
        <v>57</v>
      </c>
      <c r="F116" s="4">
        <f t="shared" ref="F116:N116" si="61">F109+F112</f>
        <v>57</v>
      </c>
      <c r="G116" s="4">
        <f t="shared" si="61"/>
        <v>57</v>
      </c>
      <c r="H116" s="4">
        <f t="shared" si="61"/>
        <v>57</v>
      </c>
      <c r="I116" s="4">
        <f t="shared" si="61"/>
        <v>57</v>
      </c>
      <c r="J116" s="4">
        <f t="shared" si="61"/>
        <v>57</v>
      </c>
      <c r="K116" s="4">
        <f t="shared" si="61"/>
        <v>57</v>
      </c>
      <c r="L116" s="4">
        <f t="shared" si="61"/>
        <v>57</v>
      </c>
      <c r="M116" s="4">
        <f t="shared" si="61"/>
        <v>57</v>
      </c>
      <c r="N116" s="4">
        <f t="shared" si="61"/>
        <v>57</v>
      </c>
      <c r="O116" s="15">
        <f t="shared" si="57"/>
        <v>57</v>
      </c>
      <c r="P116" s="35">
        <v>3</v>
      </c>
    </row>
    <row r="117" spans="1:16" x14ac:dyDescent="0.3">
      <c r="A117" s="61"/>
      <c r="B117" s="63"/>
      <c r="C117" s="66"/>
      <c r="D117" s="5" t="s">
        <v>1</v>
      </c>
      <c r="E117" s="8">
        <f>E110+E114</f>
        <v>101</v>
      </c>
      <c r="F117" s="8">
        <f t="shared" ref="F117:N118" si="62">F110+F114</f>
        <v>129</v>
      </c>
      <c r="G117" s="8">
        <f t="shared" si="62"/>
        <v>98</v>
      </c>
      <c r="H117" s="8">
        <f t="shared" si="62"/>
        <v>122</v>
      </c>
      <c r="I117" s="8">
        <f t="shared" si="62"/>
        <v>97</v>
      </c>
      <c r="J117" s="8">
        <f t="shared" si="62"/>
        <v>110</v>
      </c>
      <c r="K117" s="8">
        <f t="shared" si="62"/>
        <v>104</v>
      </c>
      <c r="L117" s="8">
        <f t="shared" si="62"/>
        <v>121</v>
      </c>
      <c r="M117" s="8">
        <f t="shared" si="62"/>
        <v>143</v>
      </c>
      <c r="N117" s="8">
        <f t="shared" si="62"/>
        <v>97</v>
      </c>
      <c r="O117" s="15">
        <f t="shared" si="57"/>
        <v>107</v>
      </c>
      <c r="P117" s="35">
        <v>7</v>
      </c>
    </row>
    <row r="118" spans="1:16" ht="15" thickBot="1" x14ac:dyDescent="0.35">
      <c r="A118" s="61"/>
      <c r="B118" s="64"/>
      <c r="C118" s="69"/>
      <c r="D118" s="11" t="s">
        <v>2</v>
      </c>
      <c r="E118" s="12">
        <f>E111+E115</f>
        <v>7745</v>
      </c>
      <c r="F118" s="12">
        <f t="shared" si="62"/>
        <v>8081</v>
      </c>
      <c r="G118" s="12">
        <f t="shared" si="62"/>
        <v>7884</v>
      </c>
      <c r="H118" s="12">
        <f t="shared" si="62"/>
        <v>7897</v>
      </c>
      <c r="I118" s="12">
        <f t="shared" si="62"/>
        <v>7926</v>
      </c>
      <c r="J118" s="12">
        <f t="shared" si="62"/>
        <v>7886</v>
      </c>
      <c r="K118" s="12">
        <f t="shared" si="62"/>
        <v>7949</v>
      </c>
      <c r="L118" s="12">
        <f t="shared" si="62"/>
        <v>8717</v>
      </c>
      <c r="M118" s="12">
        <f t="shared" si="62"/>
        <v>8227</v>
      </c>
      <c r="N118" s="12">
        <f t="shared" si="62"/>
        <v>8259</v>
      </c>
      <c r="O118" s="16">
        <f t="shared" si="57"/>
        <v>7937.5</v>
      </c>
      <c r="P118" s="35">
        <v>11</v>
      </c>
    </row>
    <row r="119" spans="1:16" ht="15" customHeight="1" x14ac:dyDescent="0.3">
      <c r="A119" s="61"/>
      <c r="B119" s="62" t="s">
        <v>21</v>
      </c>
      <c r="C119" s="65" t="s">
        <v>3</v>
      </c>
      <c r="D119" s="9" t="s">
        <v>0</v>
      </c>
      <c r="E119" s="10">
        <v>360</v>
      </c>
      <c r="F119" s="10">
        <f>E119</f>
        <v>360</v>
      </c>
      <c r="G119" s="10">
        <f t="shared" ref="G119:N119" si="63">F119</f>
        <v>360</v>
      </c>
      <c r="H119" s="10">
        <f t="shared" si="63"/>
        <v>360</v>
      </c>
      <c r="I119" s="10">
        <f t="shared" si="63"/>
        <v>360</v>
      </c>
      <c r="J119" s="10">
        <f t="shared" si="63"/>
        <v>360</v>
      </c>
      <c r="K119" s="10">
        <f t="shared" si="63"/>
        <v>360</v>
      </c>
      <c r="L119" s="10">
        <f t="shared" si="63"/>
        <v>360</v>
      </c>
      <c r="M119" s="10">
        <f t="shared" si="63"/>
        <v>360</v>
      </c>
      <c r="N119" s="10">
        <f t="shared" si="63"/>
        <v>360</v>
      </c>
      <c r="O119" s="14">
        <f>MEDIAN(E119:N119)</f>
        <v>360</v>
      </c>
      <c r="P119" s="34">
        <v>4</v>
      </c>
    </row>
    <row r="120" spans="1:16" x14ac:dyDescent="0.3">
      <c r="A120" s="61"/>
      <c r="B120" s="63"/>
      <c r="C120" s="66"/>
      <c r="D120" s="5" t="s">
        <v>1</v>
      </c>
      <c r="E120">
        <v>331</v>
      </c>
      <c r="F120">
        <v>275</v>
      </c>
      <c r="G120">
        <v>267</v>
      </c>
      <c r="H120">
        <v>232</v>
      </c>
      <c r="I120">
        <v>228</v>
      </c>
      <c r="J120">
        <v>231</v>
      </c>
      <c r="K120">
        <v>249</v>
      </c>
      <c r="L120">
        <v>168</v>
      </c>
      <c r="M120">
        <v>193</v>
      </c>
      <c r="N120">
        <v>198</v>
      </c>
      <c r="O120" s="15">
        <f t="shared" ref="O120:O131" si="64">MEDIAN(E120:N120)</f>
        <v>231.5</v>
      </c>
      <c r="P120" s="35">
        <v>8</v>
      </c>
    </row>
    <row r="121" spans="1:16" x14ac:dyDescent="0.3">
      <c r="A121" s="61"/>
      <c r="B121" s="63"/>
      <c r="C121" s="67"/>
      <c r="D121" s="6" t="s">
        <v>2</v>
      </c>
      <c r="E121" s="7">
        <v>9989</v>
      </c>
      <c r="F121" s="7">
        <v>9152</v>
      </c>
      <c r="G121" s="7">
        <v>8984</v>
      </c>
      <c r="H121" s="7">
        <v>9026</v>
      </c>
      <c r="I121" s="7">
        <v>8872</v>
      </c>
      <c r="J121" s="7">
        <v>8726</v>
      </c>
      <c r="K121" s="7">
        <v>8478</v>
      </c>
      <c r="L121" s="7">
        <v>8273</v>
      </c>
      <c r="M121" s="7">
        <v>8416</v>
      </c>
      <c r="N121" s="7">
        <v>8192</v>
      </c>
      <c r="O121" s="15">
        <f t="shared" si="64"/>
        <v>8799</v>
      </c>
      <c r="P121" s="35">
        <v>12</v>
      </c>
    </row>
    <row r="122" spans="1:16" x14ac:dyDescent="0.3">
      <c r="A122" s="61"/>
      <c r="B122" s="63"/>
      <c r="C122" s="68" t="s">
        <v>5</v>
      </c>
      <c r="D122" s="3" t="s">
        <v>0</v>
      </c>
      <c r="E122" s="4">
        <v>35</v>
      </c>
      <c r="F122" s="4">
        <f>E122</f>
        <v>35</v>
      </c>
      <c r="G122" s="4">
        <f t="shared" ref="G122:N122" si="65">F122</f>
        <v>35</v>
      </c>
      <c r="H122" s="4">
        <f t="shared" si="65"/>
        <v>35</v>
      </c>
      <c r="I122" s="4">
        <f t="shared" si="65"/>
        <v>35</v>
      </c>
      <c r="J122" s="4">
        <f t="shared" si="65"/>
        <v>35</v>
      </c>
      <c r="K122" s="4">
        <f t="shared" si="65"/>
        <v>35</v>
      </c>
      <c r="L122" s="4">
        <f t="shared" si="65"/>
        <v>35</v>
      </c>
      <c r="M122" s="4">
        <f t="shared" si="65"/>
        <v>35</v>
      </c>
      <c r="N122" s="4">
        <f t="shared" si="65"/>
        <v>35</v>
      </c>
      <c r="O122" s="15">
        <f t="shared" si="64"/>
        <v>35</v>
      </c>
      <c r="P122" s="34">
        <v>1</v>
      </c>
    </row>
    <row r="123" spans="1:16" x14ac:dyDescent="0.3">
      <c r="A123" s="61"/>
      <c r="B123" s="63"/>
      <c r="C123" s="66"/>
      <c r="D123" s="5" t="s">
        <v>1</v>
      </c>
      <c r="E123" s="8">
        <v>187</v>
      </c>
      <c r="F123">
        <v>80</v>
      </c>
      <c r="G123">
        <v>70</v>
      </c>
      <c r="H123">
        <v>73</v>
      </c>
      <c r="I123">
        <v>75</v>
      </c>
      <c r="J123">
        <v>82</v>
      </c>
      <c r="K123">
        <v>69</v>
      </c>
      <c r="L123">
        <v>76</v>
      </c>
      <c r="M123">
        <v>74</v>
      </c>
      <c r="N123">
        <v>71</v>
      </c>
      <c r="O123" s="15">
        <f t="shared" si="64"/>
        <v>74.5</v>
      </c>
      <c r="P123" s="35">
        <v>5</v>
      </c>
    </row>
    <row r="124" spans="1:16" x14ac:dyDescent="0.3">
      <c r="A124" s="61"/>
      <c r="B124" s="63"/>
      <c r="C124" s="67"/>
      <c r="D124" s="6" t="s">
        <v>2</v>
      </c>
      <c r="E124" s="7">
        <v>1062</v>
      </c>
      <c r="F124" s="7">
        <v>824</v>
      </c>
      <c r="G124" s="7">
        <v>768</v>
      </c>
      <c r="H124" s="7">
        <v>809</v>
      </c>
      <c r="I124" s="7">
        <v>774</v>
      </c>
      <c r="J124" s="7">
        <v>774</v>
      </c>
      <c r="K124" s="7">
        <v>731</v>
      </c>
      <c r="L124" s="7">
        <v>791</v>
      </c>
      <c r="M124" s="7">
        <v>759</v>
      </c>
      <c r="N124" s="7">
        <v>785</v>
      </c>
      <c r="O124" s="15">
        <f t="shared" si="64"/>
        <v>779.5</v>
      </c>
      <c r="P124" s="35">
        <v>9</v>
      </c>
    </row>
    <row r="125" spans="1:16" x14ac:dyDescent="0.3">
      <c r="A125" s="61"/>
      <c r="B125" s="63"/>
      <c r="C125" s="68" t="s">
        <v>6</v>
      </c>
      <c r="D125" s="3" t="s">
        <v>0</v>
      </c>
      <c r="E125" s="4">
        <v>24</v>
      </c>
      <c r="F125" s="4">
        <f>E125</f>
        <v>24</v>
      </c>
      <c r="G125" s="4">
        <f t="shared" ref="G125:N125" si="66">F125</f>
        <v>24</v>
      </c>
      <c r="H125" s="4">
        <f t="shared" si="66"/>
        <v>24</v>
      </c>
      <c r="I125" s="4">
        <f t="shared" si="66"/>
        <v>24</v>
      </c>
      <c r="J125" s="4">
        <f t="shared" si="66"/>
        <v>24</v>
      </c>
      <c r="K125" s="4">
        <f t="shared" si="66"/>
        <v>24</v>
      </c>
      <c r="L125" s="4">
        <f t="shared" si="66"/>
        <v>24</v>
      </c>
      <c r="M125" s="4">
        <f t="shared" si="66"/>
        <v>24</v>
      </c>
      <c r="N125" s="4">
        <f t="shared" si="66"/>
        <v>24</v>
      </c>
      <c r="O125" s="15">
        <f t="shared" si="64"/>
        <v>24</v>
      </c>
      <c r="P125" s="34">
        <v>2</v>
      </c>
    </row>
    <row r="126" spans="1:16" hidden="1" x14ac:dyDescent="0.3">
      <c r="A126" s="61"/>
      <c r="B126" s="63"/>
      <c r="C126" s="66"/>
      <c r="D126" s="5" t="s">
        <v>1</v>
      </c>
      <c r="E126" s="8">
        <v>598</v>
      </c>
      <c r="F126">
        <v>592</v>
      </c>
      <c r="G126">
        <v>595</v>
      </c>
      <c r="H126">
        <v>595</v>
      </c>
      <c r="I126">
        <v>595</v>
      </c>
      <c r="J126">
        <v>596</v>
      </c>
      <c r="K126">
        <v>593</v>
      </c>
      <c r="L126">
        <v>392</v>
      </c>
      <c r="M126">
        <v>390</v>
      </c>
      <c r="N126">
        <v>389</v>
      </c>
      <c r="O126" s="15">
        <f t="shared" si="64"/>
        <v>594</v>
      </c>
      <c r="P126" s="35"/>
    </row>
    <row r="127" spans="1:16" x14ac:dyDescent="0.3">
      <c r="A127" s="61"/>
      <c r="B127" s="63"/>
      <c r="C127" s="66"/>
      <c r="D127" s="5" t="s">
        <v>1</v>
      </c>
      <c r="E127">
        <f>E126-$A$1*$N123</f>
        <v>30</v>
      </c>
      <c r="F127">
        <f>F126-$A$1*$N123</f>
        <v>24</v>
      </c>
      <c r="G127">
        <f t="shared" ref="G127:N127" si="67">G126-$A$1*$N123</f>
        <v>27</v>
      </c>
      <c r="H127">
        <f t="shared" si="67"/>
        <v>27</v>
      </c>
      <c r="I127">
        <f t="shared" si="67"/>
        <v>27</v>
      </c>
      <c r="J127">
        <f t="shared" si="67"/>
        <v>28</v>
      </c>
      <c r="K127">
        <f t="shared" si="67"/>
        <v>25</v>
      </c>
      <c r="L127">
        <f t="shared" si="67"/>
        <v>-176</v>
      </c>
      <c r="M127">
        <f t="shared" si="67"/>
        <v>-178</v>
      </c>
      <c r="N127">
        <f t="shared" si="67"/>
        <v>-179</v>
      </c>
      <c r="O127" s="15">
        <f t="shared" si="64"/>
        <v>26</v>
      </c>
      <c r="P127" s="35">
        <v>6</v>
      </c>
    </row>
    <row r="128" spans="1:16" x14ac:dyDescent="0.3">
      <c r="A128" s="61"/>
      <c r="B128" s="63"/>
      <c r="C128" s="67"/>
      <c r="D128" s="6" t="s">
        <v>2</v>
      </c>
      <c r="E128" s="8">
        <v>7023</v>
      </c>
      <c r="F128" s="7">
        <v>7012</v>
      </c>
      <c r="G128" s="7">
        <v>6974</v>
      </c>
      <c r="H128" s="7">
        <v>7032</v>
      </c>
      <c r="I128" s="7">
        <v>7177</v>
      </c>
      <c r="J128" s="7">
        <v>6898</v>
      </c>
      <c r="K128" s="7">
        <v>6994</v>
      </c>
      <c r="L128" s="7">
        <v>6903</v>
      </c>
      <c r="M128" s="7">
        <v>6893</v>
      </c>
      <c r="N128" s="7">
        <v>7039</v>
      </c>
      <c r="O128" s="15">
        <f t="shared" si="64"/>
        <v>7003</v>
      </c>
      <c r="P128" s="35">
        <v>10</v>
      </c>
    </row>
    <row r="129" spans="1:16" x14ac:dyDescent="0.3">
      <c r="A129" s="61"/>
      <c r="B129" s="63"/>
      <c r="C129" s="68" t="s">
        <v>7</v>
      </c>
      <c r="D129" s="3" t="s">
        <v>0</v>
      </c>
      <c r="E129" s="4">
        <f>E122+E125</f>
        <v>59</v>
      </c>
      <c r="F129" s="4">
        <f t="shared" ref="F129:N129" si="68">F122+F125</f>
        <v>59</v>
      </c>
      <c r="G129" s="4">
        <f t="shared" si="68"/>
        <v>59</v>
      </c>
      <c r="H129" s="4">
        <f t="shared" si="68"/>
        <v>59</v>
      </c>
      <c r="I129" s="4">
        <f t="shared" si="68"/>
        <v>59</v>
      </c>
      <c r="J129" s="4">
        <f t="shared" si="68"/>
        <v>59</v>
      </c>
      <c r="K129" s="4">
        <f t="shared" si="68"/>
        <v>59</v>
      </c>
      <c r="L129" s="4">
        <f t="shared" si="68"/>
        <v>59</v>
      </c>
      <c r="M129" s="4">
        <f t="shared" si="68"/>
        <v>59</v>
      </c>
      <c r="N129" s="4">
        <f t="shared" si="68"/>
        <v>59</v>
      </c>
      <c r="O129" s="15">
        <f t="shared" si="64"/>
        <v>59</v>
      </c>
      <c r="P129" s="35">
        <v>3</v>
      </c>
    </row>
    <row r="130" spans="1:16" x14ac:dyDescent="0.3">
      <c r="A130" s="61"/>
      <c r="B130" s="63"/>
      <c r="C130" s="66"/>
      <c r="D130" s="5" t="s">
        <v>1</v>
      </c>
      <c r="E130" s="8">
        <f>E123+E127</f>
        <v>217</v>
      </c>
      <c r="F130" s="8">
        <f t="shared" ref="F130:N131" si="69">F123+F127</f>
        <v>104</v>
      </c>
      <c r="G130" s="8">
        <f t="shared" si="69"/>
        <v>97</v>
      </c>
      <c r="H130" s="8">
        <f t="shared" si="69"/>
        <v>100</v>
      </c>
      <c r="I130" s="8">
        <f t="shared" si="69"/>
        <v>102</v>
      </c>
      <c r="J130" s="8">
        <f t="shared" si="69"/>
        <v>110</v>
      </c>
      <c r="K130" s="8">
        <f t="shared" si="69"/>
        <v>94</v>
      </c>
      <c r="L130" s="8">
        <f t="shared" si="69"/>
        <v>-100</v>
      </c>
      <c r="M130" s="8">
        <f t="shared" si="69"/>
        <v>-104</v>
      </c>
      <c r="N130" s="8">
        <f t="shared" si="69"/>
        <v>-108</v>
      </c>
      <c r="O130" s="15">
        <f t="shared" si="64"/>
        <v>98.5</v>
      </c>
      <c r="P130" s="35">
        <v>7</v>
      </c>
    </row>
    <row r="131" spans="1:16" ht="15" thickBot="1" x14ac:dyDescent="0.35">
      <c r="A131" s="61"/>
      <c r="B131" s="64"/>
      <c r="C131" s="69"/>
      <c r="D131" s="11" t="s">
        <v>2</v>
      </c>
      <c r="E131" s="12">
        <f>E124+E128</f>
        <v>8085</v>
      </c>
      <c r="F131" s="12">
        <f t="shared" si="69"/>
        <v>7836</v>
      </c>
      <c r="G131" s="12">
        <f t="shared" si="69"/>
        <v>7742</v>
      </c>
      <c r="H131" s="12">
        <f t="shared" si="69"/>
        <v>7841</v>
      </c>
      <c r="I131" s="12">
        <f t="shared" si="69"/>
        <v>7951</v>
      </c>
      <c r="J131" s="12">
        <f t="shared" si="69"/>
        <v>7672</v>
      </c>
      <c r="K131" s="12">
        <f t="shared" si="69"/>
        <v>7725</v>
      </c>
      <c r="L131" s="12">
        <f t="shared" si="69"/>
        <v>7694</v>
      </c>
      <c r="M131" s="12">
        <f t="shared" si="69"/>
        <v>7652</v>
      </c>
      <c r="N131" s="12">
        <f t="shared" si="69"/>
        <v>7824</v>
      </c>
      <c r="O131" s="16">
        <f t="shared" si="64"/>
        <v>7783</v>
      </c>
      <c r="P131" s="35">
        <v>11</v>
      </c>
    </row>
    <row r="132" spans="1:16" ht="15" customHeight="1" x14ac:dyDescent="0.3">
      <c r="A132" s="61"/>
      <c r="B132" s="62" t="s">
        <v>22</v>
      </c>
      <c r="C132" s="65" t="s">
        <v>3</v>
      </c>
      <c r="D132" s="9" t="s">
        <v>0</v>
      </c>
      <c r="E132" s="10">
        <v>352</v>
      </c>
      <c r="F132" s="10">
        <f>E132</f>
        <v>352</v>
      </c>
      <c r="G132" s="10">
        <f t="shared" ref="G132:N132" si="70">F132</f>
        <v>352</v>
      </c>
      <c r="H132" s="10">
        <f t="shared" si="70"/>
        <v>352</v>
      </c>
      <c r="I132" s="10">
        <f t="shared" si="70"/>
        <v>352</v>
      </c>
      <c r="J132" s="10">
        <f t="shared" si="70"/>
        <v>352</v>
      </c>
      <c r="K132" s="10">
        <f t="shared" si="70"/>
        <v>352</v>
      </c>
      <c r="L132" s="10">
        <f t="shared" si="70"/>
        <v>352</v>
      </c>
      <c r="M132" s="10">
        <f t="shared" si="70"/>
        <v>352</v>
      </c>
      <c r="N132" s="10">
        <f t="shared" si="70"/>
        <v>352</v>
      </c>
      <c r="O132" s="14">
        <f>MEDIAN(E132:N132)</f>
        <v>352</v>
      </c>
      <c r="P132" s="34">
        <v>4</v>
      </c>
    </row>
    <row r="133" spans="1:16" x14ac:dyDescent="0.3">
      <c r="A133" s="61"/>
      <c r="B133" s="63"/>
      <c r="C133" s="66"/>
      <c r="D133" s="5" t="s">
        <v>1</v>
      </c>
      <c r="E133">
        <v>181</v>
      </c>
      <c r="F133">
        <v>161</v>
      </c>
      <c r="G133">
        <v>177</v>
      </c>
      <c r="H133">
        <v>176</v>
      </c>
      <c r="I133">
        <v>167</v>
      </c>
      <c r="J133">
        <v>181</v>
      </c>
      <c r="K133">
        <v>179</v>
      </c>
      <c r="L133">
        <v>172</v>
      </c>
      <c r="M133">
        <v>168</v>
      </c>
      <c r="N133">
        <v>157</v>
      </c>
      <c r="O133" s="15">
        <f t="shared" ref="O133:O144" si="71">MEDIAN(E133:N133)</f>
        <v>174</v>
      </c>
      <c r="P133" s="35">
        <v>8</v>
      </c>
    </row>
    <row r="134" spans="1:16" x14ac:dyDescent="0.3">
      <c r="A134" s="61"/>
      <c r="B134" s="63"/>
      <c r="C134" s="67"/>
      <c r="D134" s="6" t="s">
        <v>2</v>
      </c>
      <c r="E134" s="7">
        <v>8663</v>
      </c>
      <c r="F134" s="7">
        <v>8235</v>
      </c>
      <c r="G134" s="7">
        <v>8186</v>
      </c>
      <c r="H134" s="7">
        <v>8199</v>
      </c>
      <c r="I134" s="7">
        <v>8216</v>
      </c>
      <c r="J134" s="7">
        <v>8787</v>
      </c>
      <c r="K134" s="7">
        <v>8980</v>
      </c>
      <c r="L134" s="7">
        <v>8546</v>
      </c>
      <c r="M134" s="7">
        <v>8309</v>
      </c>
      <c r="N134" s="7">
        <v>8381</v>
      </c>
      <c r="O134" s="15">
        <f t="shared" si="71"/>
        <v>8345</v>
      </c>
      <c r="P134" s="35">
        <v>12</v>
      </c>
    </row>
    <row r="135" spans="1:16" x14ac:dyDescent="0.3">
      <c r="A135" s="61"/>
      <c r="B135" s="63"/>
      <c r="C135" s="68" t="s">
        <v>5</v>
      </c>
      <c r="D135" s="3" t="s">
        <v>0</v>
      </c>
      <c r="E135" s="4">
        <v>33</v>
      </c>
      <c r="F135" s="4">
        <f>E135</f>
        <v>33</v>
      </c>
      <c r="G135" s="4">
        <f t="shared" ref="G135:N135" si="72">F135</f>
        <v>33</v>
      </c>
      <c r="H135" s="4">
        <f t="shared" si="72"/>
        <v>33</v>
      </c>
      <c r="I135" s="4">
        <f t="shared" si="72"/>
        <v>33</v>
      </c>
      <c r="J135" s="4">
        <f t="shared" si="72"/>
        <v>33</v>
      </c>
      <c r="K135" s="4">
        <f t="shared" si="72"/>
        <v>33</v>
      </c>
      <c r="L135" s="4">
        <f t="shared" si="72"/>
        <v>33</v>
      </c>
      <c r="M135" s="4">
        <f t="shared" si="72"/>
        <v>33</v>
      </c>
      <c r="N135" s="4">
        <f t="shared" si="72"/>
        <v>33</v>
      </c>
      <c r="O135" s="15">
        <f t="shared" si="71"/>
        <v>33</v>
      </c>
      <c r="P135" s="34">
        <v>1</v>
      </c>
    </row>
    <row r="136" spans="1:16" x14ac:dyDescent="0.3">
      <c r="A136" s="61"/>
      <c r="B136" s="63"/>
      <c r="C136" s="66"/>
      <c r="D136" s="5" t="s">
        <v>1</v>
      </c>
      <c r="E136" s="8">
        <v>74</v>
      </c>
      <c r="F136">
        <v>75</v>
      </c>
      <c r="G136">
        <v>64</v>
      </c>
      <c r="H136">
        <v>74</v>
      </c>
      <c r="I136">
        <v>75</v>
      </c>
      <c r="J136">
        <v>76</v>
      </c>
      <c r="K136">
        <v>64</v>
      </c>
      <c r="L136">
        <v>66</v>
      </c>
      <c r="M136">
        <v>70</v>
      </c>
      <c r="N136">
        <v>66</v>
      </c>
      <c r="O136" s="15">
        <f t="shared" si="71"/>
        <v>72</v>
      </c>
      <c r="P136" s="35">
        <v>5</v>
      </c>
    </row>
    <row r="137" spans="1:16" x14ac:dyDescent="0.3">
      <c r="A137" s="61"/>
      <c r="B137" s="63"/>
      <c r="C137" s="67"/>
      <c r="D137" s="6" t="s">
        <v>2</v>
      </c>
      <c r="E137" s="7">
        <v>714</v>
      </c>
      <c r="F137" s="7">
        <v>791</v>
      </c>
      <c r="G137" s="7">
        <v>713</v>
      </c>
      <c r="H137" s="7">
        <v>771</v>
      </c>
      <c r="I137" s="7">
        <v>791</v>
      </c>
      <c r="J137" s="7">
        <v>793</v>
      </c>
      <c r="K137" s="7">
        <v>753</v>
      </c>
      <c r="L137" s="7">
        <v>803</v>
      </c>
      <c r="M137" s="7">
        <v>786</v>
      </c>
      <c r="N137" s="7">
        <v>756</v>
      </c>
      <c r="O137" s="15">
        <f t="shared" si="71"/>
        <v>778.5</v>
      </c>
      <c r="P137" s="35">
        <v>9</v>
      </c>
    </row>
    <row r="138" spans="1:16" x14ac:dyDescent="0.3">
      <c r="A138" s="61"/>
      <c r="B138" s="63"/>
      <c r="C138" s="68" t="s">
        <v>6</v>
      </c>
      <c r="D138" s="3" t="s">
        <v>0</v>
      </c>
      <c r="E138" s="4">
        <v>48</v>
      </c>
      <c r="F138" s="4">
        <f>E138</f>
        <v>48</v>
      </c>
      <c r="G138" s="4">
        <f t="shared" ref="G138:N138" si="73">F138</f>
        <v>48</v>
      </c>
      <c r="H138" s="4">
        <f t="shared" si="73"/>
        <v>48</v>
      </c>
      <c r="I138" s="4">
        <f t="shared" si="73"/>
        <v>48</v>
      </c>
      <c r="J138" s="4">
        <f t="shared" si="73"/>
        <v>48</v>
      </c>
      <c r="K138" s="4">
        <f t="shared" si="73"/>
        <v>48</v>
      </c>
      <c r="L138" s="4">
        <f t="shared" si="73"/>
        <v>48</v>
      </c>
      <c r="M138" s="4">
        <f t="shared" si="73"/>
        <v>48</v>
      </c>
      <c r="N138" s="4">
        <f t="shared" si="73"/>
        <v>48</v>
      </c>
      <c r="O138" s="15">
        <f t="shared" si="71"/>
        <v>48</v>
      </c>
      <c r="P138" s="34">
        <v>2</v>
      </c>
    </row>
    <row r="139" spans="1:16" hidden="1" x14ac:dyDescent="0.3">
      <c r="A139" s="61"/>
      <c r="B139" s="63"/>
      <c r="C139" s="66"/>
      <c r="D139" s="5" t="s">
        <v>1</v>
      </c>
      <c r="E139" s="8">
        <v>559</v>
      </c>
      <c r="F139">
        <v>557</v>
      </c>
      <c r="G139">
        <v>556</v>
      </c>
      <c r="H139">
        <v>555</v>
      </c>
      <c r="I139">
        <v>561</v>
      </c>
      <c r="J139">
        <v>556</v>
      </c>
      <c r="K139">
        <v>557</v>
      </c>
      <c r="L139">
        <v>560</v>
      </c>
      <c r="M139">
        <v>555</v>
      </c>
      <c r="N139">
        <v>564</v>
      </c>
      <c r="O139" s="15">
        <f t="shared" si="71"/>
        <v>557</v>
      </c>
      <c r="P139" s="35"/>
    </row>
    <row r="140" spans="1:16" x14ac:dyDescent="0.3">
      <c r="A140" s="61"/>
      <c r="B140" s="63"/>
      <c r="C140" s="66"/>
      <c r="D140" s="5" t="s">
        <v>1</v>
      </c>
      <c r="E140">
        <f>E139-$A$1*$N136</f>
        <v>31</v>
      </c>
      <c r="F140">
        <f>F139-$A$1*$N136</f>
        <v>29</v>
      </c>
      <c r="G140">
        <f t="shared" ref="G140:N140" si="74">G139-$A$1*$N136</f>
        <v>28</v>
      </c>
      <c r="H140">
        <f t="shared" si="74"/>
        <v>27</v>
      </c>
      <c r="I140">
        <f t="shared" si="74"/>
        <v>33</v>
      </c>
      <c r="J140">
        <f t="shared" si="74"/>
        <v>28</v>
      </c>
      <c r="K140">
        <f t="shared" si="74"/>
        <v>29</v>
      </c>
      <c r="L140">
        <f t="shared" si="74"/>
        <v>32</v>
      </c>
      <c r="M140">
        <f t="shared" si="74"/>
        <v>27</v>
      </c>
      <c r="N140">
        <f t="shared" si="74"/>
        <v>36</v>
      </c>
      <c r="O140" s="15">
        <f t="shared" si="71"/>
        <v>29</v>
      </c>
      <c r="P140" s="35">
        <v>6</v>
      </c>
    </row>
    <row r="141" spans="1:16" x14ac:dyDescent="0.3">
      <c r="A141" s="61"/>
      <c r="B141" s="63"/>
      <c r="C141" s="67"/>
      <c r="D141" s="6" t="s">
        <v>2</v>
      </c>
      <c r="E141" s="8">
        <v>6930</v>
      </c>
      <c r="F141" s="7">
        <v>6892</v>
      </c>
      <c r="G141" s="7">
        <v>6882</v>
      </c>
      <c r="H141" s="7">
        <v>6975</v>
      </c>
      <c r="I141" s="7">
        <v>6972</v>
      </c>
      <c r="J141" s="7">
        <v>6967</v>
      </c>
      <c r="K141" s="7">
        <v>6977</v>
      </c>
      <c r="L141" s="7">
        <v>6991</v>
      </c>
      <c r="M141" s="7">
        <v>6953</v>
      </c>
      <c r="N141" s="7">
        <v>7159</v>
      </c>
      <c r="O141" s="15">
        <f t="shared" si="71"/>
        <v>6969.5</v>
      </c>
      <c r="P141" s="35">
        <v>10</v>
      </c>
    </row>
    <row r="142" spans="1:16" x14ac:dyDescent="0.3">
      <c r="A142" s="61"/>
      <c r="B142" s="63"/>
      <c r="C142" s="68" t="s">
        <v>7</v>
      </c>
      <c r="D142" s="3" t="s">
        <v>0</v>
      </c>
      <c r="E142" s="4">
        <f>E135+E138</f>
        <v>81</v>
      </c>
      <c r="F142" s="4">
        <f t="shared" ref="F142:N142" si="75">F135+F138</f>
        <v>81</v>
      </c>
      <c r="G142" s="4">
        <f t="shared" si="75"/>
        <v>81</v>
      </c>
      <c r="H142" s="4">
        <f t="shared" si="75"/>
        <v>81</v>
      </c>
      <c r="I142" s="4">
        <f t="shared" si="75"/>
        <v>81</v>
      </c>
      <c r="J142" s="4">
        <f t="shared" si="75"/>
        <v>81</v>
      </c>
      <c r="K142" s="4">
        <f t="shared" si="75"/>
        <v>81</v>
      </c>
      <c r="L142" s="4">
        <f t="shared" si="75"/>
        <v>81</v>
      </c>
      <c r="M142" s="4">
        <f t="shared" si="75"/>
        <v>81</v>
      </c>
      <c r="N142" s="4">
        <f t="shared" si="75"/>
        <v>81</v>
      </c>
      <c r="O142" s="15">
        <f t="shared" si="71"/>
        <v>81</v>
      </c>
      <c r="P142" s="35">
        <v>3</v>
      </c>
    </row>
    <row r="143" spans="1:16" x14ac:dyDescent="0.3">
      <c r="A143" s="61"/>
      <c r="B143" s="63"/>
      <c r="C143" s="66"/>
      <c r="D143" s="5" t="s">
        <v>1</v>
      </c>
      <c r="E143" s="8">
        <f>E136+E140</f>
        <v>105</v>
      </c>
      <c r="F143" s="8">
        <f t="shared" ref="F143:N144" si="76">F136+F140</f>
        <v>104</v>
      </c>
      <c r="G143" s="8">
        <f t="shared" si="76"/>
        <v>92</v>
      </c>
      <c r="H143" s="8">
        <f t="shared" si="76"/>
        <v>101</v>
      </c>
      <c r="I143" s="8">
        <f t="shared" si="76"/>
        <v>108</v>
      </c>
      <c r="J143" s="8">
        <f t="shared" si="76"/>
        <v>104</v>
      </c>
      <c r="K143" s="8">
        <f t="shared" si="76"/>
        <v>93</v>
      </c>
      <c r="L143" s="8">
        <f t="shared" si="76"/>
        <v>98</v>
      </c>
      <c r="M143" s="8">
        <f t="shared" si="76"/>
        <v>97</v>
      </c>
      <c r="N143" s="8">
        <f t="shared" si="76"/>
        <v>102</v>
      </c>
      <c r="O143" s="15">
        <f t="shared" si="71"/>
        <v>101.5</v>
      </c>
      <c r="P143" s="35">
        <v>7</v>
      </c>
    </row>
    <row r="144" spans="1:16" ht="15" thickBot="1" x14ac:dyDescent="0.35">
      <c r="A144" s="61"/>
      <c r="B144" s="64"/>
      <c r="C144" s="69"/>
      <c r="D144" s="11" t="s">
        <v>2</v>
      </c>
      <c r="E144" s="12">
        <f>E137+E141</f>
        <v>7644</v>
      </c>
      <c r="F144" s="12">
        <f t="shared" si="76"/>
        <v>7683</v>
      </c>
      <c r="G144" s="12">
        <f t="shared" si="76"/>
        <v>7595</v>
      </c>
      <c r="H144" s="12">
        <f t="shared" si="76"/>
        <v>7746</v>
      </c>
      <c r="I144" s="12">
        <f t="shared" si="76"/>
        <v>7763</v>
      </c>
      <c r="J144" s="12">
        <f t="shared" si="76"/>
        <v>7760</v>
      </c>
      <c r="K144" s="12">
        <f t="shared" si="76"/>
        <v>7730</v>
      </c>
      <c r="L144" s="12">
        <f t="shared" si="76"/>
        <v>7794</v>
      </c>
      <c r="M144" s="12">
        <f t="shared" si="76"/>
        <v>7739</v>
      </c>
      <c r="N144" s="12">
        <f t="shared" si="76"/>
        <v>7915</v>
      </c>
      <c r="O144" s="16">
        <f t="shared" si="71"/>
        <v>7742.5</v>
      </c>
      <c r="P144" s="35">
        <v>11</v>
      </c>
    </row>
    <row r="145" spans="1:16" x14ac:dyDescent="0.3">
      <c r="A145" s="61"/>
      <c r="B145" s="62" t="s">
        <v>23</v>
      </c>
      <c r="C145" s="65" t="s">
        <v>3</v>
      </c>
      <c r="D145" s="9" t="s">
        <v>0</v>
      </c>
      <c r="E145" s="10">
        <v>312</v>
      </c>
      <c r="F145" s="10">
        <f>E145</f>
        <v>312</v>
      </c>
      <c r="G145" s="10">
        <f t="shared" ref="G145:N145" si="77">F145</f>
        <v>312</v>
      </c>
      <c r="H145" s="10">
        <f t="shared" si="77"/>
        <v>312</v>
      </c>
      <c r="I145" s="10">
        <f t="shared" si="77"/>
        <v>312</v>
      </c>
      <c r="J145" s="10">
        <f t="shared" si="77"/>
        <v>312</v>
      </c>
      <c r="K145" s="10">
        <f t="shared" si="77"/>
        <v>312</v>
      </c>
      <c r="L145" s="10">
        <f t="shared" si="77"/>
        <v>312</v>
      </c>
      <c r="M145" s="10">
        <f t="shared" si="77"/>
        <v>312</v>
      </c>
      <c r="N145" s="10">
        <f t="shared" si="77"/>
        <v>312</v>
      </c>
      <c r="O145" s="14">
        <f>MEDIAN(E145:N145)</f>
        <v>312</v>
      </c>
      <c r="P145" s="34">
        <v>4</v>
      </c>
    </row>
    <row r="146" spans="1:16" x14ac:dyDescent="0.3">
      <c r="A146" s="61"/>
      <c r="B146" s="63"/>
      <c r="C146" s="66"/>
      <c r="D146" s="5" t="s">
        <v>1</v>
      </c>
      <c r="E146">
        <v>259</v>
      </c>
      <c r="F146">
        <v>196</v>
      </c>
      <c r="G146">
        <v>189</v>
      </c>
      <c r="H146">
        <v>203</v>
      </c>
      <c r="I146">
        <v>208</v>
      </c>
      <c r="J146">
        <v>180</v>
      </c>
      <c r="K146">
        <v>162</v>
      </c>
      <c r="L146">
        <v>196</v>
      </c>
      <c r="M146">
        <v>153</v>
      </c>
      <c r="N146">
        <v>163</v>
      </c>
      <c r="O146" s="15">
        <f t="shared" ref="O146:O157" si="78">MEDIAN(E146:N146)</f>
        <v>192.5</v>
      </c>
      <c r="P146" s="35">
        <v>8</v>
      </c>
    </row>
    <row r="147" spans="1:16" x14ac:dyDescent="0.3">
      <c r="A147" s="61"/>
      <c r="B147" s="63"/>
      <c r="C147" s="67"/>
      <c r="D147" s="6" t="s">
        <v>2</v>
      </c>
      <c r="E147" s="7">
        <v>9254</v>
      </c>
      <c r="F147" s="7">
        <v>8931</v>
      </c>
      <c r="G147" s="7">
        <v>8748</v>
      </c>
      <c r="H147" s="7">
        <v>8531</v>
      </c>
      <c r="I147" s="7">
        <v>9254</v>
      </c>
      <c r="J147" s="7">
        <v>8529</v>
      </c>
      <c r="K147" s="7">
        <v>8708</v>
      </c>
      <c r="L147" s="7">
        <v>8650</v>
      </c>
      <c r="M147" s="7">
        <v>8245</v>
      </c>
      <c r="N147" s="7">
        <v>8445</v>
      </c>
      <c r="O147" s="15">
        <f t="shared" si="78"/>
        <v>8679</v>
      </c>
      <c r="P147" s="35">
        <v>12</v>
      </c>
    </row>
    <row r="148" spans="1:16" x14ac:dyDescent="0.3">
      <c r="A148" s="61"/>
      <c r="B148" s="63"/>
      <c r="C148" s="68" t="s">
        <v>5</v>
      </c>
      <c r="D148" s="3" t="s">
        <v>0</v>
      </c>
      <c r="E148" s="4">
        <v>30</v>
      </c>
      <c r="F148" s="4">
        <f>E148</f>
        <v>30</v>
      </c>
      <c r="G148" s="4">
        <f t="shared" ref="G148:N148" si="79">F148</f>
        <v>30</v>
      </c>
      <c r="H148" s="4">
        <f t="shared" si="79"/>
        <v>30</v>
      </c>
      <c r="I148" s="4">
        <f t="shared" si="79"/>
        <v>30</v>
      </c>
      <c r="J148" s="4">
        <f t="shared" si="79"/>
        <v>30</v>
      </c>
      <c r="K148" s="4">
        <f t="shared" si="79"/>
        <v>30</v>
      </c>
      <c r="L148" s="4">
        <f t="shared" si="79"/>
        <v>30</v>
      </c>
      <c r="M148" s="4">
        <f t="shared" si="79"/>
        <v>30</v>
      </c>
      <c r="N148" s="4">
        <f t="shared" si="79"/>
        <v>30</v>
      </c>
      <c r="O148" s="15">
        <f>MEDIAN(E148:N148)</f>
        <v>30</v>
      </c>
      <c r="P148" s="34">
        <v>1</v>
      </c>
    </row>
    <row r="149" spans="1:16" x14ac:dyDescent="0.3">
      <c r="A149" s="61"/>
      <c r="B149" s="63"/>
      <c r="C149" s="66"/>
      <c r="D149" s="5" t="s">
        <v>1</v>
      </c>
      <c r="E149" s="8">
        <v>113</v>
      </c>
      <c r="F149">
        <v>82</v>
      </c>
      <c r="G149">
        <v>55</v>
      </c>
      <c r="H149">
        <v>72</v>
      </c>
      <c r="I149">
        <v>70</v>
      </c>
      <c r="J149">
        <v>57</v>
      </c>
      <c r="K149">
        <v>56</v>
      </c>
      <c r="L149">
        <v>56</v>
      </c>
      <c r="M149">
        <v>54</v>
      </c>
      <c r="N149">
        <v>55</v>
      </c>
      <c r="O149" s="15">
        <f t="shared" si="78"/>
        <v>56.5</v>
      </c>
      <c r="P149" s="35">
        <v>5</v>
      </c>
    </row>
    <row r="150" spans="1:16" x14ac:dyDescent="0.3">
      <c r="A150" s="61"/>
      <c r="B150" s="63"/>
      <c r="C150" s="67"/>
      <c r="D150" s="6" t="s">
        <v>2</v>
      </c>
      <c r="E150" s="7">
        <v>859</v>
      </c>
      <c r="F150" s="7">
        <v>781</v>
      </c>
      <c r="G150" s="7">
        <v>761</v>
      </c>
      <c r="H150" s="7">
        <v>832</v>
      </c>
      <c r="I150" s="7">
        <v>795</v>
      </c>
      <c r="J150" s="7">
        <v>788</v>
      </c>
      <c r="K150" s="7">
        <v>751</v>
      </c>
      <c r="L150" s="7">
        <v>804</v>
      </c>
      <c r="M150" s="7">
        <v>787</v>
      </c>
      <c r="N150" s="7">
        <v>795</v>
      </c>
      <c r="O150" s="15">
        <f t="shared" si="78"/>
        <v>791.5</v>
      </c>
      <c r="P150" s="35">
        <v>9</v>
      </c>
    </row>
    <row r="151" spans="1:16" x14ac:dyDescent="0.3">
      <c r="A151" s="61"/>
      <c r="B151" s="63"/>
      <c r="C151" s="68" t="s">
        <v>6</v>
      </c>
      <c r="D151" s="3" t="s">
        <v>0</v>
      </c>
      <c r="E151" s="4">
        <v>24</v>
      </c>
      <c r="F151" s="4">
        <f>E151</f>
        <v>24</v>
      </c>
      <c r="G151" s="4">
        <f t="shared" ref="G151:N151" si="80">F151</f>
        <v>24</v>
      </c>
      <c r="H151" s="4">
        <f t="shared" si="80"/>
        <v>24</v>
      </c>
      <c r="I151" s="4">
        <f t="shared" si="80"/>
        <v>24</v>
      </c>
      <c r="J151" s="4">
        <f t="shared" si="80"/>
        <v>24</v>
      </c>
      <c r="K151" s="4">
        <f t="shared" si="80"/>
        <v>24</v>
      </c>
      <c r="L151" s="4">
        <f t="shared" si="80"/>
        <v>24</v>
      </c>
      <c r="M151" s="4">
        <f t="shared" si="80"/>
        <v>24</v>
      </c>
      <c r="N151" s="4">
        <f t="shared" si="80"/>
        <v>24</v>
      </c>
      <c r="O151" s="15">
        <f t="shared" si="78"/>
        <v>24</v>
      </c>
      <c r="P151" s="34">
        <v>2</v>
      </c>
    </row>
    <row r="152" spans="1:16" hidden="1" x14ac:dyDescent="0.3">
      <c r="A152" s="61"/>
      <c r="B152" s="63"/>
      <c r="C152" s="66"/>
      <c r="D152" s="5" t="s">
        <v>1</v>
      </c>
      <c r="E152" s="8">
        <v>462</v>
      </c>
      <c r="F152">
        <v>464</v>
      </c>
      <c r="G152">
        <v>465</v>
      </c>
      <c r="H152">
        <v>463</v>
      </c>
      <c r="I152">
        <v>461</v>
      </c>
      <c r="J152">
        <v>464</v>
      </c>
      <c r="K152">
        <v>463</v>
      </c>
      <c r="L152">
        <v>462</v>
      </c>
      <c r="M152">
        <v>462</v>
      </c>
      <c r="N152">
        <v>464</v>
      </c>
      <c r="O152" s="15">
        <f t="shared" si="78"/>
        <v>463</v>
      </c>
      <c r="P152" s="35"/>
    </row>
    <row r="153" spans="1:16" x14ac:dyDescent="0.3">
      <c r="A153" s="61"/>
      <c r="B153" s="63"/>
      <c r="C153" s="66"/>
      <c r="D153" s="5" t="s">
        <v>1</v>
      </c>
      <c r="E153">
        <f>E152-$A$1*$N149</f>
        <v>22</v>
      </c>
      <c r="F153">
        <f>F152-$A$1*$N149</f>
        <v>24</v>
      </c>
      <c r="G153">
        <f t="shared" ref="G153:N153" si="81">G152-$A$1*$N149</f>
        <v>25</v>
      </c>
      <c r="H153">
        <f t="shared" si="81"/>
        <v>23</v>
      </c>
      <c r="I153">
        <f t="shared" si="81"/>
        <v>21</v>
      </c>
      <c r="J153">
        <f t="shared" si="81"/>
        <v>24</v>
      </c>
      <c r="K153">
        <f t="shared" si="81"/>
        <v>23</v>
      </c>
      <c r="L153">
        <f t="shared" si="81"/>
        <v>22</v>
      </c>
      <c r="M153">
        <f t="shared" si="81"/>
        <v>22</v>
      </c>
      <c r="N153">
        <f t="shared" si="81"/>
        <v>24</v>
      </c>
      <c r="O153" s="15">
        <f t="shared" si="78"/>
        <v>23</v>
      </c>
      <c r="P153" s="35">
        <v>6</v>
      </c>
    </row>
    <row r="154" spans="1:16" x14ac:dyDescent="0.3">
      <c r="A154" s="61"/>
      <c r="B154" s="63"/>
      <c r="C154" s="67"/>
      <c r="D154" s="6" t="s">
        <v>2</v>
      </c>
      <c r="E154" s="8">
        <v>7037</v>
      </c>
      <c r="F154" s="7">
        <v>7008</v>
      </c>
      <c r="G154" s="7">
        <v>7506</v>
      </c>
      <c r="H154" s="7">
        <v>6983</v>
      </c>
      <c r="I154" s="7">
        <v>6945</v>
      </c>
      <c r="J154" s="7">
        <v>7015</v>
      </c>
      <c r="K154" s="7">
        <v>6987</v>
      </c>
      <c r="L154" s="7">
        <v>6986</v>
      </c>
      <c r="M154" s="7">
        <v>7080</v>
      </c>
      <c r="N154" s="7">
        <v>6942</v>
      </c>
      <c r="O154" s="15">
        <f t="shared" si="78"/>
        <v>6997.5</v>
      </c>
      <c r="P154" s="35">
        <v>10</v>
      </c>
    </row>
    <row r="155" spans="1:16" x14ac:dyDescent="0.3">
      <c r="A155" s="61"/>
      <c r="B155" s="63"/>
      <c r="C155" s="68" t="s">
        <v>7</v>
      </c>
      <c r="D155" s="3" t="s">
        <v>0</v>
      </c>
      <c r="E155" s="4">
        <f>E148+E151</f>
        <v>54</v>
      </c>
      <c r="F155" s="4">
        <f t="shared" ref="F155:N155" si="82">F148+F151</f>
        <v>54</v>
      </c>
      <c r="G155" s="4">
        <f t="shared" si="82"/>
        <v>54</v>
      </c>
      <c r="H155" s="4">
        <f t="shared" si="82"/>
        <v>54</v>
      </c>
      <c r="I155" s="4">
        <f t="shared" si="82"/>
        <v>54</v>
      </c>
      <c r="J155" s="4">
        <f t="shared" si="82"/>
        <v>54</v>
      </c>
      <c r="K155" s="4">
        <f t="shared" si="82"/>
        <v>54</v>
      </c>
      <c r="L155" s="4">
        <f t="shared" si="82"/>
        <v>54</v>
      </c>
      <c r="M155" s="4">
        <f t="shared" si="82"/>
        <v>54</v>
      </c>
      <c r="N155" s="4">
        <f t="shared" si="82"/>
        <v>54</v>
      </c>
      <c r="O155" s="15">
        <f t="shared" si="78"/>
        <v>54</v>
      </c>
      <c r="P155" s="35">
        <v>3</v>
      </c>
    </row>
    <row r="156" spans="1:16" x14ac:dyDescent="0.3">
      <c r="A156" s="61"/>
      <c r="B156" s="63"/>
      <c r="C156" s="66"/>
      <c r="D156" s="5" t="s">
        <v>1</v>
      </c>
      <c r="E156" s="8">
        <f>E149+E153</f>
        <v>135</v>
      </c>
      <c r="F156" s="8">
        <f t="shared" ref="F156:N157" si="83">F149+F153</f>
        <v>106</v>
      </c>
      <c r="G156" s="8">
        <f t="shared" si="83"/>
        <v>80</v>
      </c>
      <c r="H156" s="8">
        <f t="shared" si="83"/>
        <v>95</v>
      </c>
      <c r="I156" s="8">
        <f t="shared" si="83"/>
        <v>91</v>
      </c>
      <c r="J156" s="8">
        <f t="shared" si="83"/>
        <v>81</v>
      </c>
      <c r="K156" s="8">
        <f t="shared" si="83"/>
        <v>79</v>
      </c>
      <c r="L156" s="8">
        <f t="shared" si="83"/>
        <v>78</v>
      </c>
      <c r="M156" s="8">
        <f t="shared" si="83"/>
        <v>76</v>
      </c>
      <c r="N156" s="8">
        <f t="shared" si="83"/>
        <v>79</v>
      </c>
      <c r="O156" s="15">
        <f t="shared" si="78"/>
        <v>80.5</v>
      </c>
      <c r="P156" s="35">
        <v>7</v>
      </c>
    </row>
    <row r="157" spans="1:16" ht="15" thickBot="1" x14ac:dyDescent="0.35">
      <c r="A157" s="61"/>
      <c r="B157" s="64"/>
      <c r="C157" s="69"/>
      <c r="D157" s="11" t="s">
        <v>2</v>
      </c>
      <c r="E157" s="12">
        <f>E150+E154</f>
        <v>7896</v>
      </c>
      <c r="F157" s="12">
        <f t="shared" si="83"/>
        <v>7789</v>
      </c>
      <c r="G157" s="12">
        <f t="shared" si="83"/>
        <v>8267</v>
      </c>
      <c r="H157" s="12">
        <f t="shared" si="83"/>
        <v>7815</v>
      </c>
      <c r="I157" s="12">
        <f t="shared" si="83"/>
        <v>7740</v>
      </c>
      <c r="J157" s="12">
        <f t="shared" si="83"/>
        <v>7803</v>
      </c>
      <c r="K157" s="12">
        <f t="shared" si="83"/>
        <v>7738</v>
      </c>
      <c r="L157" s="12">
        <f t="shared" si="83"/>
        <v>7790</v>
      </c>
      <c r="M157" s="12">
        <f t="shared" si="83"/>
        <v>7867</v>
      </c>
      <c r="N157" s="12">
        <f t="shared" si="83"/>
        <v>7737</v>
      </c>
      <c r="O157" s="16">
        <f t="shared" si="78"/>
        <v>7796.5</v>
      </c>
      <c r="P157" s="35">
        <v>11</v>
      </c>
    </row>
  </sheetData>
  <mergeCells count="61">
    <mergeCell ref="B15:B27"/>
    <mergeCell ref="C15:C17"/>
    <mergeCell ref="C18:C20"/>
    <mergeCell ref="C21:C24"/>
    <mergeCell ref="C25:C27"/>
    <mergeCell ref="B2:B14"/>
    <mergeCell ref="C2:C4"/>
    <mergeCell ref="C5:C7"/>
    <mergeCell ref="C8:C11"/>
    <mergeCell ref="C12:C14"/>
    <mergeCell ref="B41:B53"/>
    <mergeCell ref="C41:C43"/>
    <mergeCell ref="C44:C46"/>
    <mergeCell ref="C47:C50"/>
    <mergeCell ref="C51:C53"/>
    <mergeCell ref="B28:B40"/>
    <mergeCell ref="C28:C30"/>
    <mergeCell ref="C31:C33"/>
    <mergeCell ref="C34:C37"/>
    <mergeCell ref="C38:C40"/>
    <mergeCell ref="B67:B79"/>
    <mergeCell ref="C67:C69"/>
    <mergeCell ref="C70:C72"/>
    <mergeCell ref="C73:C76"/>
    <mergeCell ref="C77:C79"/>
    <mergeCell ref="B54:B66"/>
    <mergeCell ref="C54:C56"/>
    <mergeCell ref="C57:C59"/>
    <mergeCell ref="C60:C63"/>
    <mergeCell ref="C64:C66"/>
    <mergeCell ref="B93:B105"/>
    <mergeCell ref="C93:C95"/>
    <mergeCell ref="C96:C98"/>
    <mergeCell ref="C99:C102"/>
    <mergeCell ref="C103:C105"/>
    <mergeCell ref="B80:B92"/>
    <mergeCell ref="C80:C82"/>
    <mergeCell ref="C83:C85"/>
    <mergeCell ref="C86:C89"/>
    <mergeCell ref="C90:C92"/>
    <mergeCell ref="B119:B131"/>
    <mergeCell ref="C119:C121"/>
    <mergeCell ref="C122:C124"/>
    <mergeCell ref="C125:C128"/>
    <mergeCell ref="C129:C131"/>
    <mergeCell ref="A2:A157"/>
    <mergeCell ref="B132:B144"/>
    <mergeCell ref="C132:C134"/>
    <mergeCell ref="C135:C137"/>
    <mergeCell ref="C138:C141"/>
    <mergeCell ref="C142:C144"/>
    <mergeCell ref="B145:B157"/>
    <mergeCell ref="C145:C147"/>
    <mergeCell ref="C148:C150"/>
    <mergeCell ref="C151:C154"/>
    <mergeCell ref="C155:C157"/>
    <mergeCell ref="B106:B118"/>
    <mergeCell ref="C106:C108"/>
    <mergeCell ref="C109:C111"/>
    <mergeCell ref="C112:C115"/>
    <mergeCell ref="C116:C118"/>
  </mergeCells>
  <conditionalFormatting sqref="P4">
    <cfRule type="cellIs" dxfId="47" priority="70" operator="equal">
      <formula>$O$4</formula>
    </cfRule>
    <cfRule type="cellIs" priority="71" operator="equal">
      <formula>"$O$4"</formula>
    </cfRule>
    <cfRule type="cellIs" dxfId="46" priority="72" operator="equal">
      <formula>"MEDIAN(E4:N4)"</formula>
    </cfRule>
  </conditionalFormatting>
  <conditionalFormatting sqref="P17">
    <cfRule type="cellIs" dxfId="45" priority="67" operator="equal">
      <formula>$O$4</formula>
    </cfRule>
    <cfRule type="cellIs" priority="68" operator="equal">
      <formula>"$O$4"</formula>
    </cfRule>
    <cfRule type="cellIs" dxfId="44" priority="69" operator="equal">
      <formula>"MEDIAN(E4:N4)"</formula>
    </cfRule>
  </conditionalFormatting>
  <conditionalFormatting sqref="P30">
    <cfRule type="cellIs" dxfId="43" priority="64" operator="equal">
      <formula>$O$4</formula>
    </cfRule>
    <cfRule type="cellIs" priority="65" operator="equal">
      <formula>"$O$4"</formula>
    </cfRule>
    <cfRule type="cellIs" dxfId="42" priority="66" operator="equal">
      <formula>"MEDIAN(E4:N4)"</formula>
    </cfRule>
  </conditionalFormatting>
  <conditionalFormatting sqref="P43">
    <cfRule type="cellIs" dxfId="41" priority="61" operator="equal">
      <formula>$O$4</formula>
    </cfRule>
    <cfRule type="cellIs" priority="62" operator="equal">
      <formula>"$O$4"</formula>
    </cfRule>
    <cfRule type="cellIs" dxfId="40" priority="63" operator="equal">
      <formula>"MEDIAN(E4:N4)"</formula>
    </cfRule>
  </conditionalFormatting>
  <conditionalFormatting sqref="P56">
    <cfRule type="cellIs" dxfId="39" priority="58" operator="equal">
      <formula>$O$4</formula>
    </cfRule>
    <cfRule type="cellIs" priority="59" operator="equal">
      <formula>"$O$4"</formula>
    </cfRule>
    <cfRule type="cellIs" dxfId="38" priority="60" operator="equal">
      <formula>"MEDIAN(E4:N4)"</formula>
    </cfRule>
  </conditionalFormatting>
  <conditionalFormatting sqref="P69">
    <cfRule type="cellIs" dxfId="37" priority="55" operator="equal">
      <formula>$O$4</formula>
    </cfRule>
    <cfRule type="cellIs" priority="56" operator="equal">
      <formula>"$O$4"</formula>
    </cfRule>
    <cfRule type="cellIs" dxfId="36" priority="57" operator="equal">
      <formula>"MEDIAN(E4:N4)"</formula>
    </cfRule>
  </conditionalFormatting>
  <conditionalFormatting sqref="P82">
    <cfRule type="cellIs" dxfId="35" priority="52" operator="equal">
      <formula>$O$4</formula>
    </cfRule>
    <cfRule type="cellIs" priority="53" operator="equal">
      <formula>"$O$4"</formula>
    </cfRule>
    <cfRule type="cellIs" dxfId="34" priority="54" operator="equal">
      <formula>"MEDIAN(E4:N4)"</formula>
    </cfRule>
  </conditionalFormatting>
  <conditionalFormatting sqref="P95">
    <cfRule type="cellIs" dxfId="33" priority="49" operator="equal">
      <formula>$O$4</formula>
    </cfRule>
    <cfRule type="cellIs" priority="50" operator="equal">
      <formula>"$O$4"</formula>
    </cfRule>
    <cfRule type="cellIs" dxfId="32" priority="51" operator="equal">
      <formula>"MEDIAN(E4:N4)"</formula>
    </cfRule>
  </conditionalFormatting>
  <conditionalFormatting sqref="P108">
    <cfRule type="cellIs" dxfId="31" priority="46" operator="equal">
      <formula>$O$4</formula>
    </cfRule>
    <cfRule type="cellIs" priority="47" operator="equal">
      <formula>"$O$4"</formula>
    </cfRule>
    <cfRule type="cellIs" dxfId="30" priority="48" operator="equal">
      <formula>"MEDIAN(E4:N4)"</formula>
    </cfRule>
  </conditionalFormatting>
  <conditionalFormatting sqref="P121">
    <cfRule type="cellIs" dxfId="29" priority="43" operator="equal">
      <formula>$O$4</formula>
    </cfRule>
    <cfRule type="cellIs" priority="44" operator="equal">
      <formula>"$O$4"</formula>
    </cfRule>
    <cfRule type="cellIs" dxfId="28" priority="45" operator="equal">
      <formula>"MEDIAN(E4:N4)"</formula>
    </cfRule>
  </conditionalFormatting>
  <conditionalFormatting sqref="P134">
    <cfRule type="cellIs" dxfId="27" priority="40" operator="equal">
      <formula>$O$4</formula>
    </cfRule>
    <cfRule type="cellIs" priority="41" operator="equal">
      <formula>"$O$4"</formula>
    </cfRule>
    <cfRule type="cellIs" dxfId="26" priority="42" operator="equal">
      <formula>"MEDIAN(E4:N4)"</formula>
    </cfRule>
  </conditionalFormatting>
  <conditionalFormatting sqref="P147">
    <cfRule type="cellIs" dxfId="25" priority="37" operator="equal">
      <formula>$O$4</formula>
    </cfRule>
    <cfRule type="cellIs" priority="38" operator="equal">
      <formula>"$O$4"</formula>
    </cfRule>
    <cfRule type="cellIs" dxfId="24" priority="39" operator="equal">
      <formula>"MEDIAN(E4:N4)"</formula>
    </cfRule>
  </conditionalFormatting>
  <conditionalFormatting sqref="E4:N4">
    <cfRule type="cellIs" dxfId="23" priority="34" operator="equal">
      <formula>$O$4</formula>
    </cfRule>
    <cfRule type="cellIs" priority="35" operator="equal">
      <formula>"$O$4"</formula>
    </cfRule>
    <cfRule type="cellIs" dxfId="22" priority="36" operator="equal">
      <formula>"MEDIAN(E4:N4)"</formula>
    </cfRule>
  </conditionalFormatting>
  <conditionalFormatting sqref="E17:N17">
    <cfRule type="cellIs" dxfId="21" priority="31" operator="equal">
      <formula>$O$4</formula>
    </cfRule>
    <cfRule type="cellIs" priority="32" operator="equal">
      <formula>"$O$4"</formula>
    </cfRule>
    <cfRule type="cellIs" dxfId="20" priority="33" operator="equal">
      <formula>"MEDIAN(E4:N4)"</formula>
    </cfRule>
  </conditionalFormatting>
  <conditionalFormatting sqref="E30:N30">
    <cfRule type="cellIs" dxfId="19" priority="28" operator="equal">
      <formula>$O$4</formula>
    </cfRule>
    <cfRule type="cellIs" priority="29" operator="equal">
      <formula>"$O$4"</formula>
    </cfRule>
    <cfRule type="cellIs" dxfId="18" priority="30" operator="equal">
      <formula>"MEDIAN(E4:N4)"</formula>
    </cfRule>
  </conditionalFormatting>
  <conditionalFormatting sqref="E43:N43">
    <cfRule type="cellIs" dxfId="17" priority="25" operator="equal">
      <formula>$O$4</formula>
    </cfRule>
    <cfRule type="cellIs" priority="26" operator="equal">
      <formula>"$O$4"</formula>
    </cfRule>
    <cfRule type="cellIs" dxfId="16" priority="27" operator="equal">
      <formula>"MEDIAN(E4:N4)"</formula>
    </cfRule>
  </conditionalFormatting>
  <conditionalFormatting sqref="E56:N56">
    <cfRule type="cellIs" dxfId="15" priority="22" operator="equal">
      <formula>$O$4</formula>
    </cfRule>
    <cfRule type="cellIs" priority="23" operator="equal">
      <formula>"$O$4"</formula>
    </cfRule>
    <cfRule type="cellIs" dxfId="14" priority="24" operator="equal">
      <formula>"MEDIAN(E4:N4)"</formula>
    </cfRule>
  </conditionalFormatting>
  <conditionalFormatting sqref="E69:N69">
    <cfRule type="cellIs" dxfId="13" priority="19" operator="equal">
      <formula>$O$4</formula>
    </cfRule>
    <cfRule type="cellIs" priority="20" operator="equal">
      <formula>"$O$4"</formula>
    </cfRule>
    <cfRule type="cellIs" dxfId="12" priority="21" operator="equal">
      <formula>"MEDIAN(E4:N4)"</formula>
    </cfRule>
  </conditionalFormatting>
  <conditionalFormatting sqref="E82:N82">
    <cfRule type="cellIs" dxfId="11" priority="16" operator="equal">
      <formula>$O$4</formula>
    </cfRule>
    <cfRule type="cellIs" priority="17" operator="equal">
      <formula>"$O$4"</formula>
    </cfRule>
    <cfRule type="cellIs" dxfId="10" priority="18" operator="equal">
      <formula>"MEDIAN(E4:N4)"</formula>
    </cfRule>
  </conditionalFormatting>
  <conditionalFormatting sqref="E95:N95">
    <cfRule type="cellIs" dxfId="9" priority="13" operator="equal">
      <formula>$O$4</formula>
    </cfRule>
    <cfRule type="cellIs" priority="14" operator="equal">
      <formula>"$O$4"</formula>
    </cfRule>
    <cfRule type="cellIs" dxfId="8" priority="15" operator="equal">
      <formula>"MEDIAN(E4:N4)"</formula>
    </cfRule>
  </conditionalFormatting>
  <conditionalFormatting sqref="E108:N108">
    <cfRule type="cellIs" dxfId="7" priority="10" operator="equal">
      <formula>$O$4</formula>
    </cfRule>
    <cfRule type="cellIs" priority="11" operator="equal">
      <formula>"$O$4"</formula>
    </cfRule>
    <cfRule type="cellIs" dxfId="6" priority="12" operator="equal">
      <formula>"MEDIAN(E4:N4)"</formula>
    </cfRule>
  </conditionalFormatting>
  <conditionalFormatting sqref="E121:N121">
    <cfRule type="cellIs" dxfId="5" priority="7" operator="equal">
      <formula>$O$4</formula>
    </cfRule>
    <cfRule type="cellIs" priority="8" operator="equal">
      <formula>"$O$4"</formula>
    </cfRule>
    <cfRule type="cellIs" dxfId="4" priority="9" operator="equal">
      <formula>"MEDIAN(E4:N4)"</formula>
    </cfRule>
  </conditionalFormatting>
  <conditionalFormatting sqref="E134:N134">
    <cfRule type="cellIs" dxfId="3" priority="4" operator="equal">
      <formula>$O$4</formula>
    </cfRule>
    <cfRule type="cellIs" priority="5" operator="equal">
      <formula>"$O$4"</formula>
    </cfRule>
    <cfRule type="cellIs" dxfId="2" priority="6" operator="equal">
      <formula>"MEDIAN(E4:N4)"</formula>
    </cfRule>
  </conditionalFormatting>
  <conditionalFormatting sqref="E147:N147">
    <cfRule type="cellIs" dxfId="1" priority="1" operator="equal">
      <formula>$O$4</formula>
    </cfRule>
    <cfRule type="cellIs" priority="2" operator="equal">
      <formula>"$O$4"</formula>
    </cfRule>
    <cfRule type="cellIs" dxfId="0" priority="3" operator="equal">
      <formula>"MEDIAN(E4:N4)"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Evaluation</vt:lpstr>
      <vt:lpstr>BankAccount</vt:lpstr>
      <vt:lpstr>Limit</vt:lpstr>
      <vt:lpstr>DailyLimit</vt:lpstr>
      <vt:lpstr>HourlyLimit</vt:lpstr>
      <vt:lpstr>Interest</vt:lpstr>
      <vt:lpstr>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Kodetzki</dc:creator>
  <cp:lastModifiedBy>Maximilian Kodetzki</cp:lastModifiedBy>
  <dcterms:created xsi:type="dcterms:W3CDTF">2022-11-30T14:56:18Z</dcterms:created>
  <dcterms:modified xsi:type="dcterms:W3CDTF">2022-12-29T18:14:24Z</dcterms:modified>
</cp:coreProperties>
</file>