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ne Ablage\Dokumente\SS 2022\Masterarbeit\VarCorCVarSpecs\Evaluation\"/>
    </mc:Choice>
  </mc:AlternateContent>
  <xr:revisionPtr revIDLastSave="0" documentId="13_ncr:1_{AACC3ED1-534A-47E3-A404-F444C16FD259}" xr6:coauthVersionLast="47" xr6:coauthVersionMax="47" xr10:uidLastSave="{00000000-0000-0000-0000-000000000000}"/>
  <bookViews>
    <workbookView xWindow="-108" yWindow="-108" windowWidth="23256" windowHeight="12576" xr2:uid="{D45AEF05-286C-4532-9513-F6B05CF255D6}"/>
  </bookViews>
  <sheets>
    <sheet name="Evaluation" sheetId="1" r:id="rId1"/>
    <sheet name="Base" sheetId="2" r:id="rId2"/>
    <sheet name="Empty" sheetId="3" r:id="rId3"/>
    <sheet name="ExecutiveFloor" sheetId="4" r:id="rId4"/>
    <sheet name="Weigh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5" l="1"/>
  <c r="M37" i="5"/>
  <c r="F18" i="5"/>
  <c r="G18" i="5"/>
  <c r="H18" i="5"/>
  <c r="I18" i="5"/>
  <c r="J18" i="5"/>
  <c r="I15" i="5"/>
  <c r="J14" i="5"/>
  <c r="J15" i="5"/>
  <c r="K14" i="5"/>
  <c r="K15" i="5"/>
  <c r="E63" i="4"/>
  <c r="I8" i="3"/>
  <c r="G23" i="3"/>
  <c r="F542" i="2"/>
  <c r="N514" i="2"/>
  <c r="N495" i="2"/>
  <c r="F430" i="2"/>
  <c r="L342" i="2"/>
  <c r="F374" i="2"/>
  <c r="M347" i="2"/>
  <c r="F326" i="2"/>
  <c r="G326" i="2"/>
  <c r="H326" i="2"/>
  <c r="K321" i="2"/>
  <c r="M281" i="2"/>
  <c r="E202" i="2"/>
  <c r="K174" i="2"/>
  <c r="G84" i="2"/>
  <c r="E37" i="2"/>
  <c r="N93" i="5" l="1"/>
  <c r="M93" i="5"/>
  <c r="L93" i="5"/>
  <c r="K93" i="5"/>
  <c r="J93" i="5"/>
  <c r="I93" i="5"/>
  <c r="H93" i="5"/>
  <c r="G93" i="5"/>
  <c r="F93" i="5"/>
  <c r="E93" i="5"/>
  <c r="E91" i="5"/>
  <c r="O90" i="5"/>
  <c r="N89" i="5"/>
  <c r="N92" i="5" s="1"/>
  <c r="M89" i="5"/>
  <c r="M92" i="5" s="1"/>
  <c r="L89" i="5"/>
  <c r="L92" i="5" s="1"/>
  <c r="K89" i="5"/>
  <c r="K92" i="5" s="1"/>
  <c r="J92" i="5"/>
  <c r="I89" i="5"/>
  <c r="I92" i="5" s="1"/>
  <c r="H89" i="5"/>
  <c r="H92" i="5" s="1"/>
  <c r="G89" i="5"/>
  <c r="G92" i="5" s="1"/>
  <c r="F89" i="5"/>
  <c r="F92" i="5" s="1"/>
  <c r="E89" i="5"/>
  <c r="E92" i="5" s="1"/>
  <c r="O88" i="5"/>
  <c r="N87" i="5"/>
  <c r="M87" i="5"/>
  <c r="L87" i="5"/>
  <c r="K87" i="5"/>
  <c r="J87" i="5"/>
  <c r="I87" i="5"/>
  <c r="I91" i="5" s="1"/>
  <c r="H87" i="5"/>
  <c r="G87" i="5"/>
  <c r="F87" i="5"/>
  <c r="O86" i="5"/>
  <c r="O85" i="5"/>
  <c r="N84" i="5"/>
  <c r="M84" i="5"/>
  <c r="L84" i="5"/>
  <c r="K84" i="5"/>
  <c r="K91" i="5" s="1"/>
  <c r="J84" i="5"/>
  <c r="I84" i="5"/>
  <c r="H84" i="5"/>
  <c r="G84" i="5"/>
  <c r="G91" i="5" s="1"/>
  <c r="F84" i="5"/>
  <c r="O83" i="5"/>
  <c r="O82" i="5"/>
  <c r="N81" i="5"/>
  <c r="M81" i="5"/>
  <c r="L81" i="5"/>
  <c r="K81" i="5"/>
  <c r="J81" i="5"/>
  <c r="I81" i="5"/>
  <c r="H81" i="5"/>
  <c r="G81" i="5"/>
  <c r="F81" i="5"/>
  <c r="N80" i="5"/>
  <c r="M80" i="5"/>
  <c r="L80" i="5"/>
  <c r="K80" i="5"/>
  <c r="J80" i="5"/>
  <c r="I80" i="5"/>
  <c r="H80" i="5"/>
  <c r="G80" i="5"/>
  <c r="F80" i="5"/>
  <c r="E80" i="5"/>
  <c r="E78" i="5"/>
  <c r="O77" i="5"/>
  <c r="N76" i="5"/>
  <c r="N79" i="5" s="1"/>
  <c r="M76" i="5"/>
  <c r="M79" i="5" s="1"/>
  <c r="L76" i="5"/>
  <c r="L79" i="5" s="1"/>
  <c r="K76" i="5"/>
  <c r="K79" i="5" s="1"/>
  <c r="J76" i="5"/>
  <c r="J79" i="5" s="1"/>
  <c r="I76" i="5"/>
  <c r="I79" i="5" s="1"/>
  <c r="H76" i="5"/>
  <c r="H79" i="5" s="1"/>
  <c r="G76" i="5"/>
  <c r="G79" i="5" s="1"/>
  <c r="F76" i="5"/>
  <c r="F79" i="5" s="1"/>
  <c r="E76" i="5"/>
  <c r="O75" i="5"/>
  <c r="N74" i="5"/>
  <c r="N78" i="5" s="1"/>
  <c r="M74" i="5"/>
  <c r="L74" i="5"/>
  <c r="L78" i="5" s="1"/>
  <c r="K74" i="5"/>
  <c r="J74" i="5"/>
  <c r="I74" i="5"/>
  <c r="H74" i="5"/>
  <c r="G74" i="5"/>
  <c r="F74" i="5"/>
  <c r="F78" i="5" s="1"/>
  <c r="O73" i="5"/>
  <c r="O72" i="5"/>
  <c r="N71" i="5"/>
  <c r="M71" i="5"/>
  <c r="L71" i="5"/>
  <c r="K71" i="5"/>
  <c r="J71" i="5"/>
  <c r="I71" i="5"/>
  <c r="I78" i="5" s="1"/>
  <c r="H71" i="5"/>
  <c r="H78" i="5" s="1"/>
  <c r="G71" i="5"/>
  <c r="F71" i="5"/>
  <c r="O70" i="5"/>
  <c r="O69" i="5"/>
  <c r="N68" i="5"/>
  <c r="M68" i="5"/>
  <c r="L68" i="5"/>
  <c r="K68" i="5"/>
  <c r="J68" i="5"/>
  <c r="I68" i="5"/>
  <c r="H68" i="5"/>
  <c r="G68" i="5"/>
  <c r="F68" i="5"/>
  <c r="N67" i="5"/>
  <c r="M67" i="5"/>
  <c r="L67" i="5"/>
  <c r="K67" i="5"/>
  <c r="J67" i="5"/>
  <c r="I67" i="5"/>
  <c r="H67" i="5"/>
  <c r="G67" i="5"/>
  <c r="F67" i="5"/>
  <c r="E67" i="5"/>
  <c r="E65" i="5"/>
  <c r="O64" i="5"/>
  <c r="N63" i="5"/>
  <c r="N66" i="5" s="1"/>
  <c r="M63" i="5"/>
  <c r="M66" i="5" s="1"/>
  <c r="L63" i="5"/>
  <c r="L66" i="5" s="1"/>
  <c r="K63" i="5"/>
  <c r="K66" i="5" s="1"/>
  <c r="J63" i="5"/>
  <c r="J66" i="5" s="1"/>
  <c r="I63" i="5"/>
  <c r="I66" i="5" s="1"/>
  <c r="H63" i="5"/>
  <c r="H66" i="5" s="1"/>
  <c r="G63" i="5"/>
  <c r="G66" i="5" s="1"/>
  <c r="F63" i="5"/>
  <c r="F66" i="5" s="1"/>
  <c r="E63" i="5"/>
  <c r="O62" i="5"/>
  <c r="N61" i="5"/>
  <c r="N65" i="5" s="1"/>
  <c r="M61" i="5"/>
  <c r="L61" i="5"/>
  <c r="K61" i="5"/>
  <c r="J61" i="5"/>
  <c r="I61" i="5"/>
  <c r="H61" i="5"/>
  <c r="G61" i="5"/>
  <c r="F61" i="5"/>
  <c r="F65" i="5" s="1"/>
  <c r="O60" i="5"/>
  <c r="O59" i="5"/>
  <c r="N58" i="5"/>
  <c r="M58" i="5"/>
  <c r="L58" i="5"/>
  <c r="K58" i="5"/>
  <c r="J58" i="5"/>
  <c r="J65" i="5" s="1"/>
  <c r="I58" i="5"/>
  <c r="I65" i="5" s="1"/>
  <c r="H58" i="5"/>
  <c r="H65" i="5" s="1"/>
  <c r="G58" i="5"/>
  <c r="F58" i="5"/>
  <c r="O57" i="5"/>
  <c r="O56" i="5"/>
  <c r="N55" i="5"/>
  <c r="M55" i="5"/>
  <c r="L55" i="5"/>
  <c r="K55" i="5"/>
  <c r="J55" i="5"/>
  <c r="I55" i="5"/>
  <c r="H55" i="5"/>
  <c r="G55" i="5"/>
  <c r="F55" i="5"/>
  <c r="N54" i="5"/>
  <c r="M54" i="5"/>
  <c r="L54" i="5"/>
  <c r="K54" i="5"/>
  <c r="J54" i="5"/>
  <c r="I54" i="5"/>
  <c r="H54" i="5"/>
  <c r="G54" i="5"/>
  <c r="F54" i="5"/>
  <c r="E54" i="5"/>
  <c r="E52" i="5"/>
  <c r="O51" i="5"/>
  <c r="N50" i="5"/>
  <c r="N53" i="5" s="1"/>
  <c r="M50" i="5"/>
  <c r="M53" i="5" s="1"/>
  <c r="L50" i="5"/>
  <c r="L53" i="5" s="1"/>
  <c r="K50" i="5"/>
  <c r="K53" i="5" s="1"/>
  <c r="J50" i="5"/>
  <c r="J53" i="5" s="1"/>
  <c r="I50" i="5"/>
  <c r="I53" i="5" s="1"/>
  <c r="H50" i="5"/>
  <c r="H53" i="5" s="1"/>
  <c r="G50" i="5"/>
  <c r="G53" i="5" s="1"/>
  <c r="F50" i="5"/>
  <c r="F53" i="5" s="1"/>
  <c r="E50" i="5"/>
  <c r="O49" i="5"/>
  <c r="N48" i="5"/>
  <c r="M48" i="5"/>
  <c r="L48" i="5"/>
  <c r="K48" i="5"/>
  <c r="J48" i="5"/>
  <c r="I48" i="5"/>
  <c r="H48" i="5"/>
  <c r="G48" i="5"/>
  <c r="F48" i="5"/>
  <c r="O47" i="5"/>
  <c r="O46" i="5"/>
  <c r="N45" i="5"/>
  <c r="M45" i="5"/>
  <c r="L45" i="5"/>
  <c r="K45" i="5"/>
  <c r="J45" i="5"/>
  <c r="J52" i="5" s="1"/>
  <c r="I45" i="5"/>
  <c r="I52" i="5" s="1"/>
  <c r="H45" i="5"/>
  <c r="H52" i="5" s="1"/>
  <c r="G45" i="5"/>
  <c r="G52" i="5" s="1"/>
  <c r="F45" i="5"/>
  <c r="O44" i="5"/>
  <c r="O43" i="5"/>
  <c r="N42" i="5"/>
  <c r="M42" i="5"/>
  <c r="L42" i="5"/>
  <c r="K42" i="5"/>
  <c r="J42" i="5"/>
  <c r="I42" i="5"/>
  <c r="H42" i="5"/>
  <c r="G42" i="5"/>
  <c r="F42" i="5"/>
  <c r="N41" i="5"/>
  <c r="M41" i="5"/>
  <c r="L41" i="5"/>
  <c r="K41" i="5"/>
  <c r="J41" i="5"/>
  <c r="I41" i="5"/>
  <c r="H41" i="5"/>
  <c r="G41" i="5"/>
  <c r="F41" i="5"/>
  <c r="E41" i="5"/>
  <c r="E39" i="5"/>
  <c r="O38" i="5"/>
  <c r="N37" i="5"/>
  <c r="N40" i="5" s="1"/>
  <c r="M40" i="5"/>
  <c r="L37" i="5"/>
  <c r="L40" i="5" s="1"/>
  <c r="K37" i="5"/>
  <c r="K40" i="5" s="1"/>
  <c r="J37" i="5"/>
  <c r="J40" i="5" s="1"/>
  <c r="I37" i="5"/>
  <c r="I40" i="5" s="1"/>
  <c r="H37" i="5"/>
  <c r="H40" i="5" s="1"/>
  <c r="G37" i="5"/>
  <c r="G40" i="5" s="1"/>
  <c r="F37" i="5"/>
  <c r="E37" i="5"/>
  <c r="E40" i="5" s="1"/>
  <c r="O36" i="5"/>
  <c r="N35" i="5"/>
  <c r="M35" i="5"/>
  <c r="L35" i="5"/>
  <c r="K35" i="5"/>
  <c r="J35" i="5"/>
  <c r="I35" i="5"/>
  <c r="H35" i="5"/>
  <c r="H39" i="5" s="1"/>
  <c r="G35" i="5"/>
  <c r="F35" i="5"/>
  <c r="O35" i="5" s="1"/>
  <c r="O34" i="5"/>
  <c r="O33" i="5"/>
  <c r="N32" i="5"/>
  <c r="M32" i="5"/>
  <c r="L32" i="5"/>
  <c r="L39" i="5" s="1"/>
  <c r="K32" i="5"/>
  <c r="K39" i="5" s="1"/>
  <c r="J32" i="5"/>
  <c r="J39" i="5" s="1"/>
  <c r="I32" i="5"/>
  <c r="I39" i="5" s="1"/>
  <c r="H32" i="5"/>
  <c r="G32" i="5"/>
  <c r="G39" i="5" s="1"/>
  <c r="F32" i="5"/>
  <c r="O32" i="5" s="1"/>
  <c r="O31" i="5"/>
  <c r="O30" i="5"/>
  <c r="N29" i="5"/>
  <c r="M29" i="5"/>
  <c r="L29" i="5"/>
  <c r="K29" i="5"/>
  <c r="J29" i="5"/>
  <c r="I29" i="5"/>
  <c r="H29" i="5"/>
  <c r="G29" i="5"/>
  <c r="F29" i="5"/>
  <c r="N27" i="5"/>
  <c r="M27" i="5"/>
  <c r="L27" i="5"/>
  <c r="K27" i="5"/>
  <c r="J27" i="5"/>
  <c r="I27" i="5"/>
  <c r="H27" i="5"/>
  <c r="G27" i="5"/>
  <c r="F27" i="5"/>
  <c r="E27" i="5"/>
  <c r="E25" i="5"/>
  <c r="O24" i="5"/>
  <c r="N23" i="5"/>
  <c r="N26" i="5" s="1"/>
  <c r="M23" i="5"/>
  <c r="M26" i="5" s="1"/>
  <c r="L23" i="5"/>
  <c r="L26" i="5" s="1"/>
  <c r="K23" i="5"/>
  <c r="K26" i="5" s="1"/>
  <c r="J23" i="5"/>
  <c r="J26" i="5" s="1"/>
  <c r="I23" i="5"/>
  <c r="I26" i="5" s="1"/>
  <c r="H23" i="5"/>
  <c r="H26" i="5" s="1"/>
  <c r="G23" i="5"/>
  <c r="G26" i="5" s="1"/>
  <c r="F23" i="5"/>
  <c r="E23" i="5"/>
  <c r="E26" i="5" s="1"/>
  <c r="O22" i="5"/>
  <c r="N21" i="5"/>
  <c r="M21" i="5"/>
  <c r="L21" i="5"/>
  <c r="K21" i="5"/>
  <c r="J21" i="5"/>
  <c r="I21" i="5"/>
  <c r="H21" i="5"/>
  <c r="G21" i="5"/>
  <c r="F21" i="5"/>
  <c r="O20" i="5"/>
  <c r="O19" i="5"/>
  <c r="N18" i="5"/>
  <c r="M18" i="5"/>
  <c r="L18" i="5"/>
  <c r="K18" i="5"/>
  <c r="G25" i="5"/>
  <c r="O17" i="5"/>
  <c r="O16" i="5"/>
  <c r="N15" i="5"/>
  <c r="M15" i="5"/>
  <c r="L15" i="5"/>
  <c r="H15" i="5"/>
  <c r="G15" i="5"/>
  <c r="F15" i="5"/>
  <c r="N14" i="5"/>
  <c r="M14" i="5"/>
  <c r="L14" i="5"/>
  <c r="I14" i="5"/>
  <c r="H14" i="5"/>
  <c r="G14" i="5"/>
  <c r="F14" i="5"/>
  <c r="E14" i="5"/>
  <c r="E13" i="5"/>
  <c r="E12" i="5"/>
  <c r="O11" i="5"/>
  <c r="N10" i="5"/>
  <c r="N13" i="5" s="1"/>
  <c r="M10" i="5"/>
  <c r="M13" i="5" s="1"/>
  <c r="L10" i="5"/>
  <c r="L13" i="5" s="1"/>
  <c r="K10" i="5"/>
  <c r="K13" i="5" s="1"/>
  <c r="J10" i="5"/>
  <c r="J13" i="5" s="1"/>
  <c r="I10" i="5"/>
  <c r="I13" i="5" s="1"/>
  <c r="H10" i="5"/>
  <c r="H13" i="5" s="1"/>
  <c r="G10" i="5"/>
  <c r="G13" i="5" s="1"/>
  <c r="F10" i="5"/>
  <c r="F13" i="5" s="1"/>
  <c r="E10" i="5"/>
  <c r="O9" i="5"/>
  <c r="N8" i="5"/>
  <c r="M8" i="5"/>
  <c r="L8" i="5"/>
  <c r="K8" i="5"/>
  <c r="J8" i="5"/>
  <c r="I8" i="5"/>
  <c r="H8" i="5"/>
  <c r="G8" i="5"/>
  <c r="F8" i="5"/>
  <c r="O7" i="5"/>
  <c r="O6" i="5"/>
  <c r="N5" i="5"/>
  <c r="M5" i="5"/>
  <c r="L5" i="5"/>
  <c r="K5" i="5"/>
  <c r="J5" i="5"/>
  <c r="I5" i="5"/>
  <c r="H5" i="5"/>
  <c r="G5" i="5"/>
  <c r="F5" i="5"/>
  <c r="O4" i="5"/>
  <c r="O3" i="5"/>
  <c r="D100" i="1" s="1"/>
  <c r="J46" i="1" s="1"/>
  <c r="N2" i="5"/>
  <c r="M2" i="5"/>
  <c r="L2" i="5"/>
  <c r="K2" i="5"/>
  <c r="J2" i="5"/>
  <c r="I2" i="5"/>
  <c r="H2" i="5"/>
  <c r="G2" i="5"/>
  <c r="F2" i="5"/>
  <c r="N80" i="4"/>
  <c r="M80" i="4"/>
  <c r="L80" i="4"/>
  <c r="K80" i="4"/>
  <c r="J80" i="4"/>
  <c r="I80" i="4"/>
  <c r="H80" i="4"/>
  <c r="G80" i="4"/>
  <c r="F80" i="4"/>
  <c r="E80" i="4"/>
  <c r="E78" i="4"/>
  <c r="O77" i="4"/>
  <c r="N76" i="4"/>
  <c r="N79" i="4" s="1"/>
  <c r="M76" i="4"/>
  <c r="M79" i="4" s="1"/>
  <c r="L76" i="4"/>
  <c r="L79" i="4" s="1"/>
  <c r="K76" i="4"/>
  <c r="K79" i="4" s="1"/>
  <c r="J76" i="4"/>
  <c r="J79" i="4" s="1"/>
  <c r="I76" i="4"/>
  <c r="I79" i="4" s="1"/>
  <c r="H76" i="4"/>
  <c r="H79" i="4" s="1"/>
  <c r="G76" i="4"/>
  <c r="G79" i="4" s="1"/>
  <c r="F76" i="4"/>
  <c r="F79" i="4" s="1"/>
  <c r="E76" i="4"/>
  <c r="E79" i="4" s="1"/>
  <c r="O75" i="4"/>
  <c r="N74" i="4"/>
  <c r="N78" i="4" s="1"/>
  <c r="M74" i="4"/>
  <c r="L74" i="4"/>
  <c r="K74" i="4"/>
  <c r="J74" i="4"/>
  <c r="I74" i="4"/>
  <c r="H74" i="4"/>
  <c r="G74" i="4"/>
  <c r="F74" i="4"/>
  <c r="O73" i="4"/>
  <c r="O72" i="4"/>
  <c r="N71" i="4"/>
  <c r="M71" i="4"/>
  <c r="M78" i="4" s="1"/>
  <c r="L71" i="4"/>
  <c r="K71" i="4"/>
  <c r="J71" i="4"/>
  <c r="I71" i="4"/>
  <c r="H71" i="4"/>
  <c r="G71" i="4"/>
  <c r="F71" i="4"/>
  <c r="O70" i="4"/>
  <c r="O69" i="4"/>
  <c r="N68" i="4"/>
  <c r="M68" i="4"/>
  <c r="L68" i="4"/>
  <c r="K68" i="4"/>
  <c r="J68" i="4"/>
  <c r="I68" i="4"/>
  <c r="H68" i="4"/>
  <c r="G68" i="4"/>
  <c r="F68" i="4"/>
  <c r="O68" i="4" s="1"/>
  <c r="N67" i="4"/>
  <c r="M67" i="4"/>
  <c r="L67" i="4"/>
  <c r="K67" i="4"/>
  <c r="J67" i="4"/>
  <c r="I67" i="4"/>
  <c r="H67" i="4"/>
  <c r="G67" i="4"/>
  <c r="F67" i="4"/>
  <c r="E67" i="4"/>
  <c r="E65" i="4"/>
  <c r="O64" i="4"/>
  <c r="N63" i="4"/>
  <c r="N66" i="4" s="1"/>
  <c r="M63" i="4"/>
  <c r="M66" i="4" s="1"/>
  <c r="L63" i="4"/>
  <c r="L66" i="4" s="1"/>
  <c r="K63" i="4"/>
  <c r="K66" i="4" s="1"/>
  <c r="J63" i="4"/>
  <c r="J66" i="4" s="1"/>
  <c r="I63" i="4"/>
  <c r="I66" i="4" s="1"/>
  <c r="H63" i="4"/>
  <c r="H66" i="4" s="1"/>
  <c r="G63" i="4"/>
  <c r="G66" i="4" s="1"/>
  <c r="F63" i="4"/>
  <c r="E66" i="4"/>
  <c r="O62" i="4"/>
  <c r="N61" i="4"/>
  <c r="M61" i="4"/>
  <c r="L61" i="4"/>
  <c r="K61" i="4"/>
  <c r="J61" i="4"/>
  <c r="I61" i="4"/>
  <c r="H61" i="4"/>
  <c r="G61" i="4"/>
  <c r="F61" i="4"/>
  <c r="O61" i="4" s="1"/>
  <c r="O60" i="4"/>
  <c r="O59" i="4"/>
  <c r="N58" i="4"/>
  <c r="M58" i="4"/>
  <c r="L58" i="4"/>
  <c r="L65" i="4" s="1"/>
  <c r="K58" i="4"/>
  <c r="J58" i="4"/>
  <c r="J65" i="4" s="1"/>
  <c r="I58" i="4"/>
  <c r="I65" i="4" s="1"/>
  <c r="H58" i="4"/>
  <c r="H65" i="4" s="1"/>
  <c r="G58" i="4"/>
  <c r="G65" i="4" s="1"/>
  <c r="F58" i="4"/>
  <c r="O57" i="4"/>
  <c r="O56" i="4"/>
  <c r="N55" i="4"/>
  <c r="M55" i="4"/>
  <c r="L55" i="4"/>
  <c r="K55" i="4"/>
  <c r="J55" i="4"/>
  <c r="I55" i="4"/>
  <c r="H55" i="4"/>
  <c r="G55" i="4"/>
  <c r="F55" i="4"/>
  <c r="O55" i="4" s="1"/>
  <c r="N54" i="4"/>
  <c r="M54" i="4"/>
  <c r="L54" i="4"/>
  <c r="K54" i="4"/>
  <c r="J54" i="4"/>
  <c r="I54" i="4"/>
  <c r="H54" i="4"/>
  <c r="G54" i="4"/>
  <c r="F54" i="4"/>
  <c r="E54" i="4"/>
  <c r="E52" i="4"/>
  <c r="O51" i="4"/>
  <c r="N50" i="4"/>
  <c r="N53" i="4" s="1"/>
  <c r="M50" i="4"/>
  <c r="M53" i="4" s="1"/>
  <c r="L50" i="4"/>
  <c r="L53" i="4" s="1"/>
  <c r="K50" i="4"/>
  <c r="K53" i="4" s="1"/>
  <c r="J50" i="4"/>
  <c r="J53" i="4" s="1"/>
  <c r="I50" i="4"/>
  <c r="I53" i="4" s="1"/>
  <c r="H50" i="4"/>
  <c r="H53" i="4" s="1"/>
  <c r="G50" i="4"/>
  <c r="G53" i="4" s="1"/>
  <c r="F50" i="4"/>
  <c r="E50" i="4"/>
  <c r="E53" i="4" s="1"/>
  <c r="O49" i="4"/>
  <c r="N48" i="4"/>
  <c r="M48" i="4"/>
  <c r="L48" i="4"/>
  <c r="K48" i="4"/>
  <c r="J48" i="4"/>
  <c r="I48" i="4"/>
  <c r="H48" i="4"/>
  <c r="G48" i="4"/>
  <c r="F48" i="4"/>
  <c r="O47" i="4"/>
  <c r="O46" i="4"/>
  <c r="N45" i="4"/>
  <c r="M45" i="4"/>
  <c r="L45" i="4"/>
  <c r="K45" i="4"/>
  <c r="J45" i="4"/>
  <c r="J52" i="4" s="1"/>
  <c r="I45" i="4"/>
  <c r="I52" i="4" s="1"/>
  <c r="H45" i="4"/>
  <c r="H52" i="4" s="1"/>
  <c r="G45" i="4"/>
  <c r="F45" i="4"/>
  <c r="O45" i="4" s="1"/>
  <c r="O44" i="4"/>
  <c r="O43" i="4"/>
  <c r="N42" i="4"/>
  <c r="M42" i="4"/>
  <c r="L42" i="4"/>
  <c r="K42" i="4"/>
  <c r="J42" i="4"/>
  <c r="I42" i="4"/>
  <c r="H42" i="4"/>
  <c r="G42" i="4"/>
  <c r="F42" i="4"/>
  <c r="N41" i="4"/>
  <c r="M41" i="4"/>
  <c r="L41" i="4"/>
  <c r="K41" i="4"/>
  <c r="J41" i="4"/>
  <c r="I41" i="4"/>
  <c r="H41" i="4"/>
  <c r="G41" i="4"/>
  <c r="F41" i="4"/>
  <c r="E41" i="4"/>
  <c r="K40" i="4"/>
  <c r="E39" i="4"/>
  <c r="O38" i="4"/>
  <c r="N37" i="4"/>
  <c r="N40" i="4" s="1"/>
  <c r="M37" i="4"/>
  <c r="M40" i="4" s="1"/>
  <c r="L37" i="4"/>
  <c r="L40" i="4" s="1"/>
  <c r="K37" i="4"/>
  <c r="J37" i="4"/>
  <c r="J40" i="4" s="1"/>
  <c r="I37" i="4"/>
  <c r="I40" i="4" s="1"/>
  <c r="H37" i="4"/>
  <c r="H40" i="4" s="1"/>
  <c r="G37" i="4"/>
  <c r="G40" i="4" s="1"/>
  <c r="F37" i="4"/>
  <c r="F40" i="4" s="1"/>
  <c r="E37" i="4"/>
  <c r="O36" i="4"/>
  <c r="N35" i="4"/>
  <c r="M35" i="4"/>
  <c r="L35" i="4"/>
  <c r="K35" i="4"/>
  <c r="J35" i="4"/>
  <c r="I35" i="4"/>
  <c r="H35" i="4"/>
  <c r="G35" i="4"/>
  <c r="F35" i="4"/>
  <c r="O34" i="4"/>
  <c r="O33" i="4"/>
  <c r="N32" i="4"/>
  <c r="M32" i="4"/>
  <c r="M39" i="4" s="1"/>
  <c r="L32" i="4"/>
  <c r="K32" i="4"/>
  <c r="J32" i="4"/>
  <c r="I32" i="4"/>
  <c r="I39" i="4" s="1"/>
  <c r="H32" i="4"/>
  <c r="G32" i="4"/>
  <c r="F32" i="4"/>
  <c r="O31" i="4"/>
  <c r="O30" i="4"/>
  <c r="N29" i="4"/>
  <c r="M29" i="4"/>
  <c r="L29" i="4"/>
  <c r="K29" i="4"/>
  <c r="J29" i="4"/>
  <c r="I29" i="4"/>
  <c r="H29" i="4"/>
  <c r="G29" i="4"/>
  <c r="F29" i="4"/>
  <c r="N28" i="4"/>
  <c r="M28" i="4"/>
  <c r="L28" i="4"/>
  <c r="K28" i="4"/>
  <c r="J28" i="4"/>
  <c r="I28" i="4"/>
  <c r="H28" i="4"/>
  <c r="G28" i="4"/>
  <c r="F28" i="4"/>
  <c r="E28" i="4"/>
  <c r="G27" i="4"/>
  <c r="F26" i="4"/>
  <c r="E26" i="4"/>
  <c r="O25" i="4"/>
  <c r="N24" i="4"/>
  <c r="N27" i="4" s="1"/>
  <c r="M24" i="4"/>
  <c r="M27" i="4" s="1"/>
  <c r="L24" i="4"/>
  <c r="L27" i="4" s="1"/>
  <c r="K24" i="4"/>
  <c r="K27" i="4" s="1"/>
  <c r="J24" i="4"/>
  <c r="J27" i="4" s="1"/>
  <c r="I24" i="4"/>
  <c r="I27" i="4" s="1"/>
  <c r="H24" i="4"/>
  <c r="H27" i="4" s="1"/>
  <c r="G24" i="4"/>
  <c r="F24" i="4"/>
  <c r="F27" i="4" s="1"/>
  <c r="E24" i="4"/>
  <c r="O23" i="4"/>
  <c r="N22" i="4"/>
  <c r="N26" i="4" s="1"/>
  <c r="M22" i="4"/>
  <c r="L22" i="4"/>
  <c r="K22" i="4"/>
  <c r="J22" i="4"/>
  <c r="I22" i="4"/>
  <c r="H22" i="4"/>
  <c r="G22" i="4"/>
  <c r="F22" i="4"/>
  <c r="O21" i="4"/>
  <c r="O20" i="4"/>
  <c r="N19" i="4"/>
  <c r="M19" i="4"/>
  <c r="L19" i="4"/>
  <c r="K19" i="4"/>
  <c r="J19" i="4"/>
  <c r="I19" i="4"/>
  <c r="I26" i="4" s="1"/>
  <c r="H19" i="4"/>
  <c r="H26" i="4" s="1"/>
  <c r="G19" i="4"/>
  <c r="G26" i="4" s="1"/>
  <c r="F19" i="4"/>
  <c r="O18" i="4"/>
  <c r="O17" i="4"/>
  <c r="N16" i="4"/>
  <c r="M16" i="4"/>
  <c r="L16" i="4"/>
  <c r="K16" i="4"/>
  <c r="J16" i="4"/>
  <c r="I16" i="4"/>
  <c r="H16" i="4"/>
  <c r="G16" i="4"/>
  <c r="F16" i="4"/>
  <c r="N14" i="4"/>
  <c r="M14" i="4"/>
  <c r="L14" i="4"/>
  <c r="K14" i="4"/>
  <c r="J14" i="4"/>
  <c r="I14" i="4"/>
  <c r="H14" i="4"/>
  <c r="G14" i="4"/>
  <c r="F14" i="4"/>
  <c r="E14" i="4"/>
  <c r="F13" i="4"/>
  <c r="E12" i="4"/>
  <c r="O11" i="4"/>
  <c r="N10" i="4"/>
  <c r="N13" i="4" s="1"/>
  <c r="M10" i="4"/>
  <c r="M13" i="4" s="1"/>
  <c r="L10" i="4"/>
  <c r="L13" i="4" s="1"/>
  <c r="K10" i="4"/>
  <c r="K13" i="4" s="1"/>
  <c r="J10" i="4"/>
  <c r="J13" i="4" s="1"/>
  <c r="I10" i="4"/>
  <c r="I13" i="4" s="1"/>
  <c r="H10" i="4"/>
  <c r="H13" i="4" s="1"/>
  <c r="G10" i="4"/>
  <c r="G13" i="4" s="1"/>
  <c r="F10" i="4"/>
  <c r="E10" i="4"/>
  <c r="O9" i="4"/>
  <c r="N8" i="4"/>
  <c r="M8" i="4"/>
  <c r="L8" i="4"/>
  <c r="K8" i="4"/>
  <c r="J8" i="4"/>
  <c r="J12" i="4" s="1"/>
  <c r="I8" i="4"/>
  <c r="H8" i="4"/>
  <c r="G8" i="4"/>
  <c r="F8" i="4"/>
  <c r="O7" i="4"/>
  <c r="O6" i="4"/>
  <c r="N5" i="4"/>
  <c r="M5" i="4"/>
  <c r="M12" i="4" s="1"/>
  <c r="L5" i="4"/>
  <c r="K5" i="4"/>
  <c r="K12" i="4" s="1"/>
  <c r="J5" i="4"/>
  <c r="I5" i="4"/>
  <c r="H5" i="4"/>
  <c r="G5" i="4"/>
  <c r="G12" i="4" s="1"/>
  <c r="F5" i="4"/>
  <c r="O4" i="4"/>
  <c r="D95" i="1" s="1"/>
  <c r="J67" i="1" s="1"/>
  <c r="O3" i="4"/>
  <c r="D94" i="1" s="1"/>
  <c r="J44" i="1" s="1"/>
  <c r="N2" i="4"/>
  <c r="M2" i="4"/>
  <c r="L2" i="4"/>
  <c r="K2" i="4"/>
  <c r="J2" i="4"/>
  <c r="I2" i="4"/>
  <c r="H2" i="4"/>
  <c r="G2" i="4"/>
  <c r="F2" i="4"/>
  <c r="N80" i="3"/>
  <c r="M80" i="3"/>
  <c r="L80" i="3"/>
  <c r="K80" i="3"/>
  <c r="J80" i="3"/>
  <c r="I80" i="3"/>
  <c r="H80" i="3"/>
  <c r="G80" i="3"/>
  <c r="F80" i="3"/>
  <c r="E80" i="3"/>
  <c r="E78" i="3"/>
  <c r="O77" i="3"/>
  <c r="N76" i="3"/>
  <c r="N79" i="3" s="1"/>
  <c r="M76" i="3"/>
  <c r="M79" i="3" s="1"/>
  <c r="L76" i="3"/>
  <c r="L79" i="3" s="1"/>
  <c r="K76" i="3"/>
  <c r="K79" i="3" s="1"/>
  <c r="J76" i="3"/>
  <c r="J79" i="3" s="1"/>
  <c r="I76" i="3"/>
  <c r="I79" i="3" s="1"/>
  <c r="H76" i="3"/>
  <c r="H79" i="3" s="1"/>
  <c r="G76" i="3"/>
  <c r="G79" i="3" s="1"/>
  <c r="F76" i="3"/>
  <c r="F79" i="3" s="1"/>
  <c r="E76" i="3"/>
  <c r="O75" i="3"/>
  <c r="N74" i="3"/>
  <c r="N78" i="3" s="1"/>
  <c r="M74" i="3"/>
  <c r="L74" i="3"/>
  <c r="K74" i="3"/>
  <c r="J74" i="3"/>
  <c r="I74" i="3"/>
  <c r="H74" i="3"/>
  <c r="G74" i="3"/>
  <c r="F74" i="3"/>
  <c r="O73" i="3"/>
  <c r="O72" i="3"/>
  <c r="N71" i="3"/>
  <c r="M71" i="3"/>
  <c r="L71" i="3"/>
  <c r="L78" i="3" s="1"/>
  <c r="K71" i="3"/>
  <c r="J71" i="3"/>
  <c r="I71" i="3"/>
  <c r="H71" i="3"/>
  <c r="H78" i="3" s="1"/>
  <c r="G71" i="3"/>
  <c r="G78" i="3" s="1"/>
  <c r="F71" i="3"/>
  <c r="O70" i="3"/>
  <c r="D92" i="1" s="1"/>
  <c r="J66" i="1" s="1"/>
  <c r="O69" i="3"/>
  <c r="D91" i="1" s="1"/>
  <c r="J43" i="1" s="1"/>
  <c r="N68" i="3"/>
  <c r="M68" i="3"/>
  <c r="L68" i="3"/>
  <c r="K68" i="3"/>
  <c r="J68" i="3"/>
  <c r="I68" i="3"/>
  <c r="H68" i="3"/>
  <c r="G68" i="3"/>
  <c r="F68" i="3"/>
  <c r="N66" i="3"/>
  <c r="M66" i="3"/>
  <c r="L66" i="3"/>
  <c r="K66" i="3"/>
  <c r="J66" i="3"/>
  <c r="I66" i="3"/>
  <c r="H66" i="3"/>
  <c r="G66" i="3"/>
  <c r="F66" i="3"/>
  <c r="E66" i="3"/>
  <c r="E64" i="3"/>
  <c r="O63" i="3"/>
  <c r="N62" i="3"/>
  <c r="N65" i="3" s="1"/>
  <c r="M62" i="3"/>
  <c r="M65" i="3" s="1"/>
  <c r="L62" i="3"/>
  <c r="L65" i="3" s="1"/>
  <c r="K62" i="3"/>
  <c r="K65" i="3" s="1"/>
  <c r="J62" i="3"/>
  <c r="J65" i="3" s="1"/>
  <c r="I62" i="3"/>
  <c r="I65" i="3" s="1"/>
  <c r="H62" i="3"/>
  <c r="H65" i="3" s="1"/>
  <c r="G62" i="3"/>
  <c r="G65" i="3" s="1"/>
  <c r="F62" i="3"/>
  <c r="F65" i="3" s="1"/>
  <c r="E62" i="3"/>
  <c r="O61" i="3"/>
  <c r="N60" i="3"/>
  <c r="N64" i="3" s="1"/>
  <c r="M60" i="3"/>
  <c r="M64" i="3" s="1"/>
  <c r="L60" i="3"/>
  <c r="K60" i="3"/>
  <c r="J60" i="3"/>
  <c r="I60" i="3"/>
  <c r="H60" i="3"/>
  <c r="G60" i="3"/>
  <c r="F60" i="3"/>
  <c r="O59" i="3"/>
  <c r="O58" i="3"/>
  <c r="N57" i="3"/>
  <c r="M57" i="3"/>
  <c r="L57" i="3"/>
  <c r="L64" i="3" s="1"/>
  <c r="K57" i="3"/>
  <c r="K64" i="3" s="1"/>
  <c r="J57" i="3"/>
  <c r="I57" i="3"/>
  <c r="I64" i="3" s="1"/>
  <c r="H57" i="3"/>
  <c r="G57" i="3"/>
  <c r="G64" i="3" s="1"/>
  <c r="O56" i="3"/>
  <c r="O55" i="3"/>
  <c r="N54" i="3"/>
  <c r="M54" i="3"/>
  <c r="L54" i="3"/>
  <c r="K54" i="3"/>
  <c r="J54" i="3"/>
  <c r="I54" i="3"/>
  <c r="H54" i="3"/>
  <c r="G54" i="3"/>
  <c r="F54" i="3"/>
  <c r="N53" i="3"/>
  <c r="M53" i="3"/>
  <c r="L53" i="3"/>
  <c r="K53" i="3"/>
  <c r="J53" i="3"/>
  <c r="I53" i="3"/>
  <c r="H53" i="3"/>
  <c r="G53" i="3"/>
  <c r="F53" i="3"/>
  <c r="E53" i="3"/>
  <c r="E51" i="3"/>
  <c r="O50" i="3"/>
  <c r="N49" i="3"/>
  <c r="N52" i="3" s="1"/>
  <c r="M49" i="3"/>
  <c r="M52" i="3" s="1"/>
  <c r="L49" i="3"/>
  <c r="L52" i="3" s="1"/>
  <c r="K49" i="3"/>
  <c r="K52" i="3" s="1"/>
  <c r="J49" i="3"/>
  <c r="J52" i="3" s="1"/>
  <c r="I49" i="3"/>
  <c r="I52" i="3" s="1"/>
  <c r="H49" i="3"/>
  <c r="H52" i="3" s="1"/>
  <c r="G49" i="3"/>
  <c r="G52" i="3" s="1"/>
  <c r="F49" i="3"/>
  <c r="F52" i="3" s="1"/>
  <c r="E49" i="3"/>
  <c r="O48" i="3"/>
  <c r="N47" i="3"/>
  <c r="N51" i="3" s="1"/>
  <c r="M47" i="3"/>
  <c r="L47" i="3"/>
  <c r="K47" i="3"/>
  <c r="J47" i="3"/>
  <c r="I47" i="3"/>
  <c r="H47" i="3"/>
  <c r="G47" i="3"/>
  <c r="F47" i="3"/>
  <c r="O46" i="3"/>
  <c r="O45" i="3"/>
  <c r="N44" i="3"/>
  <c r="M44" i="3"/>
  <c r="L44" i="3"/>
  <c r="L51" i="3" s="1"/>
  <c r="K44" i="3"/>
  <c r="J44" i="3"/>
  <c r="J51" i="3" s="1"/>
  <c r="I44" i="3"/>
  <c r="I51" i="3" s="1"/>
  <c r="H44" i="3"/>
  <c r="G44" i="3"/>
  <c r="F44" i="3"/>
  <c r="O43" i="3"/>
  <c r="O42" i="3"/>
  <c r="N41" i="3"/>
  <c r="M41" i="3"/>
  <c r="L41" i="3"/>
  <c r="K41" i="3"/>
  <c r="J41" i="3"/>
  <c r="I41" i="3"/>
  <c r="H41" i="3"/>
  <c r="G41" i="3"/>
  <c r="F41" i="3"/>
  <c r="N40" i="3"/>
  <c r="M40" i="3"/>
  <c r="L40" i="3"/>
  <c r="K40" i="3"/>
  <c r="J40" i="3"/>
  <c r="I40" i="3"/>
  <c r="H40" i="3"/>
  <c r="G40" i="3"/>
  <c r="F40" i="3"/>
  <c r="E40" i="3"/>
  <c r="E38" i="3"/>
  <c r="O37" i="3"/>
  <c r="N36" i="3"/>
  <c r="N39" i="3" s="1"/>
  <c r="M36" i="3"/>
  <c r="M39" i="3" s="1"/>
  <c r="L36" i="3"/>
  <c r="L39" i="3" s="1"/>
  <c r="K36" i="3"/>
  <c r="K39" i="3" s="1"/>
  <c r="J36" i="3"/>
  <c r="J39" i="3" s="1"/>
  <c r="I36" i="3"/>
  <c r="I39" i="3" s="1"/>
  <c r="H36" i="3"/>
  <c r="H39" i="3" s="1"/>
  <c r="G36" i="3"/>
  <c r="G39" i="3" s="1"/>
  <c r="F36" i="3"/>
  <c r="F39" i="3" s="1"/>
  <c r="E36" i="3"/>
  <c r="E39" i="3" s="1"/>
  <c r="O35" i="3"/>
  <c r="N34" i="3"/>
  <c r="M34" i="3"/>
  <c r="L34" i="3"/>
  <c r="K34" i="3"/>
  <c r="J34" i="3"/>
  <c r="I34" i="3"/>
  <c r="I38" i="3" s="1"/>
  <c r="H34" i="3"/>
  <c r="H38" i="3" s="1"/>
  <c r="G34" i="3"/>
  <c r="F34" i="3"/>
  <c r="O33" i="3"/>
  <c r="O32" i="3"/>
  <c r="N31" i="3"/>
  <c r="M31" i="3"/>
  <c r="L31" i="3"/>
  <c r="K31" i="3"/>
  <c r="K38" i="3" s="1"/>
  <c r="J31" i="3"/>
  <c r="J38" i="3" s="1"/>
  <c r="I31" i="3"/>
  <c r="H31" i="3"/>
  <c r="G31" i="3"/>
  <c r="F31" i="3"/>
  <c r="O30" i="3"/>
  <c r="O29" i="3"/>
  <c r="N28" i="3"/>
  <c r="M28" i="3"/>
  <c r="L28" i="3"/>
  <c r="K28" i="3"/>
  <c r="J28" i="3"/>
  <c r="I28" i="3"/>
  <c r="H28" i="3"/>
  <c r="G28" i="3"/>
  <c r="F28" i="3"/>
  <c r="N27" i="3"/>
  <c r="M27" i="3"/>
  <c r="L27" i="3"/>
  <c r="K27" i="3"/>
  <c r="J27" i="3"/>
  <c r="I27" i="3"/>
  <c r="H27" i="3"/>
  <c r="G27" i="3"/>
  <c r="F27" i="3"/>
  <c r="E27" i="3"/>
  <c r="G26" i="3"/>
  <c r="E25" i="3"/>
  <c r="O24" i="3"/>
  <c r="N23" i="3"/>
  <c r="N26" i="3" s="1"/>
  <c r="M23" i="3"/>
  <c r="M26" i="3" s="1"/>
  <c r="L23" i="3"/>
  <c r="L26" i="3" s="1"/>
  <c r="K23" i="3"/>
  <c r="K26" i="3" s="1"/>
  <c r="J23" i="3"/>
  <c r="J26" i="3" s="1"/>
  <c r="I23" i="3"/>
  <c r="I26" i="3" s="1"/>
  <c r="H23" i="3"/>
  <c r="H26" i="3" s="1"/>
  <c r="F23" i="3"/>
  <c r="F26" i="3" s="1"/>
  <c r="E23" i="3"/>
  <c r="E26" i="3" s="1"/>
  <c r="O22" i="3"/>
  <c r="N21" i="3"/>
  <c r="M21" i="3"/>
  <c r="L21" i="3"/>
  <c r="K21" i="3"/>
  <c r="J21" i="3"/>
  <c r="I21" i="3"/>
  <c r="H21" i="3"/>
  <c r="G21" i="3"/>
  <c r="F21" i="3"/>
  <c r="O20" i="3"/>
  <c r="O19" i="3"/>
  <c r="N18" i="3"/>
  <c r="N25" i="3" s="1"/>
  <c r="M18" i="3"/>
  <c r="L18" i="3"/>
  <c r="L25" i="3" s="1"/>
  <c r="K18" i="3"/>
  <c r="J18" i="3"/>
  <c r="I18" i="3"/>
  <c r="H18" i="3"/>
  <c r="H25" i="3" s="1"/>
  <c r="G18" i="3"/>
  <c r="G25" i="3" s="1"/>
  <c r="F18" i="3"/>
  <c r="O17" i="3"/>
  <c r="O16" i="3"/>
  <c r="N15" i="3"/>
  <c r="M15" i="3"/>
  <c r="L15" i="3"/>
  <c r="K15" i="3"/>
  <c r="J15" i="3"/>
  <c r="I15" i="3"/>
  <c r="H15" i="3"/>
  <c r="G15" i="3"/>
  <c r="F15" i="3"/>
  <c r="N14" i="3"/>
  <c r="M14" i="3"/>
  <c r="L14" i="3"/>
  <c r="K14" i="3"/>
  <c r="J14" i="3"/>
  <c r="I14" i="3"/>
  <c r="H14" i="3"/>
  <c r="G14" i="3"/>
  <c r="F14" i="3"/>
  <c r="E14" i="3"/>
  <c r="N13" i="3"/>
  <c r="E12" i="3"/>
  <c r="O11" i="3"/>
  <c r="N10" i="3"/>
  <c r="M10" i="3"/>
  <c r="M13" i="3" s="1"/>
  <c r="L10" i="3"/>
  <c r="L13" i="3" s="1"/>
  <c r="K10" i="3"/>
  <c r="K13" i="3" s="1"/>
  <c r="J10" i="3"/>
  <c r="J13" i="3" s="1"/>
  <c r="I10" i="3"/>
  <c r="I13" i="3" s="1"/>
  <c r="H10" i="3"/>
  <c r="H13" i="3" s="1"/>
  <c r="G10" i="3"/>
  <c r="G13" i="3" s="1"/>
  <c r="F10" i="3"/>
  <c r="F13" i="3" s="1"/>
  <c r="E10" i="3"/>
  <c r="O9" i="3"/>
  <c r="N8" i="3"/>
  <c r="M8" i="3"/>
  <c r="L8" i="3"/>
  <c r="K8" i="3"/>
  <c r="J8" i="3"/>
  <c r="H8" i="3"/>
  <c r="G8" i="3"/>
  <c r="F8" i="3"/>
  <c r="O7" i="3"/>
  <c r="O6" i="3"/>
  <c r="N5" i="3"/>
  <c r="M5" i="3"/>
  <c r="L5" i="3"/>
  <c r="K5" i="3"/>
  <c r="K12" i="3" s="1"/>
  <c r="J5" i="3"/>
  <c r="J12" i="3" s="1"/>
  <c r="I5" i="3"/>
  <c r="I12" i="3" s="1"/>
  <c r="H5" i="3"/>
  <c r="H12" i="3" s="1"/>
  <c r="G5" i="3"/>
  <c r="F5" i="3"/>
  <c r="O5" i="3" s="1"/>
  <c r="O4" i="3"/>
  <c r="O3" i="3"/>
  <c r="N2" i="3"/>
  <c r="M2" i="3"/>
  <c r="L2" i="3"/>
  <c r="K2" i="3"/>
  <c r="J2" i="3"/>
  <c r="I2" i="3"/>
  <c r="H2" i="3"/>
  <c r="G2" i="3"/>
  <c r="F2" i="3"/>
  <c r="N574" i="2"/>
  <c r="M574" i="2"/>
  <c r="L574" i="2"/>
  <c r="K574" i="2"/>
  <c r="J574" i="2"/>
  <c r="I574" i="2"/>
  <c r="H574" i="2"/>
  <c r="G574" i="2"/>
  <c r="F574" i="2"/>
  <c r="E574" i="2"/>
  <c r="G573" i="2"/>
  <c r="E572" i="2"/>
  <c r="O571" i="2"/>
  <c r="N570" i="2"/>
  <c r="N573" i="2" s="1"/>
  <c r="M570" i="2"/>
  <c r="M573" i="2" s="1"/>
  <c r="L570" i="2"/>
  <c r="L573" i="2" s="1"/>
  <c r="K570" i="2"/>
  <c r="K573" i="2" s="1"/>
  <c r="J570" i="2"/>
  <c r="J573" i="2" s="1"/>
  <c r="I570" i="2"/>
  <c r="I573" i="2" s="1"/>
  <c r="H570" i="2"/>
  <c r="H573" i="2" s="1"/>
  <c r="G570" i="2"/>
  <c r="F570" i="2"/>
  <c r="E570" i="2"/>
  <c r="E573" i="2" s="1"/>
  <c r="O569" i="2"/>
  <c r="N568" i="2"/>
  <c r="M568" i="2"/>
  <c r="L568" i="2"/>
  <c r="K568" i="2"/>
  <c r="J568" i="2"/>
  <c r="I568" i="2"/>
  <c r="H568" i="2"/>
  <c r="H572" i="2" s="1"/>
  <c r="G568" i="2"/>
  <c r="F568" i="2"/>
  <c r="O568" i="2" s="1"/>
  <c r="O567" i="2"/>
  <c r="O566" i="2"/>
  <c r="N565" i="2"/>
  <c r="M565" i="2"/>
  <c r="L565" i="2"/>
  <c r="K565" i="2"/>
  <c r="J565" i="2"/>
  <c r="J572" i="2" s="1"/>
  <c r="I565" i="2"/>
  <c r="I572" i="2" s="1"/>
  <c r="H565" i="2"/>
  <c r="G565" i="2"/>
  <c r="G572" i="2" s="1"/>
  <c r="F565" i="2"/>
  <c r="O564" i="2"/>
  <c r="D86" i="1" s="1"/>
  <c r="J64" i="1" s="1"/>
  <c r="O563" i="2"/>
  <c r="D85" i="1" s="1"/>
  <c r="J41" i="1" s="1"/>
  <c r="N562" i="2"/>
  <c r="M562" i="2"/>
  <c r="L562" i="2"/>
  <c r="K562" i="2"/>
  <c r="J562" i="2"/>
  <c r="I562" i="2"/>
  <c r="H562" i="2"/>
  <c r="G562" i="2"/>
  <c r="F562" i="2"/>
  <c r="N560" i="2"/>
  <c r="M560" i="2"/>
  <c r="L560" i="2"/>
  <c r="K560" i="2"/>
  <c r="J560" i="2"/>
  <c r="I560" i="2"/>
  <c r="H560" i="2"/>
  <c r="G560" i="2"/>
  <c r="F560" i="2"/>
  <c r="E560" i="2"/>
  <c r="E558" i="2"/>
  <c r="O557" i="2"/>
  <c r="N556" i="2"/>
  <c r="N559" i="2" s="1"/>
  <c r="M556" i="2"/>
  <c r="M559" i="2" s="1"/>
  <c r="L556" i="2"/>
  <c r="L559" i="2" s="1"/>
  <c r="K556" i="2"/>
  <c r="K559" i="2" s="1"/>
  <c r="J556" i="2"/>
  <c r="J559" i="2" s="1"/>
  <c r="I556" i="2"/>
  <c r="I559" i="2" s="1"/>
  <c r="H556" i="2"/>
  <c r="H559" i="2" s="1"/>
  <c r="G556" i="2"/>
  <c r="G559" i="2" s="1"/>
  <c r="F556" i="2"/>
  <c r="F559" i="2" s="1"/>
  <c r="E556" i="2"/>
  <c r="E559" i="2" s="1"/>
  <c r="O555" i="2"/>
  <c r="N554" i="2"/>
  <c r="N558" i="2" s="1"/>
  <c r="M554" i="2"/>
  <c r="L554" i="2"/>
  <c r="K554" i="2"/>
  <c r="J554" i="2"/>
  <c r="I554" i="2"/>
  <c r="H554" i="2"/>
  <c r="G554" i="2"/>
  <c r="F554" i="2"/>
  <c r="O554" i="2" s="1"/>
  <c r="O553" i="2"/>
  <c r="O552" i="2"/>
  <c r="N551" i="2"/>
  <c r="M551" i="2"/>
  <c r="L551" i="2"/>
  <c r="K551" i="2"/>
  <c r="J551" i="2"/>
  <c r="J558" i="2" s="1"/>
  <c r="I551" i="2"/>
  <c r="I558" i="2" s="1"/>
  <c r="H551" i="2"/>
  <c r="H558" i="2" s="1"/>
  <c r="G551" i="2"/>
  <c r="G558" i="2" s="1"/>
  <c r="F551" i="2"/>
  <c r="O550" i="2"/>
  <c r="D83" i="1" s="1"/>
  <c r="O549" i="2"/>
  <c r="D82" i="1" s="1"/>
  <c r="N548" i="2"/>
  <c r="M548" i="2"/>
  <c r="L548" i="2"/>
  <c r="K548" i="2"/>
  <c r="J548" i="2"/>
  <c r="I548" i="2"/>
  <c r="H548" i="2"/>
  <c r="G548" i="2"/>
  <c r="F548" i="2"/>
  <c r="N546" i="2"/>
  <c r="M546" i="2"/>
  <c r="L546" i="2"/>
  <c r="K546" i="2"/>
  <c r="J546" i="2"/>
  <c r="I546" i="2"/>
  <c r="H546" i="2"/>
  <c r="G546" i="2"/>
  <c r="F546" i="2"/>
  <c r="E546" i="2"/>
  <c r="E544" i="2"/>
  <c r="O543" i="2"/>
  <c r="N542" i="2"/>
  <c r="N545" i="2" s="1"/>
  <c r="M542" i="2"/>
  <c r="M545" i="2" s="1"/>
  <c r="L542" i="2"/>
  <c r="L545" i="2" s="1"/>
  <c r="K542" i="2"/>
  <c r="K545" i="2" s="1"/>
  <c r="J542" i="2"/>
  <c r="J545" i="2" s="1"/>
  <c r="I542" i="2"/>
  <c r="I545" i="2" s="1"/>
  <c r="H542" i="2"/>
  <c r="H545" i="2" s="1"/>
  <c r="G542" i="2"/>
  <c r="G545" i="2" s="1"/>
  <c r="E542" i="2"/>
  <c r="E545" i="2" s="1"/>
  <c r="O541" i="2"/>
  <c r="N540" i="2"/>
  <c r="N544" i="2" s="1"/>
  <c r="M540" i="2"/>
  <c r="L540" i="2"/>
  <c r="L544" i="2" s="1"/>
  <c r="K540" i="2"/>
  <c r="J540" i="2"/>
  <c r="I540" i="2"/>
  <c r="H540" i="2"/>
  <c r="G540" i="2"/>
  <c r="F540" i="2"/>
  <c r="O539" i="2"/>
  <c r="O538" i="2"/>
  <c r="N537" i="2"/>
  <c r="M537" i="2"/>
  <c r="L537" i="2"/>
  <c r="K537" i="2"/>
  <c r="K544" i="2" s="1"/>
  <c r="J537" i="2"/>
  <c r="J544" i="2" s="1"/>
  <c r="I537" i="2"/>
  <c r="I544" i="2" s="1"/>
  <c r="H537" i="2"/>
  <c r="H544" i="2" s="1"/>
  <c r="G537" i="2"/>
  <c r="F537" i="2"/>
  <c r="O536" i="2"/>
  <c r="D80" i="1" s="1"/>
  <c r="O535" i="2"/>
  <c r="D79" i="1" s="1"/>
  <c r="N534" i="2"/>
  <c r="M534" i="2"/>
  <c r="L534" i="2"/>
  <c r="K534" i="2"/>
  <c r="J534" i="2"/>
  <c r="I534" i="2"/>
  <c r="H534" i="2"/>
  <c r="G534" i="2"/>
  <c r="F534" i="2"/>
  <c r="O534" i="2" s="1"/>
  <c r="D78" i="1" s="1"/>
  <c r="N532" i="2"/>
  <c r="M532" i="2"/>
  <c r="L532" i="2"/>
  <c r="K532" i="2"/>
  <c r="J532" i="2"/>
  <c r="I532" i="2"/>
  <c r="H532" i="2"/>
  <c r="G532" i="2"/>
  <c r="F532" i="2"/>
  <c r="E532" i="2"/>
  <c r="F531" i="2"/>
  <c r="E530" i="2"/>
  <c r="O529" i="2"/>
  <c r="N528" i="2"/>
  <c r="N531" i="2" s="1"/>
  <c r="M528" i="2"/>
  <c r="M531" i="2" s="1"/>
  <c r="L528" i="2"/>
  <c r="L531" i="2" s="1"/>
  <c r="K528" i="2"/>
  <c r="K531" i="2" s="1"/>
  <c r="J528" i="2"/>
  <c r="J531" i="2" s="1"/>
  <c r="I528" i="2"/>
  <c r="I531" i="2" s="1"/>
  <c r="H528" i="2"/>
  <c r="H531" i="2" s="1"/>
  <c r="G528" i="2"/>
  <c r="G531" i="2" s="1"/>
  <c r="F528" i="2"/>
  <c r="E528" i="2"/>
  <c r="O527" i="2"/>
  <c r="N526" i="2"/>
  <c r="N530" i="2" s="1"/>
  <c r="M526" i="2"/>
  <c r="L526" i="2"/>
  <c r="K526" i="2"/>
  <c r="J526" i="2"/>
  <c r="I526" i="2"/>
  <c r="I530" i="2" s="1"/>
  <c r="H526" i="2"/>
  <c r="G526" i="2"/>
  <c r="F526" i="2"/>
  <c r="O525" i="2"/>
  <c r="O524" i="2"/>
  <c r="N523" i="2"/>
  <c r="M523" i="2"/>
  <c r="M530" i="2" s="1"/>
  <c r="L523" i="2"/>
  <c r="K523" i="2"/>
  <c r="J523" i="2"/>
  <c r="I523" i="2"/>
  <c r="H523" i="2"/>
  <c r="H530" i="2" s="1"/>
  <c r="G523" i="2"/>
  <c r="G530" i="2" s="1"/>
  <c r="F523" i="2"/>
  <c r="O522" i="2"/>
  <c r="D77" i="1" s="1"/>
  <c r="O521" i="2"/>
  <c r="D76" i="1" s="1"/>
  <c r="N520" i="2"/>
  <c r="M520" i="2"/>
  <c r="L520" i="2"/>
  <c r="K520" i="2"/>
  <c r="J520" i="2"/>
  <c r="I520" i="2"/>
  <c r="H520" i="2"/>
  <c r="G520" i="2"/>
  <c r="F520" i="2"/>
  <c r="N518" i="2"/>
  <c r="M518" i="2"/>
  <c r="L518" i="2"/>
  <c r="K518" i="2"/>
  <c r="J518" i="2"/>
  <c r="I518" i="2"/>
  <c r="H518" i="2"/>
  <c r="G518" i="2"/>
  <c r="F518" i="2"/>
  <c r="E518" i="2"/>
  <c r="F517" i="2"/>
  <c r="E516" i="2"/>
  <c r="O515" i="2"/>
  <c r="N517" i="2"/>
  <c r="M514" i="2"/>
  <c r="M517" i="2" s="1"/>
  <c r="L514" i="2"/>
  <c r="L517" i="2" s="1"/>
  <c r="K514" i="2"/>
  <c r="K517" i="2" s="1"/>
  <c r="J514" i="2"/>
  <c r="J517" i="2" s="1"/>
  <c r="I514" i="2"/>
  <c r="I517" i="2" s="1"/>
  <c r="H514" i="2"/>
  <c r="H517" i="2" s="1"/>
  <c r="G514" i="2"/>
  <c r="G517" i="2" s="1"/>
  <c r="F514" i="2"/>
  <c r="E514" i="2"/>
  <c r="O513" i="2"/>
  <c r="N512" i="2"/>
  <c r="M512" i="2"/>
  <c r="L512" i="2"/>
  <c r="K512" i="2"/>
  <c r="J512" i="2"/>
  <c r="I512" i="2"/>
  <c r="H512" i="2"/>
  <c r="G512" i="2"/>
  <c r="F512" i="2"/>
  <c r="O511" i="2"/>
  <c r="O510" i="2"/>
  <c r="N509" i="2"/>
  <c r="M509" i="2"/>
  <c r="M516" i="2" s="1"/>
  <c r="L509" i="2"/>
  <c r="K509" i="2"/>
  <c r="K516" i="2" s="1"/>
  <c r="J509" i="2"/>
  <c r="J516" i="2" s="1"/>
  <c r="I509" i="2"/>
  <c r="I516" i="2" s="1"/>
  <c r="H509" i="2"/>
  <c r="H516" i="2" s="1"/>
  <c r="G509" i="2"/>
  <c r="G516" i="2" s="1"/>
  <c r="F509" i="2"/>
  <c r="O508" i="2"/>
  <c r="D74" i="1" s="1"/>
  <c r="O507" i="2"/>
  <c r="D73" i="1" s="1"/>
  <c r="N506" i="2"/>
  <c r="M506" i="2"/>
  <c r="L506" i="2"/>
  <c r="K506" i="2"/>
  <c r="J506" i="2"/>
  <c r="I506" i="2"/>
  <c r="H506" i="2"/>
  <c r="G506" i="2"/>
  <c r="F506" i="2"/>
  <c r="N504" i="2"/>
  <c r="M504" i="2"/>
  <c r="L504" i="2"/>
  <c r="K504" i="2"/>
  <c r="J504" i="2"/>
  <c r="I504" i="2"/>
  <c r="H504" i="2"/>
  <c r="G504" i="2"/>
  <c r="F504" i="2"/>
  <c r="E504" i="2"/>
  <c r="E503" i="2"/>
  <c r="E502" i="2"/>
  <c r="O501" i="2"/>
  <c r="N500" i="2"/>
  <c r="N503" i="2" s="1"/>
  <c r="M500" i="2"/>
  <c r="M503" i="2" s="1"/>
  <c r="L500" i="2"/>
  <c r="L503" i="2" s="1"/>
  <c r="K500" i="2"/>
  <c r="K503" i="2" s="1"/>
  <c r="J500" i="2"/>
  <c r="J503" i="2" s="1"/>
  <c r="I500" i="2"/>
  <c r="I503" i="2" s="1"/>
  <c r="H500" i="2"/>
  <c r="H503" i="2" s="1"/>
  <c r="G500" i="2"/>
  <c r="G503" i="2" s="1"/>
  <c r="F500" i="2"/>
  <c r="E500" i="2"/>
  <c r="O499" i="2"/>
  <c r="N498" i="2"/>
  <c r="M498" i="2"/>
  <c r="L498" i="2"/>
  <c r="K498" i="2"/>
  <c r="J498" i="2"/>
  <c r="I498" i="2"/>
  <c r="H498" i="2"/>
  <c r="G498" i="2"/>
  <c r="F498" i="2"/>
  <c r="O497" i="2"/>
  <c r="O496" i="2"/>
  <c r="M495" i="2"/>
  <c r="L495" i="2"/>
  <c r="K495" i="2"/>
  <c r="K502" i="2" s="1"/>
  <c r="J495" i="2"/>
  <c r="I495" i="2"/>
  <c r="H495" i="2"/>
  <c r="H502" i="2" s="1"/>
  <c r="G495" i="2"/>
  <c r="G502" i="2" s="1"/>
  <c r="F495" i="2"/>
  <c r="O495" i="2" s="1"/>
  <c r="O494" i="2"/>
  <c r="D71" i="1" s="1"/>
  <c r="O493" i="2"/>
  <c r="D70" i="1" s="1"/>
  <c r="N492" i="2"/>
  <c r="M492" i="2"/>
  <c r="L492" i="2"/>
  <c r="K492" i="2"/>
  <c r="J492" i="2"/>
  <c r="I492" i="2"/>
  <c r="H492" i="2"/>
  <c r="G492" i="2"/>
  <c r="F492" i="2"/>
  <c r="N490" i="2"/>
  <c r="M490" i="2"/>
  <c r="L490" i="2"/>
  <c r="K490" i="2"/>
  <c r="J490" i="2"/>
  <c r="I490" i="2"/>
  <c r="H490" i="2"/>
  <c r="G490" i="2"/>
  <c r="F490" i="2"/>
  <c r="E490" i="2"/>
  <c r="I489" i="2"/>
  <c r="E488" i="2"/>
  <c r="O487" i="2"/>
  <c r="N486" i="2"/>
  <c r="N489" i="2" s="1"/>
  <c r="M486" i="2"/>
  <c r="M489" i="2" s="1"/>
  <c r="L486" i="2"/>
  <c r="L489" i="2" s="1"/>
  <c r="K486" i="2"/>
  <c r="K489" i="2" s="1"/>
  <c r="J486" i="2"/>
  <c r="J489" i="2" s="1"/>
  <c r="I486" i="2"/>
  <c r="H486" i="2"/>
  <c r="H489" i="2" s="1"/>
  <c r="G486" i="2"/>
  <c r="G489" i="2" s="1"/>
  <c r="F486" i="2"/>
  <c r="E486" i="2"/>
  <c r="E489" i="2" s="1"/>
  <c r="O485" i="2"/>
  <c r="N484" i="2"/>
  <c r="M484" i="2"/>
  <c r="L484" i="2"/>
  <c r="L488" i="2" s="1"/>
  <c r="K484" i="2"/>
  <c r="J484" i="2"/>
  <c r="I484" i="2"/>
  <c r="H484" i="2"/>
  <c r="G484" i="2"/>
  <c r="F484" i="2"/>
  <c r="O483" i="2"/>
  <c r="O482" i="2"/>
  <c r="N481" i="2"/>
  <c r="M481" i="2"/>
  <c r="L481" i="2"/>
  <c r="K481" i="2"/>
  <c r="K488" i="2" s="1"/>
  <c r="J481" i="2"/>
  <c r="J488" i="2" s="1"/>
  <c r="I481" i="2"/>
  <c r="H481" i="2"/>
  <c r="H488" i="2" s="1"/>
  <c r="G481" i="2"/>
  <c r="F481" i="2"/>
  <c r="O480" i="2"/>
  <c r="D68" i="1" s="1"/>
  <c r="J63" i="1" s="1"/>
  <c r="O479" i="2"/>
  <c r="D67" i="1" s="1"/>
  <c r="J40" i="1" s="1"/>
  <c r="N478" i="2"/>
  <c r="M478" i="2"/>
  <c r="L478" i="2"/>
  <c r="K478" i="2"/>
  <c r="J478" i="2"/>
  <c r="I478" i="2"/>
  <c r="H478" i="2"/>
  <c r="G478" i="2"/>
  <c r="F478" i="2"/>
  <c r="N476" i="2"/>
  <c r="M476" i="2"/>
  <c r="L476" i="2"/>
  <c r="K476" i="2"/>
  <c r="J476" i="2"/>
  <c r="I476" i="2"/>
  <c r="H476" i="2"/>
  <c r="G476" i="2"/>
  <c r="F476" i="2"/>
  <c r="E476" i="2"/>
  <c r="E474" i="2"/>
  <c r="O473" i="2"/>
  <c r="N472" i="2"/>
  <c r="N475" i="2" s="1"/>
  <c r="M472" i="2"/>
  <c r="M475" i="2" s="1"/>
  <c r="L472" i="2"/>
  <c r="L475" i="2" s="1"/>
  <c r="K472" i="2"/>
  <c r="K475" i="2" s="1"/>
  <c r="J472" i="2"/>
  <c r="J475" i="2" s="1"/>
  <c r="I472" i="2"/>
  <c r="I475" i="2" s="1"/>
  <c r="H472" i="2"/>
  <c r="H475" i="2" s="1"/>
  <c r="G472" i="2"/>
  <c r="G475" i="2" s="1"/>
  <c r="F472" i="2"/>
  <c r="F475" i="2" s="1"/>
  <c r="E472" i="2"/>
  <c r="O471" i="2"/>
  <c r="N470" i="2"/>
  <c r="M470" i="2"/>
  <c r="L470" i="2"/>
  <c r="K470" i="2"/>
  <c r="J470" i="2"/>
  <c r="I470" i="2"/>
  <c r="H470" i="2"/>
  <c r="G470" i="2"/>
  <c r="F470" i="2"/>
  <c r="O469" i="2"/>
  <c r="O468" i="2"/>
  <c r="N467" i="2"/>
  <c r="M467" i="2"/>
  <c r="M474" i="2" s="1"/>
  <c r="L467" i="2"/>
  <c r="K467" i="2"/>
  <c r="J467" i="2"/>
  <c r="I467" i="2"/>
  <c r="H467" i="2"/>
  <c r="G467" i="2"/>
  <c r="F467" i="2"/>
  <c r="O466" i="2"/>
  <c r="D65" i="1" s="1"/>
  <c r="J62" i="1" s="1"/>
  <c r="O465" i="2"/>
  <c r="D64" i="1" s="1"/>
  <c r="J39" i="1" s="1"/>
  <c r="N464" i="2"/>
  <c r="M464" i="2"/>
  <c r="L464" i="2"/>
  <c r="K464" i="2"/>
  <c r="J464" i="2"/>
  <c r="I464" i="2"/>
  <c r="H464" i="2"/>
  <c r="G464" i="2"/>
  <c r="F464" i="2"/>
  <c r="N462" i="2"/>
  <c r="M462" i="2"/>
  <c r="L462" i="2"/>
  <c r="K462" i="2"/>
  <c r="J462" i="2"/>
  <c r="I462" i="2"/>
  <c r="H462" i="2"/>
  <c r="G462" i="2"/>
  <c r="F462" i="2"/>
  <c r="E462" i="2"/>
  <c r="G461" i="2"/>
  <c r="E460" i="2"/>
  <c r="O459" i="2"/>
  <c r="N458" i="2"/>
  <c r="N461" i="2" s="1"/>
  <c r="M458" i="2"/>
  <c r="M461" i="2" s="1"/>
  <c r="L458" i="2"/>
  <c r="L461" i="2" s="1"/>
  <c r="K458" i="2"/>
  <c r="K461" i="2" s="1"/>
  <c r="J458" i="2"/>
  <c r="J461" i="2" s="1"/>
  <c r="I458" i="2"/>
  <c r="I461" i="2" s="1"/>
  <c r="H458" i="2"/>
  <c r="H461" i="2" s="1"/>
  <c r="G458" i="2"/>
  <c r="F458" i="2"/>
  <c r="F461" i="2" s="1"/>
  <c r="E458" i="2"/>
  <c r="O457" i="2"/>
  <c r="N456" i="2"/>
  <c r="M456" i="2"/>
  <c r="L456" i="2"/>
  <c r="K456" i="2"/>
  <c r="J456" i="2"/>
  <c r="I456" i="2"/>
  <c r="H456" i="2"/>
  <c r="G456" i="2"/>
  <c r="F456" i="2"/>
  <c r="O456" i="2" s="1"/>
  <c r="O455" i="2"/>
  <c r="O454" i="2"/>
  <c r="N453" i="2"/>
  <c r="M453" i="2"/>
  <c r="M460" i="2" s="1"/>
  <c r="L453" i="2"/>
  <c r="K453" i="2"/>
  <c r="K460" i="2" s="1"/>
  <c r="J453" i="2"/>
  <c r="I453" i="2"/>
  <c r="I460" i="2" s="1"/>
  <c r="H453" i="2"/>
  <c r="H460" i="2" s="1"/>
  <c r="G453" i="2"/>
  <c r="G460" i="2" s="1"/>
  <c r="F453" i="2"/>
  <c r="O452" i="2"/>
  <c r="D62" i="1" s="1"/>
  <c r="J61" i="1" s="1"/>
  <c r="O451" i="2"/>
  <c r="D61" i="1" s="1"/>
  <c r="J38" i="1" s="1"/>
  <c r="N450" i="2"/>
  <c r="M450" i="2"/>
  <c r="L450" i="2"/>
  <c r="K450" i="2"/>
  <c r="J450" i="2"/>
  <c r="I450" i="2"/>
  <c r="H450" i="2"/>
  <c r="G450" i="2"/>
  <c r="F450" i="2"/>
  <c r="N448" i="2"/>
  <c r="M448" i="2"/>
  <c r="L448" i="2"/>
  <c r="K448" i="2"/>
  <c r="J448" i="2"/>
  <c r="I448" i="2"/>
  <c r="H448" i="2"/>
  <c r="G448" i="2"/>
  <c r="F448" i="2"/>
  <c r="E448" i="2"/>
  <c r="G447" i="2"/>
  <c r="E446" i="2"/>
  <c r="O445" i="2"/>
  <c r="N444" i="2"/>
  <c r="N447" i="2" s="1"/>
  <c r="M444" i="2"/>
  <c r="M447" i="2" s="1"/>
  <c r="L444" i="2"/>
  <c r="L447" i="2" s="1"/>
  <c r="K444" i="2"/>
  <c r="K447" i="2" s="1"/>
  <c r="J444" i="2"/>
  <c r="J447" i="2" s="1"/>
  <c r="I444" i="2"/>
  <c r="I447" i="2" s="1"/>
  <c r="H444" i="2"/>
  <c r="H447" i="2" s="1"/>
  <c r="G444" i="2"/>
  <c r="F444" i="2"/>
  <c r="F447" i="2" s="1"/>
  <c r="E444" i="2"/>
  <c r="O443" i="2"/>
  <c r="N442" i="2"/>
  <c r="M442" i="2"/>
  <c r="L442" i="2"/>
  <c r="K442" i="2"/>
  <c r="J442" i="2"/>
  <c r="I442" i="2"/>
  <c r="H442" i="2"/>
  <c r="G442" i="2"/>
  <c r="F442" i="2"/>
  <c r="O441" i="2"/>
  <c r="O440" i="2"/>
  <c r="N439" i="2"/>
  <c r="M439" i="2"/>
  <c r="L439" i="2"/>
  <c r="L446" i="2" s="1"/>
  <c r="K439" i="2"/>
  <c r="K446" i="2" s="1"/>
  <c r="J439" i="2"/>
  <c r="I439" i="2"/>
  <c r="I446" i="2" s="1"/>
  <c r="H439" i="2"/>
  <c r="G439" i="2"/>
  <c r="G446" i="2" s="1"/>
  <c r="F439" i="2"/>
  <c r="O439" i="2" s="1"/>
  <c r="O438" i="2"/>
  <c r="D59" i="1" s="1"/>
  <c r="O437" i="2"/>
  <c r="D58" i="1" s="1"/>
  <c r="N436" i="2"/>
  <c r="M436" i="2"/>
  <c r="L436" i="2"/>
  <c r="K436" i="2"/>
  <c r="J436" i="2"/>
  <c r="I436" i="2"/>
  <c r="H436" i="2"/>
  <c r="G436" i="2"/>
  <c r="F436" i="2"/>
  <c r="O436" i="2" s="1"/>
  <c r="D57" i="1" s="1"/>
  <c r="N434" i="2"/>
  <c r="M434" i="2"/>
  <c r="L434" i="2"/>
  <c r="K434" i="2"/>
  <c r="J434" i="2"/>
  <c r="I434" i="2"/>
  <c r="H434" i="2"/>
  <c r="G434" i="2"/>
  <c r="F434" i="2"/>
  <c r="E434" i="2"/>
  <c r="E432" i="2"/>
  <c r="O431" i="2"/>
  <c r="N430" i="2"/>
  <c r="N433" i="2" s="1"/>
  <c r="M430" i="2"/>
  <c r="M433" i="2" s="1"/>
  <c r="L430" i="2"/>
  <c r="L433" i="2" s="1"/>
  <c r="K430" i="2"/>
  <c r="K433" i="2" s="1"/>
  <c r="J430" i="2"/>
  <c r="J433" i="2" s="1"/>
  <c r="I430" i="2"/>
  <c r="I433" i="2" s="1"/>
  <c r="H430" i="2"/>
  <c r="H433" i="2" s="1"/>
  <c r="G430" i="2"/>
  <c r="F433" i="2"/>
  <c r="E430" i="2"/>
  <c r="E433" i="2" s="1"/>
  <c r="O429" i="2"/>
  <c r="N428" i="2"/>
  <c r="M428" i="2"/>
  <c r="M432" i="2" s="1"/>
  <c r="L428" i="2"/>
  <c r="L432" i="2" s="1"/>
  <c r="K428" i="2"/>
  <c r="K432" i="2" s="1"/>
  <c r="J428" i="2"/>
  <c r="I428" i="2"/>
  <c r="H428" i="2"/>
  <c r="G428" i="2"/>
  <c r="F428" i="2"/>
  <c r="O427" i="2"/>
  <c r="O426" i="2"/>
  <c r="N425" i="2"/>
  <c r="M425" i="2"/>
  <c r="L425" i="2"/>
  <c r="K425" i="2"/>
  <c r="J425" i="2"/>
  <c r="I425" i="2"/>
  <c r="I432" i="2" s="1"/>
  <c r="H425" i="2"/>
  <c r="G425" i="2"/>
  <c r="F425" i="2"/>
  <c r="O424" i="2"/>
  <c r="D56" i="1" s="1"/>
  <c r="J60" i="1" s="1"/>
  <c r="O423" i="2"/>
  <c r="D55" i="1" s="1"/>
  <c r="J37" i="1" s="1"/>
  <c r="N422" i="2"/>
  <c r="M422" i="2"/>
  <c r="L422" i="2"/>
  <c r="K422" i="2"/>
  <c r="J422" i="2"/>
  <c r="I422" i="2"/>
  <c r="H422" i="2"/>
  <c r="G422" i="2"/>
  <c r="F422" i="2"/>
  <c r="N420" i="2"/>
  <c r="M420" i="2"/>
  <c r="L420" i="2"/>
  <c r="K420" i="2"/>
  <c r="J420" i="2"/>
  <c r="I420" i="2"/>
  <c r="H420" i="2"/>
  <c r="G420" i="2"/>
  <c r="F420" i="2"/>
  <c r="E420" i="2"/>
  <c r="M419" i="2"/>
  <c r="E418" i="2"/>
  <c r="O417" i="2"/>
  <c r="N416" i="2"/>
  <c r="N419" i="2" s="1"/>
  <c r="M416" i="2"/>
  <c r="L416" i="2"/>
  <c r="L419" i="2" s="1"/>
  <c r="K416" i="2"/>
  <c r="K419" i="2" s="1"/>
  <c r="J416" i="2"/>
  <c r="J419" i="2" s="1"/>
  <c r="I416" i="2"/>
  <c r="I419" i="2" s="1"/>
  <c r="H416" i="2"/>
  <c r="H419" i="2" s="1"/>
  <c r="G416" i="2"/>
  <c r="G419" i="2" s="1"/>
  <c r="F416" i="2"/>
  <c r="F419" i="2" s="1"/>
  <c r="E416" i="2"/>
  <c r="E419" i="2" s="1"/>
  <c r="O415" i="2"/>
  <c r="N414" i="2"/>
  <c r="M414" i="2"/>
  <c r="L414" i="2"/>
  <c r="K414" i="2"/>
  <c r="J414" i="2"/>
  <c r="I414" i="2"/>
  <c r="H414" i="2"/>
  <c r="H418" i="2" s="1"/>
  <c r="G414" i="2"/>
  <c r="F414" i="2"/>
  <c r="O413" i="2"/>
  <c r="O412" i="2"/>
  <c r="N411" i="2"/>
  <c r="M411" i="2"/>
  <c r="M418" i="2" s="1"/>
  <c r="L411" i="2"/>
  <c r="K411" i="2"/>
  <c r="K418" i="2" s="1"/>
  <c r="J411" i="2"/>
  <c r="I411" i="2"/>
  <c r="I418" i="2" s="1"/>
  <c r="H411" i="2"/>
  <c r="G411" i="2"/>
  <c r="O411" i="2" s="1"/>
  <c r="F411" i="2"/>
  <c r="O410" i="2"/>
  <c r="D53" i="1" s="1"/>
  <c r="J59" i="1" s="1"/>
  <c r="O409" i="2"/>
  <c r="D52" i="1" s="1"/>
  <c r="J36" i="1" s="1"/>
  <c r="N408" i="2"/>
  <c r="M408" i="2"/>
  <c r="L408" i="2"/>
  <c r="K408" i="2"/>
  <c r="J408" i="2"/>
  <c r="I408" i="2"/>
  <c r="H408" i="2"/>
  <c r="G408" i="2"/>
  <c r="F408" i="2"/>
  <c r="N406" i="2"/>
  <c r="M406" i="2"/>
  <c r="L406" i="2"/>
  <c r="K406" i="2"/>
  <c r="J406" i="2"/>
  <c r="I406" i="2"/>
  <c r="H406" i="2"/>
  <c r="G406" i="2"/>
  <c r="F406" i="2"/>
  <c r="E406" i="2"/>
  <c r="E404" i="2"/>
  <c r="O403" i="2"/>
  <c r="N402" i="2"/>
  <c r="N405" i="2" s="1"/>
  <c r="M402" i="2"/>
  <c r="M405" i="2" s="1"/>
  <c r="L402" i="2"/>
  <c r="L405" i="2" s="1"/>
  <c r="K402" i="2"/>
  <c r="K405" i="2" s="1"/>
  <c r="J402" i="2"/>
  <c r="J405" i="2" s="1"/>
  <c r="I402" i="2"/>
  <c r="I405" i="2" s="1"/>
  <c r="H402" i="2"/>
  <c r="H405" i="2" s="1"/>
  <c r="G402" i="2"/>
  <c r="G405" i="2" s="1"/>
  <c r="F402" i="2"/>
  <c r="F405" i="2" s="1"/>
  <c r="E402" i="2"/>
  <c r="O401" i="2"/>
  <c r="N400" i="2"/>
  <c r="N404" i="2" s="1"/>
  <c r="M400" i="2"/>
  <c r="L400" i="2"/>
  <c r="K400" i="2"/>
  <c r="J400" i="2"/>
  <c r="I400" i="2"/>
  <c r="H400" i="2"/>
  <c r="G400" i="2"/>
  <c r="F400" i="2"/>
  <c r="O399" i="2"/>
  <c r="O398" i="2"/>
  <c r="N397" i="2"/>
  <c r="M397" i="2"/>
  <c r="L397" i="2"/>
  <c r="K397" i="2"/>
  <c r="J397" i="2"/>
  <c r="I397" i="2"/>
  <c r="I404" i="2" s="1"/>
  <c r="H397" i="2"/>
  <c r="H404" i="2" s="1"/>
  <c r="G397" i="2"/>
  <c r="F397" i="2"/>
  <c r="F404" i="2" s="1"/>
  <c r="O396" i="2"/>
  <c r="D50" i="1" s="1"/>
  <c r="O395" i="2"/>
  <c r="D49" i="1" s="1"/>
  <c r="N394" i="2"/>
  <c r="M394" i="2"/>
  <c r="L394" i="2"/>
  <c r="K394" i="2"/>
  <c r="J394" i="2"/>
  <c r="I394" i="2"/>
  <c r="H394" i="2"/>
  <c r="G394" i="2"/>
  <c r="F394" i="2"/>
  <c r="N392" i="2"/>
  <c r="M392" i="2"/>
  <c r="L392" i="2"/>
  <c r="K392" i="2"/>
  <c r="J392" i="2"/>
  <c r="I392" i="2"/>
  <c r="H392" i="2"/>
  <c r="G392" i="2"/>
  <c r="F392" i="2"/>
  <c r="E392" i="2"/>
  <c r="E390" i="2"/>
  <c r="O389" i="2"/>
  <c r="N388" i="2"/>
  <c r="N391" i="2" s="1"/>
  <c r="M388" i="2"/>
  <c r="M391" i="2" s="1"/>
  <c r="L388" i="2"/>
  <c r="L391" i="2" s="1"/>
  <c r="K388" i="2"/>
  <c r="K391" i="2" s="1"/>
  <c r="J388" i="2"/>
  <c r="J391" i="2" s="1"/>
  <c r="I388" i="2"/>
  <c r="I391" i="2" s="1"/>
  <c r="H388" i="2"/>
  <c r="H391" i="2" s="1"/>
  <c r="G388" i="2"/>
  <c r="G391" i="2" s="1"/>
  <c r="F388" i="2"/>
  <c r="F391" i="2" s="1"/>
  <c r="E388" i="2"/>
  <c r="E391" i="2" s="1"/>
  <c r="O387" i="2"/>
  <c r="N386" i="2"/>
  <c r="N390" i="2" s="1"/>
  <c r="M386" i="2"/>
  <c r="L386" i="2"/>
  <c r="K386" i="2"/>
  <c r="J386" i="2"/>
  <c r="I386" i="2"/>
  <c r="H386" i="2"/>
  <c r="G386" i="2"/>
  <c r="F386" i="2"/>
  <c r="O385" i="2"/>
  <c r="O384" i="2"/>
  <c r="N383" i="2"/>
  <c r="M383" i="2"/>
  <c r="M390" i="2" s="1"/>
  <c r="L383" i="2"/>
  <c r="L390" i="2" s="1"/>
  <c r="K383" i="2"/>
  <c r="K390" i="2" s="1"/>
  <c r="J383" i="2"/>
  <c r="J390" i="2" s="1"/>
  <c r="I383" i="2"/>
  <c r="I390" i="2" s="1"/>
  <c r="H383" i="2"/>
  <c r="G383" i="2"/>
  <c r="G390" i="2" s="1"/>
  <c r="F383" i="2"/>
  <c r="O382" i="2"/>
  <c r="D47" i="1" s="1"/>
  <c r="O381" i="2"/>
  <c r="D46" i="1" s="1"/>
  <c r="N380" i="2"/>
  <c r="M380" i="2"/>
  <c r="L380" i="2"/>
  <c r="K380" i="2"/>
  <c r="J380" i="2"/>
  <c r="I380" i="2"/>
  <c r="H380" i="2"/>
  <c r="G380" i="2"/>
  <c r="F380" i="2"/>
  <c r="N378" i="2"/>
  <c r="M378" i="2"/>
  <c r="L378" i="2"/>
  <c r="K378" i="2"/>
  <c r="J378" i="2"/>
  <c r="I378" i="2"/>
  <c r="H378" i="2"/>
  <c r="G378" i="2"/>
  <c r="F378" i="2"/>
  <c r="E378" i="2"/>
  <c r="E376" i="2"/>
  <c r="O375" i="2"/>
  <c r="N374" i="2"/>
  <c r="N377" i="2" s="1"/>
  <c r="M374" i="2"/>
  <c r="M377" i="2" s="1"/>
  <c r="L374" i="2"/>
  <c r="L377" i="2" s="1"/>
  <c r="K374" i="2"/>
  <c r="K377" i="2" s="1"/>
  <c r="J374" i="2"/>
  <c r="J377" i="2" s="1"/>
  <c r="I374" i="2"/>
  <c r="I377" i="2" s="1"/>
  <c r="H374" i="2"/>
  <c r="H377" i="2" s="1"/>
  <c r="G374" i="2"/>
  <c r="G377" i="2" s="1"/>
  <c r="F377" i="2"/>
  <c r="E374" i="2"/>
  <c r="O373" i="2"/>
  <c r="N372" i="2"/>
  <c r="M372" i="2"/>
  <c r="L372" i="2"/>
  <c r="K372" i="2"/>
  <c r="J372" i="2"/>
  <c r="I372" i="2"/>
  <c r="H372" i="2"/>
  <c r="G372" i="2"/>
  <c r="F372" i="2"/>
  <c r="O371" i="2"/>
  <c r="O370" i="2"/>
  <c r="N369" i="2"/>
  <c r="M369" i="2"/>
  <c r="L369" i="2"/>
  <c r="L376" i="2" s="1"/>
  <c r="K369" i="2"/>
  <c r="K376" i="2" s="1"/>
  <c r="J369" i="2"/>
  <c r="J376" i="2" s="1"/>
  <c r="I369" i="2"/>
  <c r="I376" i="2" s="1"/>
  <c r="H369" i="2"/>
  <c r="G369" i="2"/>
  <c r="F369" i="2"/>
  <c r="O368" i="2"/>
  <c r="D44" i="1" s="1"/>
  <c r="O367" i="2"/>
  <c r="D43" i="1" s="1"/>
  <c r="N366" i="2"/>
  <c r="M366" i="2"/>
  <c r="L366" i="2"/>
  <c r="K366" i="2"/>
  <c r="J366" i="2"/>
  <c r="I366" i="2"/>
  <c r="H366" i="2"/>
  <c r="G366" i="2"/>
  <c r="F366" i="2"/>
  <c r="N364" i="2"/>
  <c r="M364" i="2"/>
  <c r="L364" i="2"/>
  <c r="K364" i="2"/>
  <c r="J364" i="2"/>
  <c r="I364" i="2"/>
  <c r="H364" i="2"/>
  <c r="G364" i="2"/>
  <c r="F364" i="2"/>
  <c r="E364" i="2"/>
  <c r="E362" i="2"/>
  <c r="O361" i="2"/>
  <c r="N360" i="2"/>
  <c r="N363" i="2" s="1"/>
  <c r="M360" i="2"/>
  <c r="M363" i="2" s="1"/>
  <c r="L360" i="2"/>
  <c r="L363" i="2" s="1"/>
  <c r="K360" i="2"/>
  <c r="K363" i="2" s="1"/>
  <c r="J360" i="2"/>
  <c r="J363" i="2" s="1"/>
  <c r="I360" i="2"/>
  <c r="I363" i="2" s="1"/>
  <c r="H360" i="2"/>
  <c r="H363" i="2" s="1"/>
  <c r="G360" i="2"/>
  <c r="G363" i="2" s="1"/>
  <c r="F360" i="2"/>
  <c r="F363" i="2" s="1"/>
  <c r="E360" i="2"/>
  <c r="O359" i="2"/>
  <c r="N358" i="2"/>
  <c r="M358" i="2"/>
  <c r="L358" i="2"/>
  <c r="K358" i="2"/>
  <c r="J358" i="2"/>
  <c r="I358" i="2"/>
  <c r="H358" i="2"/>
  <c r="H362" i="2" s="1"/>
  <c r="G358" i="2"/>
  <c r="F358" i="2"/>
  <c r="O357" i="2"/>
  <c r="O356" i="2"/>
  <c r="N355" i="2"/>
  <c r="M355" i="2"/>
  <c r="M362" i="2" s="1"/>
  <c r="L355" i="2"/>
  <c r="L362" i="2" s="1"/>
  <c r="K355" i="2"/>
  <c r="J355" i="2"/>
  <c r="J362" i="2" s="1"/>
  <c r="I355" i="2"/>
  <c r="H355" i="2"/>
  <c r="G355" i="2"/>
  <c r="F355" i="2"/>
  <c r="O354" i="2"/>
  <c r="O353" i="2"/>
  <c r="N352" i="2"/>
  <c r="M352" i="2"/>
  <c r="L352" i="2"/>
  <c r="K352" i="2"/>
  <c r="J352" i="2"/>
  <c r="I352" i="2"/>
  <c r="H352" i="2"/>
  <c r="G352" i="2"/>
  <c r="F352" i="2"/>
  <c r="O352" i="2" s="1"/>
  <c r="N351" i="2"/>
  <c r="M351" i="2"/>
  <c r="L351" i="2"/>
  <c r="K351" i="2"/>
  <c r="J351" i="2"/>
  <c r="I351" i="2"/>
  <c r="H351" i="2"/>
  <c r="G351" i="2"/>
  <c r="F351" i="2"/>
  <c r="E351" i="2"/>
  <c r="E349" i="2"/>
  <c r="O348" i="2"/>
  <c r="N347" i="2"/>
  <c r="N350" i="2" s="1"/>
  <c r="M350" i="2"/>
  <c r="L347" i="2"/>
  <c r="L350" i="2" s="1"/>
  <c r="K347" i="2"/>
  <c r="K350" i="2" s="1"/>
  <c r="J347" i="2"/>
  <c r="J350" i="2" s="1"/>
  <c r="I347" i="2"/>
  <c r="I350" i="2" s="1"/>
  <c r="H347" i="2"/>
  <c r="H350" i="2" s="1"/>
  <c r="G347" i="2"/>
  <c r="G350" i="2" s="1"/>
  <c r="F347" i="2"/>
  <c r="F350" i="2" s="1"/>
  <c r="E347" i="2"/>
  <c r="E350" i="2" s="1"/>
  <c r="O346" i="2"/>
  <c r="N345" i="2"/>
  <c r="M345" i="2"/>
  <c r="L345" i="2"/>
  <c r="L349" i="2" s="1"/>
  <c r="K345" i="2"/>
  <c r="J345" i="2"/>
  <c r="I345" i="2"/>
  <c r="H345" i="2"/>
  <c r="G345" i="2"/>
  <c r="G349" i="2" s="1"/>
  <c r="F345" i="2"/>
  <c r="O344" i="2"/>
  <c r="O343" i="2"/>
  <c r="N342" i="2"/>
  <c r="M342" i="2"/>
  <c r="K342" i="2"/>
  <c r="J342" i="2"/>
  <c r="J349" i="2" s="1"/>
  <c r="I342" i="2"/>
  <c r="I349" i="2" s="1"/>
  <c r="H342" i="2"/>
  <c r="H349" i="2" s="1"/>
  <c r="G342" i="2"/>
  <c r="F342" i="2"/>
  <c r="O341" i="2"/>
  <c r="O340" i="2"/>
  <c r="N339" i="2"/>
  <c r="M339" i="2"/>
  <c r="L339" i="2"/>
  <c r="K339" i="2"/>
  <c r="J339" i="2"/>
  <c r="I339" i="2"/>
  <c r="H339" i="2"/>
  <c r="G339" i="2"/>
  <c r="F339" i="2"/>
  <c r="N338" i="2"/>
  <c r="M338" i="2"/>
  <c r="L338" i="2"/>
  <c r="K338" i="2"/>
  <c r="J338" i="2"/>
  <c r="I338" i="2"/>
  <c r="H338" i="2"/>
  <c r="G338" i="2"/>
  <c r="F338" i="2"/>
  <c r="E338" i="2"/>
  <c r="E336" i="2"/>
  <c r="O335" i="2"/>
  <c r="N334" i="2"/>
  <c r="N337" i="2" s="1"/>
  <c r="M334" i="2"/>
  <c r="M337" i="2" s="1"/>
  <c r="L334" i="2"/>
  <c r="L337" i="2" s="1"/>
  <c r="K334" i="2"/>
  <c r="K337" i="2" s="1"/>
  <c r="J334" i="2"/>
  <c r="J337" i="2" s="1"/>
  <c r="I334" i="2"/>
  <c r="I337" i="2" s="1"/>
  <c r="H334" i="2"/>
  <c r="H337" i="2" s="1"/>
  <c r="G334" i="2"/>
  <c r="G337" i="2" s="1"/>
  <c r="F334" i="2"/>
  <c r="F337" i="2" s="1"/>
  <c r="E334" i="2"/>
  <c r="E337" i="2" s="1"/>
  <c r="O333" i="2"/>
  <c r="N332" i="2"/>
  <c r="M332" i="2"/>
  <c r="M336" i="2" s="1"/>
  <c r="L332" i="2"/>
  <c r="K332" i="2"/>
  <c r="J332" i="2"/>
  <c r="I332" i="2"/>
  <c r="H332" i="2"/>
  <c r="G332" i="2"/>
  <c r="F332" i="2"/>
  <c r="O331" i="2"/>
  <c r="O330" i="2"/>
  <c r="N329" i="2"/>
  <c r="N336" i="2" s="1"/>
  <c r="M329" i="2"/>
  <c r="L329" i="2"/>
  <c r="L336" i="2" s="1"/>
  <c r="K329" i="2"/>
  <c r="J329" i="2"/>
  <c r="I329" i="2"/>
  <c r="I336" i="2" s="1"/>
  <c r="H329" i="2"/>
  <c r="H336" i="2" s="1"/>
  <c r="G329" i="2"/>
  <c r="G336" i="2" s="1"/>
  <c r="F329" i="2"/>
  <c r="O328" i="2"/>
  <c r="O327" i="2"/>
  <c r="N326" i="2"/>
  <c r="M326" i="2"/>
  <c r="L326" i="2"/>
  <c r="K326" i="2"/>
  <c r="J326" i="2"/>
  <c r="I326" i="2"/>
  <c r="N325" i="2"/>
  <c r="M325" i="2"/>
  <c r="L325" i="2"/>
  <c r="K325" i="2"/>
  <c r="J325" i="2"/>
  <c r="I325" i="2"/>
  <c r="H325" i="2"/>
  <c r="G325" i="2"/>
  <c r="F325" i="2"/>
  <c r="E325" i="2"/>
  <c r="K324" i="2"/>
  <c r="E323" i="2"/>
  <c r="O322" i="2"/>
  <c r="N321" i="2"/>
  <c r="N324" i="2" s="1"/>
  <c r="M321" i="2"/>
  <c r="M324" i="2" s="1"/>
  <c r="L321" i="2"/>
  <c r="L324" i="2" s="1"/>
  <c r="J321" i="2"/>
  <c r="J324" i="2" s="1"/>
  <c r="I321" i="2"/>
  <c r="I324" i="2" s="1"/>
  <c r="H321" i="2"/>
  <c r="H324" i="2" s="1"/>
  <c r="G321" i="2"/>
  <c r="G324" i="2" s="1"/>
  <c r="F321" i="2"/>
  <c r="F324" i="2" s="1"/>
  <c r="E321" i="2"/>
  <c r="O320" i="2"/>
  <c r="N319" i="2"/>
  <c r="M319" i="2"/>
  <c r="L319" i="2"/>
  <c r="K319" i="2"/>
  <c r="J319" i="2"/>
  <c r="I319" i="2"/>
  <c r="H319" i="2"/>
  <c r="G319" i="2"/>
  <c r="F319" i="2"/>
  <c r="O318" i="2"/>
  <c r="O317" i="2"/>
  <c r="N316" i="2"/>
  <c r="M316" i="2"/>
  <c r="L316" i="2"/>
  <c r="K316" i="2"/>
  <c r="J316" i="2"/>
  <c r="I316" i="2"/>
  <c r="H316" i="2"/>
  <c r="H323" i="2" s="1"/>
  <c r="G316" i="2"/>
  <c r="G323" i="2" s="1"/>
  <c r="F316" i="2"/>
  <c r="O315" i="2"/>
  <c r="O314" i="2"/>
  <c r="N313" i="2"/>
  <c r="M313" i="2"/>
  <c r="L313" i="2"/>
  <c r="K313" i="2"/>
  <c r="J313" i="2"/>
  <c r="I313" i="2"/>
  <c r="H313" i="2"/>
  <c r="G313" i="2"/>
  <c r="F313" i="2"/>
  <c r="O313" i="2" s="1"/>
  <c r="N312" i="2"/>
  <c r="M312" i="2"/>
  <c r="L312" i="2"/>
  <c r="K312" i="2"/>
  <c r="J312" i="2"/>
  <c r="I312" i="2"/>
  <c r="H312" i="2"/>
  <c r="G312" i="2"/>
  <c r="F312" i="2"/>
  <c r="E312" i="2"/>
  <c r="E310" i="2"/>
  <c r="O309" i="2"/>
  <c r="N308" i="2"/>
  <c r="N311" i="2" s="1"/>
  <c r="M308" i="2"/>
  <c r="M311" i="2" s="1"/>
  <c r="L308" i="2"/>
  <c r="L311" i="2" s="1"/>
  <c r="K308" i="2"/>
  <c r="K311" i="2" s="1"/>
  <c r="J308" i="2"/>
  <c r="J311" i="2" s="1"/>
  <c r="I308" i="2"/>
  <c r="I311" i="2" s="1"/>
  <c r="H308" i="2"/>
  <c r="H311" i="2" s="1"/>
  <c r="G308" i="2"/>
  <c r="G311" i="2" s="1"/>
  <c r="F308" i="2"/>
  <c r="F311" i="2" s="1"/>
  <c r="E308" i="2"/>
  <c r="O307" i="2"/>
  <c r="N306" i="2"/>
  <c r="N310" i="2" s="1"/>
  <c r="M306" i="2"/>
  <c r="L306" i="2"/>
  <c r="K306" i="2"/>
  <c r="J306" i="2"/>
  <c r="I306" i="2"/>
  <c r="H306" i="2"/>
  <c r="G306" i="2"/>
  <c r="F306" i="2"/>
  <c r="F310" i="2" s="1"/>
  <c r="O305" i="2"/>
  <c r="O304" i="2"/>
  <c r="N303" i="2"/>
  <c r="M303" i="2"/>
  <c r="L303" i="2"/>
  <c r="L310" i="2" s="1"/>
  <c r="K303" i="2"/>
  <c r="J303" i="2"/>
  <c r="J310" i="2" s="1"/>
  <c r="I303" i="2"/>
  <c r="I310" i="2" s="1"/>
  <c r="H303" i="2"/>
  <c r="H310" i="2" s="1"/>
  <c r="G303" i="2"/>
  <c r="G310" i="2" s="1"/>
  <c r="F303" i="2"/>
  <c r="O302" i="2"/>
  <c r="O301" i="2"/>
  <c r="N300" i="2"/>
  <c r="M300" i="2"/>
  <c r="L300" i="2"/>
  <c r="K300" i="2"/>
  <c r="J300" i="2"/>
  <c r="I300" i="2"/>
  <c r="H300" i="2"/>
  <c r="G300" i="2"/>
  <c r="F300" i="2"/>
  <c r="N298" i="2"/>
  <c r="M298" i="2"/>
  <c r="L298" i="2"/>
  <c r="K298" i="2"/>
  <c r="J298" i="2"/>
  <c r="I298" i="2"/>
  <c r="H298" i="2"/>
  <c r="G298" i="2"/>
  <c r="F298" i="2"/>
  <c r="E298" i="2"/>
  <c r="E296" i="2"/>
  <c r="O295" i="2"/>
  <c r="N294" i="2"/>
  <c r="N297" i="2" s="1"/>
  <c r="M294" i="2"/>
  <c r="M297" i="2" s="1"/>
  <c r="L294" i="2"/>
  <c r="L297" i="2" s="1"/>
  <c r="K294" i="2"/>
  <c r="K297" i="2" s="1"/>
  <c r="J294" i="2"/>
  <c r="J297" i="2" s="1"/>
  <c r="I294" i="2"/>
  <c r="I297" i="2" s="1"/>
  <c r="H294" i="2"/>
  <c r="H297" i="2" s="1"/>
  <c r="G294" i="2"/>
  <c r="F294" i="2"/>
  <c r="F297" i="2" s="1"/>
  <c r="E294" i="2"/>
  <c r="E297" i="2" s="1"/>
  <c r="O293" i="2"/>
  <c r="N292" i="2"/>
  <c r="N296" i="2" s="1"/>
  <c r="M292" i="2"/>
  <c r="L292" i="2"/>
  <c r="K292" i="2"/>
  <c r="J292" i="2"/>
  <c r="I292" i="2"/>
  <c r="H292" i="2"/>
  <c r="H296" i="2" s="1"/>
  <c r="G292" i="2"/>
  <c r="F292" i="2"/>
  <c r="O292" i="2" s="1"/>
  <c r="O291" i="2"/>
  <c r="O290" i="2"/>
  <c r="N289" i="2"/>
  <c r="M289" i="2"/>
  <c r="L289" i="2"/>
  <c r="L296" i="2" s="1"/>
  <c r="K289" i="2"/>
  <c r="J289" i="2"/>
  <c r="J296" i="2" s="1"/>
  <c r="I289" i="2"/>
  <c r="I296" i="2" s="1"/>
  <c r="H289" i="2"/>
  <c r="G289" i="2"/>
  <c r="F289" i="2"/>
  <c r="O288" i="2"/>
  <c r="O287" i="2"/>
  <c r="N286" i="2"/>
  <c r="M286" i="2"/>
  <c r="L286" i="2"/>
  <c r="K286" i="2"/>
  <c r="J286" i="2"/>
  <c r="I286" i="2"/>
  <c r="H286" i="2"/>
  <c r="G286" i="2"/>
  <c r="F286" i="2"/>
  <c r="N285" i="2"/>
  <c r="M285" i="2"/>
  <c r="L285" i="2"/>
  <c r="K285" i="2"/>
  <c r="J285" i="2"/>
  <c r="I285" i="2"/>
  <c r="H285" i="2"/>
  <c r="G285" i="2"/>
  <c r="F285" i="2"/>
  <c r="E285" i="2"/>
  <c r="E283" i="2"/>
  <c r="O282" i="2"/>
  <c r="N281" i="2"/>
  <c r="N284" i="2" s="1"/>
  <c r="M284" i="2"/>
  <c r="L281" i="2"/>
  <c r="L284" i="2" s="1"/>
  <c r="K281" i="2"/>
  <c r="K284" i="2" s="1"/>
  <c r="J281" i="2"/>
  <c r="J284" i="2" s="1"/>
  <c r="I281" i="2"/>
  <c r="I284" i="2" s="1"/>
  <c r="H281" i="2"/>
  <c r="H284" i="2" s="1"/>
  <c r="G281" i="2"/>
  <c r="G284" i="2" s="1"/>
  <c r="F281" i="2"/>
  <c r="F284" i="2" s="1"/>
  <c r="E281" i="2"/>
  <c r="O280" i="2"/>
  <c r="N279" i="2"/>
  <c r="M279" i="2"/>
  <c r="M283" i="2" s="1"/>
  <c r="L279" i="2"/>
  <c r="K279" i="2"/>
  <c r="J279" i="2"/>
  <c r="I279" i="2"/>
  <c r="H279" i="2"/>
  <c r="G279" i="2"/>
  <c r="F279" i="2"/>
  <c r="O278" i="2"/>
  <c r="O277" i="2"/>
  <c r="N276" i="2"/>
  <c r="M276" i="2"/>
  <c r="L276" i="2"/>
  <c r="L283" i="2" s="1"/>
  <c r="K276" i="2"/>
  <c r="K283" i="2" s="1"/>
  <c r="J276" i="2"/>
  <c r="J283" i="2" s="1"/>
  <c r="I276" i="2"/>
  <c r="I283" i="2" s="1"/>
  <c r="H276" i="2"/>
  <c r="G276" i="2"/>
  <c r="G283" i="2" s="1"/>
  <c r="F276" i="2"/>
  <c r="O275" i="2"/>
  <c r="O274" i="2"/>
  <c r="N273" i="2"/>
  <c r="M273" i="2"/>
  <c r="L273" i="2"/>
  <c r="K273" i="2"/>
  <c r="J273" i="2"/>
  <c r="I273" i="2"/>
  <c r="H273" i="2"/>
  <c r="G273" i="2"/>
  <c r="F273" i="2"/>
  <c r="N272" i="2"/>
  <c r="M272" i="2"/>
  <c r="L272" i="2"/>
  <c r="K272" i="2"/>
  <c r="J272" i="2"/>
  <c r="I272" i="2"/>
  <c r="H272" i="2"/>
  <c r="G272" i="2"/>
  <c r="F272" i="2"/>
  <c r="E272" i="2"/>
  <c r="E270" i="2"/>
  <c r="O269" i="2"/>
  <c r="N268" i="2"/>
  <c r="N271" i="2" s="1"/>
  <c r="M268" i="2"/>
  <c r="M271" i="2" s="1"/>
  <c r="L268" i="2"/>
  <c r="L271" i="2" s="1"/>
  <c r="K268" i="2"/>
  <c r="K271" i="2" s="1"/>
  <c r="J268" i="2"/>
  <c r="J271" i="2" s="1"/>
  <c r="I268" i="2"/>
  <c r="I271" i="2" s="1"/>
  <c r="H268" i="2"/>
  <c r="H271" i="2" s="1"/>
  <c r="G268" i="2"/>
  <c r="G271" i="2" s="1"/>
  <c r="F268" i="2"/>
  <c r="F271" i="2" s="1"/>
  <c r="E268" i="2"/>
  <c r="O267" i="2"/>
  <c r="N266" i="2"/>
  <c r="M266" i="2"/>
  <c r="L266" i="2"/>
  <c r="K266" i="2"/>
  <c r="J266" i="2"/>
  <c r="I266" i="2"/>
  <c r="I270" i="2" s="1"/>
  <c r="H266" i="2"/>
  <c r="G266" i="2"/>
  <c r="F266" i="2"/>
  <c r="O265" i="2"/>
  <c r="O264" i="2"/>
  <c r="N263" i="2"/>
  <c r="N270" i="2" s="1"/>
  <c r="M263" i="2"/>
  <c r="M270" i="2" s="1"/>
  <c r="L263" i="2"/>
  <c r="K263" i="2"/>
  <c r="J263" i="2"/>
  <c r="I263" i="2"/>
  <c r="H263" i="2"/>
  <c r="G263" i="2"/>
  <c r="G270" i="2" s="1"/>
  <c r="F263" i="2"/>
  <c r="O262" i="2"/>
  <c r="O261" i="2"/>
  <c r="N260" i="2"/>
  <c r="M260" i="2"/>
  <c r="L260" i="2"/>
  <c r="K260" i="2"/>
  <c r="J260" i="2"/>
  <c r="I260" i="2"/>
  <c r="H260" i="2"/>
  <c r="G260" i="2"/>
  <c r="F260" i="2"/>
  <c r="N259" i="2"/>
  <c r="M259" i="2"/>
  <c r="L259" i="2"/>
  <c r="K259" i="2"/>
  <c r="J259" i="2"/>
  <c r="I259" i="2"/>
  <c r="H259" i="2"/>
  <c r="G259" i="2"/>
  <c r="F259" i="2"/>
  <c r="E259" i="2"/>
  <c r="E257" i="2"/>
  <c r="O256" i="2"/>
  <c r="N255" i="2"/>
  <c r="N258" i="2" s="1"/>
  <c r="M255" i="2"/>
  <c r="M258" i="2" s="1"/>
  <c r="L255" i="2"/>
  <c r="L258" i="2" s="1"/>
  <c r="K255" i="2"/>
  <c r="K258" i="2" s="1"/>
  <c r="J255" i="2"/>
  <c r="J258" i="2" s="1"/>
  <c r="I255" i="2"/>
  <c r="I258" i="2" s="1"/>
  <c r="H255" i="2"/>
  <c r="H258" i="2" s="1"/>
  <c r="G255" i="2"/>
  <c r="G258" i="2" s="1"/>
  <c r="F255" i="2"/>
  <c r="F258" i="2" s="1"/>
  <c r="E255" i="2"/>
  <c r="O254" i="2"/>
  <c r="N253" i="2"/>
  <c r="N257" i="2" s="1"/>
  <c r="M253" i="2"/>
  <c r="L253" i="2"/>
  <c r="K253" i="2"/>
  <c r="J253" i="2"/>
  <c r="I253" i="2"/>
  <c r="H253" i="2"/>
  <c r="G253" i="2"/>
  <c r="F253" i="2"/>
  <c r="O252" i="2"/>
  <c r="O251" i="2"/>
  <c r="N250" i="2"/>
  <c r="M250" i="2"/>
  <c r="L250" i="2"/>
  <c r="K250" i="2"/>
  <c r="K257" i="2" s="1"/>
  <c r="J250" i="2"/>
  <c r="J257" i="2" s="1"/>
  <c r="I250" i="2"/>
  <c r="I257" i="2" s="1"/>
  <c r="H250" i="2"/>
  <c r="G250" i="2"/>
  <c r="F250" i="2"/>
  <c r="O249" i="2"/>
  <c r="O248" i="2"/>
  <c r="N247" i="2"/>
  <c r="M247" i="2"/>
  <c r="L247" i="2"/>
  <c r="K247" i="2"/>
  <c r="J247" i="2"/>
  <c r="I247" i="2"/>
  <c r="H247" i="2"/>
  <c r="G247" i="2"/>
  <c r="F247" i="2"/>
  <c r="N246" i="2"/>
  <c r="M246" i="2"/>
  <c r="L246" i="2"/>
  <c r="K246" i="2"/>
  <c r="J246" i="2"/>
  <c r="I246" i="2"/>
  <c r="H246" i="2"/>
  <c r="G246" i="2"/>
  <c r="F246" i="2"/>
  <c r="E246" i="2"/>
  <c r="E244" i="2"/>
  <c r="O243" i="2"/>
  <c r="N242" i="2"/>
  <c r="N245" i="2" s="1"/>
  <c r="M242" i="2"/>
  <c r="M245" i="2" s="1"/>
  <c r="L242" i="2"/>
  <c r="L245" i="2" s="1"/>
  <c r="K242" i="2"/>
  <c r="K245" i="2" s="1"/>
  <c r="J242" i="2"/>
  <c r="J245" i="2" s="1"/>
  <c r="I242" i="2"/>
  <c r="I245" i="2" s="1"/>
  <c r="H242" i="2"/>
  <c r="H245" i="2" s="1"/>
  <c r="G242" i="2"/>
  <c r="G245" i="2" s="1"/>
  <c r="F242" i="2"/>
  <c r="F245" i="2" s="1"/>
  <c r="E242" i="2"/>
  <c r="E245" i="2" s="1"/>
  <c r="O241" i="2"/>
  <c r="N240" i="2"/>
  <c r="M240" i="2"/>
  <c r="L240" i="2"/>
  <c r="K240" i="2"/>
  <c r="J240" i="2"/>
  <c r="I240" i="2"/>
  <c r="H240" i="2"/>
  <c r="H244" i="2" s="1"/>
  <c r="G240" i="2"/>
  <c r="F240" i="2"/>
  <c r="O239" i="2"/>
  <c r="O238" i="2"/>
  <c r="N237" i="2"/>
  <c r="M237" i="2"/>
  <c r="M244" i="2" s="1"/>
  <c r="L237" i="2"/>
  <c r="L244" i="2" s="1"/>
  <c r="K237" i="2"/>
  <c r="J237" i="2"/>
  <c r="J244" i="2" s="1"/>
  <c r="I237" i="2"/>
  <c r="H237" i="2"/>
  <c r="G237" i="2"/>
  <c r="F237" i="2"/>
  <c r="O236" i="2"/>
  <c r="O235" i="2"/>
  <c r="N234" i="2"/>
  <c r="M234" i="2"/>
  <c r="L234" i="2"/>
  <c r="K234" i="2"/>
  <c r="J234" i="2"/>
  <c r="I234" i="2"/>
  <c r="H234" i="2"/>
  <c r="G234" i="2"/>
  <c r="F234" i="2"/>
  <c r="N232" i="2"/>
  <c r="M232" i="2"/>
  <c r="L232" i="2"/>
  <c r="K232" i="2"/>
  <c r="J232" i="2"/>
  <c r="I232" i="2"/>
  <c r="H232" i="2"/>
  <c r="G232" i="2"/>
  <c r="F232" i="2"/>
  <c r="E232" i="2"/>
  <c r="E230" i="2"/>
  <c r="O229" i="2"/>
  <c r="N228" i="2"/>
  <c r="N231" i="2" s="1"/>
  <c r="M228" i="2"/>
  <c r="M231" i="2" s="1"/>
  <c r="L228" i="2"/>
  <c r="L231" i="2" s="1"/>
  <c r="K228" i="2"/>
  <c r="K231" i="2" s="1"/>
  <c r="J228" i="2"/>
  <c r="J231" i="2" s="1"/>
  <c r="I228" i="2"/>
  <c r="I231" i="2" s="1"/>
  <c r="H228" i="2"/>
  <c r="H231" i="2" s="1"/>
  <c r="G228" i="2"/>
  <c r="G231" i="2" s="1"/>
  <c r="F228" i="2"/>
  <c r="F231" i="2" s="1"/>
  <c r="E228" i="2"/>
  <c r="E231" i="2" s="1"/>
  <c r="O227" i="2"/>
  <c r="N226" i="2"/>
  <c r="M226" i="2"/>
  <c r="L226" i="2"/>
  <c r="K226" i="2"/>
  <c r="J226" i="2"/>
  <c r="I226" i="2"/>
  <c r="H226" i="2"/>
  <c r="G226" i="2"/>
  <c r="F226" i="2"/>
  <c r="O225" i="2"/>
  <c r="O224" i="2"/>
  <c r="N223" i="2"/>
  <c r="M223" i="2"/>
  <c r="L223" i="2"/>
  <c r="K223" i="2"/>
  <c r="K230" i="2" s="1"/>
  <c r="J223" i="2"/>
  <c r="J230" i="2" s="1"/>
  <c r="I223" i="2"/>
  <c r="I230" i="2" s="1"/>
  <c r="H223" i="2"/>
  <c r="H230" i="2" s="1"/>
  <c r="G223" i="2"/>
  <c r="F223" i="2"/>
  <c r="O222" i="2"/>
  <c r="D35" i="1" s="1"/>
  <c r="J56" i="1" s="1"/>
  <c r="O221" i="2"/>
  <c r="D34" i="1" s="1"/>
  <c r="J33" i="1" s="1"/>
  <c r="N220" i="2"/>
  <c r="M220" i="2"/>
  <c r="L220" i="2"/>
  <c r="K220" i="2"/>
  <c r="J220" i="2"/>
  <c r="I220" i="2"/>
  <c r="H220" i="2"/>
  <c r="G220" i="2"/>
  <c r="F220" i="2"/>
  <c r="O220" i="2" s="1"/>
  <c r="D33" i="1" s="1"/>
  <c r="J10" i="1" s="1"/>
  <c r="N218" i="2"/>
  <c r="M218" i="2"/>
  <c r="L218" i="2"/>
  <c r="K218" i="2"/>
  <c r="J218" i="2"/>
  <c r="I218" i="2"/>
  <c r="H218" i="2"/>
  <c r="G218" i="2"/>
  <c r="F218" i="2"/>
  <c r="E218" i="2"/>
  <c r="E216" i="2"/>
  <c r="O215" i="2"/>
  <c r="N214" i="2"/>
  <c r="N217" i="2" s="1"/>
  <c r="M214" i="2"/>
  <c r="M217" i="2" s="1"/>
  <c r="L214" i="2"/>
  <c r="L217" i="2" s="1"/>
  <c r="K214" i="2"/>
  <c r="K217" i="2" s="1"/>
  <c r="J214" i="2"/>
  <c r="J217" i="2" s="1"/>
  <c r="I214" i="2"/>
  <c r="I217" i="2" s="1"/>
  <c r="H214" i="2"/>
  <c r="H217" i="2" s="1"/>
  <c r="G214" i="2"/>
  <c r="F214" i="2"/>
  <c r="F217" i="2" s="1"/>
  <c r="E214" i="2"/>
  <c r="E217" i="2" s="1"/>
  <c r="O213" i="2"/>
  <c r="N212" i="2"/>
  <c r="N216" i="2" s="1"/>
  <c r="M212" i="2"/>
  <c r="L212" i="2"/>
  <c r="K212" i="2"/>
  <c r="J212" i="2"/>
  <c r="I212" i="2"/>
  <c r="H212" i="2"/>
  <c r="G212" i="2"/>
  <c r="F212" i="2"/>
  <c r="F216" i="2" s="1"/>
  <c r="O211" i="2"/>
  <c r="O210" i="2"/>
  <c r="N209" i="2"/>
  <c r="M209" i="2"/>
  <c r="L209" i="2"/>
  <c r="L216" i="2" s="1"/>
  <c r="K209" i="2"/>
  <c r="K216" i="2" s="1"/>
  <c r="J209" i="2"/>
  <c r="J216" i="2" s="1"/>
  <c r="I209" i="2"/>
  <c r="I216" i="2" s="1"/>
  <c r="H209" i="2"/>
  <c r="G209" i="2"/>
  <c r="F209" i="2"/>
  <c r="O208" i="2"/>
  <c r="D32" i="1" s="1"/>
  <c r="J55" i="1" s="1"/>
  <c r="O207" i="2"/>
  <c r="D31" i="1" s="1"/>
  <c r="J32" i="1" s="1"/>
  <c r="N206" i="2"/>
  <c r="M206" i="2"/>
  <c r="L206" i="2"/>
  <c r="K206" i="2"/>
  <c r="J206" i="2"/>
  <c r="I206" i="2"/>
  <c r="H206" i="2"/>
  <c r="G206" i="2"/>
  <c r="F206" i="2"/>
  <c r="N204" i="2"/>
  <c r="M204" i="2"/>
  <c r="L204" i="2"/>
  <c r="K204" i="2"/>
  <c r="J204" i="2"/>
  <c r="I204" i="2"/>
  <c r="H204" i="2"/>
  <c r="G204" i="2"/>
  <c r="F204" i="2"/>
  <c r="E204" i="2"/>
  <c r="O201" i="2"/>
  <c r="N200" i="2"/>
  <c r="N203" i="2" s="1"/>
  <c r="M200" i="2"/>
  <c r="M203" i="2" s="1"/>
  <c r="L200" i="2"/>
  <c r="L203" i="2" s="1"/>
  <c r="K200" i="2"/>
  <c r="K203" i="2" s="1"/>
  <c r="J200" i="2"/>
  <c r="J203" i="2" s="1"/>
  <c r="I200" i="2"/>
  <c r="I203" i="2" s="1"/>
  <c r="H200" i="2"/>
  <c r="H203" i="2" s="1"/>
  <c r="G200" i="2"/>
  <c r="G203" i="2" s="1"/>
  <c r="F200" i="2"/>
  <c r="E200" i="2"/>
  <c r="E203" i="2" s="1"/>
  <c r="O199" i="2"/>
  <c r="N198" i="2"/>
  <c r="M198" i="2"/>
  <c r="L198" i="2"/>
  <c r="L202" i="2" s="1"/>
  <c r="K198" i="2"/>
  <c r="J198" i="2"/>
  <c r="I198" i="2"/>
  <c r="H198" i="2"/>
  <c r="G198" i="2"/>
  <c r="F198" i="2"/>
  <c r="O197" i="2"/>
  <c r="O196" i="2"/>
  <c r="N195" i="2"/>
  <c r="M195" i="2"/>
  <c r="L195" i="2"/>
  <c r="K195" i="2"/>
  <c r="K202" i="2" s="1"/>
  <c r="J195" i="2"/>
  <c r="J202" i="2" s="1"/>
  <c r="I195" i="2"/>
  <c r="H195" i="2"/>
  <c r="G195" i="2"/>
  <c r="F195" i="2"/>
  <c r="O194" i="2"/>
  <c r="O193" i="2"/>
  <c r="N192" i="2"/>
  <c r="M192" i="2"/>
  <c r="L192" i="2"/>
  <c r="K192" i="2"/>
  <c r="J192" i="2"/>
  <c r="I192" i="2"/>
  <c r="H192" i="2"/>
  <c r="G192" i="2"/>
  <c r="F192" i="2"/>
  <c r="N191" i="2"/>
  <c r="M191" i="2"/>
  <c r="L191" i="2"/>
  <c r="K191" i="2"/>
  <c r="J191" i="2"/>
  <c r="I191" i="2"/>
  <c r="H191" i="2"/>
  <c r="G191" i="2"/>
  <c r="F191" i="2"/>
  <c r="E191" i="2"/>
  <c r="E189" i="2"/>
  <c r="O188" i="2"/>
  <c r="N187" i="2"/>
  <c r="N190" i="2" s="1"/>
  <c r="M187" i="2"/>
  <c r="M190" i="2" s="1"/>
  <c r="L187" i="2"/>
  <c r="L190" i="2" s="1"/>
  <c r="K187" i="2"/>
  <c r="K190" i="2" s="1"/>
  <c r="J187" i="2"/>
  <c r="J190" i="2" s="1"/>
  <c r="I187" i="2"/>
  <c r="I190" i="2" s="1"/>
  <c r="H187" i="2"/>
  <c r="H190" i="2" s="1"/>
  <c r="G187" i="2"/>
  <c r="G190" i="2" s="1"/>
  <c r="F187" i="2"/>
  <c r="F190" i="2" s="1"/>
  <c r="E187" i="2"/>
  <c r="O186" i="2"/>
  <c r="N185" i="2"/>
  <c r="N189" i="2" s="1"/>
  <c r="M185" i="2"/>
  <c r="L185" i="2"/>
  <c r="K185" i="2"/>
  <c r="J185" i="2"/>
  <c r="I185" i="2"/>
  <c r="H185" i="2"/>
  <c r="G185" i="2"/>
  <c r="F185" i="2"/>
  <c r="F189" i="2" s="1"/>
  <c r="O184" i="2"/>
  <c r="O183" i="2"/>
  <c r="N182" i="2"/>
  <c r="M182" i="2"/>
  <c r="M189" i="2" s="1"/>
  <c r="L182" i="2"/>
  <c r="L189" i="2" s="1"/>
  <c r="K182" i="2"/>
  <c r="J182" i="2"/>
  <c r="J189" i="2" s="1"/>
  <c r="I182" i="2"/>
  <c r="H182" i="2"/>
  <c r="G182" i="2"/>
  <c r="G189" i="2" s="1"/>
  <c r="F182" i="2"/>
  <c r="O181" i="2"/>
  <c r="O180" i="2"/>
  <c r="N179" i="2"/>
  <c r="M179" i="2"/>
  <c r="L179" i="2"/>
  <c r="K179" i="2"/>
  <c r="J179" i="2"/>
  <c r="I179" i="2"/>
  <c r="H179" i="2"/>
  <c r="G179" i="2"/>
  <c r="F179" i="2"/>
  <c r="N178" i="2"/>
  <c r="M178" i="2"/>
  <c r="L178" i="2"/>
  <c r="K178" i="2"/>
  <c r="J178" i="2"/>
  <c r="I178" i="2"/>
  <c r="H178" i="2"/>
  <c r="G178" i="2"/>
  <c r="F178" i="2"/>
  <c r="E178" i="2"/>
  <c r="E176" i="2"/>
  <c r="O175" i="2"/>
  <c r="N174" i="2"/>
  <c r="N177" i="2" s="1"/>
  <c r="M174" i="2"/>
  <c r="M177" i="2" s="1"/>
  <c r="L174" i="2"/>
  <c r="L177" i="2" s="1"/>
  <c r="K177" i="2"/>
  <c r="J174" i="2"/>
  <c r="J177" i="2" s="1"/>
  <c r="I174" i="2"/>
  <c r="I177" i="2" s="1"/>
  <c r="H174" i="2"/>
  <c r="H177" i="2" s="1"/>
  <c r="G174" i="2"/>
  <c r="F174" i="2"/>
  <c r="F177" i="2" s="1"/>
  <c r="E174" i="2"/>
  <c r="E177" i="2" s="1"/>
  <c r="O173" i="2"/>
  <c r="N172" i="2"/>
  <c r="M172" i="2"/>
  <c r="L172" i="2"/>
  <c r="K172" i="2"/>
  <c r="J172" i="2"/>
  <c r="I172" i="2"/>
  <c r="H172" i="2"/>
  <c r="G172" i="2"/>
  <c r="F172" i="2"/>
  <c r="O171" i="2"/>
  <c r="O170" i="2"/>
  <c r="N169" i="2"/>
  <c r="M169" i="2"/>
  <c r="L169" i="2"/>
  <c r="K169" i="2"/>
  <c r="J169" i="2"/>
  <c r="I169" i="2"/>
  <c r="H169" i="2"/>
  <c r="G169" i="2"/>
  <c r="F169" i="2"/>
  <c r="O168" i="2"/>
  <c r="O167" i="2"/>
  <c r="N166" i="2"/>
  <c r="M166" i="2"/>
  <c r="L166" i="2"/>
  <c r="K166" i="2"/>
  <c r="J166" i="2"/>
  <c r="I166" i="2"/>
  <c r="H166" i="2"/>
  <c r="G166" i="2"/>
  <c r="F166" i="2"/>
  <c r="N165" i="2"/>
  <c r="M165" i="2"/>
  <c r="L165" i="2"/>
  <c r="K165" i="2"/>
  <c r="J165" i="2"/>
  <c r="I165" i="2"/>
  <c r="H165" i="2"/>
  <c r="G165" i="2"/>
  <c r="F165" i="2"/>
  <c r="E165" i="2"/>
  <c r="E163" i="2"/>
  <c r="O162" i="2"/>
  <c r="N161" i="2"/>
  <c r="N164" i="2" s="1"/>
  <c r="M161" i="2"/>
  <c r="M164" i="2" s="1"/>
  <c r="L161" i="2"/>
  <c r="L164" i="2" s="1"/>
  <c r="K161" i="2"/>
  <c r="K164" i="2" s="1"/>
  <c r="J161" i="2"/>
  <c r="J164" i="2" s="1"/>
  <c r="I161" i="2"/>
  <c r="I164" i="2" s="1"/>
  <c r="H161" i="2"/>
  <c r="H164" i="2" s="1"/>
  <c r="G161" i="2"/>
  <c r="G164" i="2" s="1"/>
  <c r="F161" i="2"/>
  <c r="F164" i="2" s="1"/>
  <c r="E161" i="2"/>
  <c r="O160" i="2"/>
  <c r="N159" i="2"/>
  <c r="M159" i="2"/>
  <c r="L159" i="2"/>
  <c r="K159" i="2"/>
  <c r="J159" i="2"/>
  <c r="I159" i="2"/>
  <c r="H159" i="2"/>
  <c r="G159" i="2"/>
  <c r="F159" i="2"/>
  <c r="O158" i="2"/>
  <c r="O157" i="2"/>
  <c r="N156" i="2"/>
  <c r="M156" i="2"/>
  <c r="L156" i="2"/>
  <c r="L163" i="2" s="1"/>
  <c r="K156" i="2"/>
  <c r="K163" i="2" s="1"/>
  <c r="J156" i="2"/>
  <c r="J163" i="2" s="1"/>
  <c r="I156" i="2"/>
  <c r="I163" i="2" s="1"/>
  <c r="H156" i="2"/>
  <c r="G156" i="2"/>
  <c r="G163" i="2" s="1"/>
  <c r="F156" i="2"/>
  <c r="O155" i="2"/>
  <c r="O154" i="2"/>
  <c r="N153" i="2"/>
  <c r="M153" i="2"/>
  <c r="L153" i="2"/>
  <c r="K153" i="2"/>
  <c r="J153" i="2"/>
  <c r="I153" i="2"/>
  <c r="H153" i="2"/>
  <c r="G153" i="2"/>
  <c r="F153" i="2"/>
  <c r="N152" i="2"/>
  <c r="M152" i="2"/>
  <c r="L152" i="2"/>
  <c r="K152" i="2"/>
  <c r="J152" i="2"/>
  <c r="I152" i="2"/>
  <c r="H152" i="2"/>
  <c r="G152" i="2"/>
  <c r="F152" i="2"/>
  <c r="E152" i="2"/>
  <c r="E150" i="2"/>
  <c r="O149" i="2"/>
  <c r="N148" i="2"/>
  <c r="N151" i="2" s="1"/>
  <c r="M148" i="2"/>
  <c r="M151" i="2" s="1"/>
  <c r="L148" i="2"/>
  <c r="L151" i="2" s="1"/>
  <c r="K148" i="2"/>
  <c r="K151" i="2" s="1"/>
  <c r="J148" i="2"/>
  <c r="J151" i="2" s="1"/>
  <c r="I148" i="2"/>
  <c r="I151" i="2" s="1"/>
  <c r="H148" i="2"/>
  <c r="H151" i="2" s="1"/>
  <c r="G148" i="2"/>
  <c r="G151" i="2" s="1"/>
  <c r="F148" i="2"/>
  <c r="F151" i="2" s="1"/>
  <c r="E148" i="2"/>
  <c r="E151" i="2" s="1"/>
  <c r="O147" i="2"/>
  <c r="N146" i="2"/>
  <c r="M146" i="2"/>
  <c r="L146" i="2"/>
  <c r="K146" i="2"/>
  <c r="J146" i="2"/>
  <c r="I146" i="2"/>
  <c r="H146" i="2"/>
  <c r="G146" i="2"/>
  <c r="F146" i="2"/>
  <c r="O145" i="2"/>
  <c r="O144" i="2"/>
  <c r="N143" i="2"/>
  <c r="M143" i="2"/>
  <c r="M150" i="2" s="1"/>
  <c r="L143" i="2"/>
  <c r="L150" i="2" s="1"/>
  <c r="K143" i="2"/>
  <c r="K150" i="2" s="1"/>
  <c r="J143" i="2"/>
  <c r="J150" i="2" s="1"/>
  <c r="I143" i="2"/>
  <c r="I150" i="2" s="1"/>
  <c r="H143" i="2"/>
  <c r="G143" i="2"/>
  <c r="F143" i="2"/>
  <c r="O142" i="2"/>
  <c r="O141" i="2"/>
  <c r="N140" i="2"/>
  <c r="M140" i="2"/>
  <c r="L140" i="2"/>
  <c r="K140" i="2"/>
  <c r="J140" i="2"/>
  <c r="I140" i="2"/>
  <c r="H140" i="2"/>
  <c r="G140" i="2"/>
  <c r="F140" i="2"/>
  <c r="O140" i="2" s="1"/>
  <c r="N138" i="2"/>
  <c r="M138" i="2"/>
  <c r="L138" i="2"/>
  <c r="K138" i="2"/>
  <c r="J138" i="2"/>
  <c r="I138" i="2"/>
  <c r="H138" i="2"/>
  <c r="G138" i="2"/>
  <c r="F138" i="2"/>
  <c r="E138" i="2"/>
  <c r="E136" i="2"/>
  <c r="O135" i="2"/>
  <c r="N134" i="2"/>
  <c r="N137" i="2" s="1"/>
  <c r="M134" i="2"/>
  <c r="M137" i="2" s="1"/>
  <c r="L134" i="2"/>
  <c r="L137" i="2" s="1"/>
  <c r="K134" i="2"/>
  <c r="K137" i="2" s="1"/>
  <c r="J134" i="2"/>
  <c r="J137" i="2" s="1"/>
  <c r="I134" i="2"/>
  <c r="I137" i="2" s="1"/>
  <c r="H134" i="2"/>
  <c r="H137" i="2" s="1"/>
  <c r="G134" i="2"/>
  <c r="G137" i="2" s="1"/>
  <c r="F134" i="2"/>
  <c r="F137" i="2" s="1"/>
  <c r="E134" i="2"/>
  <c r="O133" i="2"/>
  <c r="N132" i="2"/>
  <c r="N136" i="2" s="1"/>
  <c r="M132" i="2"/>
  <c r="L132" i="2"/>
  <c r="L136" i="2" s="1"/>
  <c r="K132" i="2"/>
  <c r="J132" i="2"/>
  <c r="I132" i="2"/>
  <c r="H132" i="2"/>
  <c r="G132" i="2"/>
  <c r="F132" i="2"/>
  <c r="O131" i="2"/>
  <c r="O130" i="2"/>
  <c r="N129" i="2"/>
  <c r="M129" i="2"/>
  <c r="L129" i="2"/>
  <c r="K129" i="2"/>
  <c r="K136" i="2" s="1"/>
  <c r="J129" i="2"/>
  <c r="J136" i="2" s="1"/>
  <c r="I129" i="2"/>
  <c r="I136" i="2" s="1"/>
  <c r="H129" i="2"/>
  <c r="G129" i="2"/>
  <c r="F129" i="2"/>
  <c r="O128" i="2"/>
  <c r="D26" i="1" s="1"/>
  <c r="O127" i="2"/>
  <c r="D25" i="1" s="1"/>
  <c r="N126" i="2"/>
  <c r="M126" i="2"/>
  <c r="L126" i="2"/>
  <c r="K126" i="2"/>
  <c r="J126" i="2"/>
  <c r="I126" i="2"/>
  <c r="H126" i="2"/>
  <c r="G126" i="2"/>
  <c r="F126" i="2"/>
  <c r="N124" i="2"/>
  <c r="M124" i="2"/>
  <c r="L124" i="2"/>
  <c r="K124" i="2"/>
  <c r="J124" i="2"/>
  <c r="I124" i="2"/>
  <c r="H124" i="2"/>
  <c r="G124" i="2"/>
  <c r="F124" i="2"/>
  <c r="E124" i="2"/>
  <c r="E122" i="2"/>
  <c r="O121" i="2"/>
  <c r="N120" i="2"/>
  <c r="N123" i="2" s="1"/>
  <c r="M120" i="2"/>
  <c r="M123" i="2" s="1"/>
  <c r="L120" i="2"/>
  <c r="L123" i="2" s="1"/>
  <c r="K120" i="2"/>
  <c r="K123" i="2" s="1"/>
  <c r="J120" i="2"/>
  <c r="J123" i="2" s="1"/>
  <c r="I120" i="2"/>
  <c r="I123" i="2" s="1"/>
  <c r="H120" i="2"/>
  <c r="H123" i="2" s="1"/>
  <c r="G120" i="2"/>
  <c r="G123" i="2" s="1"/>
  <c r="F120" i="2"/>
  <c r="F123" i="2" s="1"/>
  <c r="E120" i="2"/>
  <c r="O119" i="2"/>
  <c r="N118" i="2"/>
  <c r="M118" i="2"/>
  <c r="L118" i="2"/>
  <c r="K118" i="2"/>
  <c r="J118" i="2"/>
  <c r="I118" i="2"/>
  <c r="H118" i="2"/>
  <c r="G118" i="2"/>
  <c r="F118" i="2"/>
  <c r="O117" i="2"/>
  <c r="O116" i="2"/>
  <c r="N115" i="2"/>
  <c r="M115" i="2"/>
  <c r="M122" i="2" s="1"/>
  <c r="L115" i="2"/>
  <c r="K115" i="2"/>
  <c r="K122" i="2" s="1"/>
  <c r="J115" i="2"/>
  <c r="I115" i="2"/>
  <c r="I122" i="2" s="1"/>
  <c r="H115" i="2"/>
  <c r="G115" i="2"/>
  <c r="F115" i="2"/>
  <c r="O114" i="2"/>
  <c r="D23" i="1" s="1"/>
  <c r="O113" i="2"/>
  <c r="D22" i="1" s="1"/>
  <c r="N112" i="2"/>
  <c r="M112" i="2"/>
  <c r="L112" i="2"/>
  <c r="K112" i="2"/>
  <c r="J112" i="2"/>
  <c r="I112" i="2"/>
  <c r="H112" i="2"/>
  <c r="G112" i="2"/>
  <c r="F112" i="2"/>
  <c r="N110" i="2"/>
  <c r="M110" i="2"/>
  <c r="L110" i="2"/>
  <c r="K110" i="2"/>
  <c r="J110" i="2"/>
  <c r="I110" i="2"/>
  <c r="H110" i="2"/>
  <c r="G110" i="2"/>
  <c r="F110" i="2"/>
  <c r="E110" i="2"/>
  <c r="E108" i="2"/>
  <c r="O107" i="2"/>
  <c r="N106" i="2"/>
  <c r="N109" i="2" s="1"/>
  <c r="M106" i="2"/>
  <c r="M109" i="2" s="1"/>
  <c r="L106" i="2"/>
  <c r="L109" i="2" s="1"/>
  <c r="K106" i="2"/>
  <c r="K109" i="2" s="1"/>
  <c r="J106" i="2"/>
  <c r="J109" i="2" s="1"/>
  <c r="I106" i="2"/>
  <c r="I109" i="2" s="1"/>
  <c r="H106" i="2"/>
  <c r="H109" i="2" s="1"/>
  <c r="G106" i="2"/>
  <c r="G109" i="2" s="1"/>
  <c r="F106" i="2"/>
  <c r="F109" i="2" s="1"/>
  <c r="E106" i="2"/>
  <c r="O105" i="2"/>
  <c r="N104" i="2"/>
  <c r="M104" i="2"/>
  <c r="M108" i="2" s="1"/>
  <c r="L104" i="2"/>
  <c r="L108" i="2" s="1"/>
  <c r="K104" i="2"/>
  <c r="J104" i="2"/>
  <c r="I104" i="2"/>
  <c r="H104" i="2"/>
  <c r="G104" i="2"/>
  <c r="F104" i="2"/>
  <c r="O104" i="2" s="1"/>
  <c r="O103" i="2"/>
  <c r="O102" i="2"/>
  <c r="N101" i="2"/>
  <c r="M101" i="2"/>
  <c r="L101" i="2"/>
  <c r="K101" i="2"/>
  <c r="J101" i="2"/>
  <c r="J108" i="2" s="1"/>
  <c r="I101" i="2"/>
  <c r="I108" i="2" s="1"/>
  <c r="H101" i="2"/>
  <c r="H108" i="2" s="1"/>
  <c r="G101" i="2"/>
  <c r="G108" i="2" s="1"/>
  <c r="F101" i="2"/>
  <c r="O100" i="2"/>
  <c r="D20" i="1" s="1"/>
  <c r="O99" i="2"/>
  <c r="D19" i="1" s="1"/>
  <c r="N98" i="2"/>
  <c r="M98" i="2"/>
  <c r="L98" i="2"/>
  <c r="K98" i="2"/>
  <c r="J98" i="2"/>
  <c r="I98" i="2"/>
  <c r="H98" i="2"/>
  <c r="G98" i="2"/>
  <c r="F98" i="2"/>
  <c r="N96" i="2"/>
  <c r="M96" i="2"/>
  <c r="L96" i="2"/>
  <c r="K96" i="2"/>
  <c r="J96" i="2"/>
  <c r="I96" i="2"/>
  <c r="H96" i="2"/>
  <c r="G96" i="2"/>
  <c r="F96" i="2"/>
  <c r="E96" i="2"/>
  <c r="E94" i="2"/>
  <c r="O93" i="2"/>
  <c r="N92" i="2"/>
  <c r="N95" i="2" s="1"/>
  <c r="M92" i="2"/>
  <c r="M95" i="2" s="1"/>
  <c r="L92" i="2"/>
  <c r="L95" i="2" s="1"/>
  <c r="K92" i="2"/>
  <c r="K95" i="2" s="1"/>
  <c r="J92" i="2"/>
  <c r="J95" i="2" s="1"/>
  <c r="I92" i="2"/>
  <c r="I95" i="2" s="1"/>
  <c r="H92" i="2"/>
  <c r="H95" i="2" s="1"/>
  <c r="G92" i="2"/>
  <c r="G95" i="2" s="1"/>
  <c r="F92" i="2"/>
  <c r="F95" i="2" s="1"/>
  <c r="E92" i="2"/>
  <c r="E95" i="2" s="1"/>
  <c r="O91" i="2"/>
  <c r="N90" i="2"/>
  <c r="M90" i="2"/>
  <c r="L90" i="2"/>
  <c r="K90" i="2"/>
  <c r="J90" i="2"/>
  <c r="I90" i="2"/>
  <c r="H90" i="2"/>
  <c r="G90" i="2"/>
  <c r="F90" i="2"/>
  <c r="O90" i="2" s="1"/>
  <c r="O89" i="2"/>
  <c r="O88" i="2"/>
  <c r="N87" i="2"/>
  <c r="M87" i="2"/>
  <c r="L87" i="2"/>
  <c r="K87" i="2"/>
  <c r="J87" i="2"/>
  <c r="J94" i="2" s="1"/>
  <c r="I87" i="2"/>
  <c r="I94" i="2" s="1"/>
  <c r="H87" i="2"/>
  <c r="H94" i="2" s="1"/>
  <c r="G87" i="2"/>
  <c r="G94" i="2" s="1"/>
  <c r="F87" i="2"/>
  <c r="O86" i="2"/>
  <c r="D17" i="1" s="1"/>
  <c r="O85" i="2"/>
  <c r="D16" i="1" s="1"/>
  <c r="N84" i="2"/>
  <c r="M84" i="2"/>
  <c r="L84" i="2"/>
  <c r="K84" i="2"/>
  <c r="J84" i="2"/>
  <c r="I84" i="2"/>
  <c r="H84" i="2"/>
  <c r="F84" i="2"/>
  <c r="N82" i="2"/>
  <c r="M82" i="2"/>
  <c r="L82" i="2"/>
  <c r="K82" i="2"/>
  <c r="J82" i="2"/>
  <c r="I82" i="2"/>
  <c r="H82" i="2"/>
  <c r="G82" i="2"/>
  <c r="F82" i="2"/>
  <c r="E82" i="2"/>
  <c r="E80" i="2"/>
  <c r="O79" i="2"/>
  <c r="N78" i="2"/>
  <c r="N81" i="2" s="1"/>
  <c r="M78" i="2"/>
  <c r="M81" i="2" s="1"/>
  <c r="L78" i="2"/>
  <c r="L81" i="2" s="1"/>
  <c r="K78" i="2"/>
  <c r="K81" i="2" s="1"/>
  <c r="J78" i="2"/>
  <c r="J81" i="2" s="1"/>
  <c r="I78" i="2"/>
  <c r="I81" i="2" s="1"/>
  <c r="H78" i="2"/>
  <c r="H81" i="2" s="1"/>
  <c r="G78" i="2"/>
  <c r="G81" i="2" s="1"/>
  <c r="F78" i="2"/>
  <c r="F81" i="2" s="1"/>
  <c r="E78" i="2"/>
  <c r="O77" i="2"/>
  <c r="N76" i="2"/>
  <c r="M76" i="2"/>
  <c r="L76" i="2"/>
  <c r="K76" i="2"/>
  <c r="J76" i="2"/>
  <c r="I76" i="2"/>
  <c r="I80" i="2" s="1"/>
  <c r="H76" i="2"/>
  <c r="G76" i="2"/>
  <c r="G80" i="2" s="1"/>
  <c r="F76" i="2"/>
  <c r="O75" i="2"/>
  <c r="O74" i="2"/>
  <c r="N73" i="2"/>
  <c r="M73" i="2"/>
  <c r="L73" i="2"/>
  <c r="L80" i="2" s="1"/>
  <c r="K73" i="2"/>
  <c r="K80" i="2" s="1"/>
  <c r="J73" i="2"/>
  <c r="J80" i="2" s="1"/>
  <c r="I73" i="2"/>
  <c r="H73" i="2"/>
  <c r="G73" i="2"/>
  <c r="F73" i="2"/>
  <c r="O72" i="2"/>
  <c r="D14" i="1" s="1"/>
  <c r="O71" i="2"/>
  <c r="D13" i="1" s="1"/>
  <c r="N70" i="2"/>
  <c r="M70" i="2"/>
  <c r="L70" i="2"/>
  <c r="K70" i="2"/>
  <c r="J70" i="2"/>
  <c r="I70" i="2"/>
  <c r="H70" i="2"/>
  <c r="G70" i="2"/>
  <c r="F70" i="2"/>
  <c r="N68" i="2"/>
  <c r="M68" i="2"/>
  <c r="L68" i="2"/>
  <c r="K68" i="2"/>
  <c r="J68" i="2"/>
  <c r="I68" i="2"/>
  <c r="H68" i="2"/>
  <c r="G68" i="2"/>
  <c r="F68" i="2"/>
  <c r="E68" i="2"/>
  <c r="E66" i="2"/>
  <c r="O65" i="2"/>
  <c r="N64" i="2"/>
  <c r="N67" i="2" s="1"/>
  <c r="M64" i="2"/>
  <c r="M67" i="2" s="1"/>
  <c r="L64" i="2"/>
  <c r="L67" i="2" s="1"/>
  <c r="K64" i="2"/>
  <c r="K67" i="2" s="1"/>
  <c r="J64" i="2"/>
  <c r="J67" i="2" s="1"/>
  <c r="I64" i="2"/>
  <c r="I67" i="2" s="1"/>
  <c r="H64" i="2"/>
  <c r="H67" i="2" s="1"/>
  <c r="G64" i="2"/>
  <c r="G67" i="2" s="1"/>
  <c r="F64" i="2"/>
  <c r="F67" i="2" s="1"/>
  <c r="E64" i="2"/>
  <c r="O63" i="2"/>
  <c r="N62" i="2"/>
  <c r="M62" i="2"/>
  <c r="L62" i="2"/>
  <c r="K62" i="2"/>
  <c r="J62" i="2"/>
  <c r="I62" i="2"/>
  <c r="H62" i="2"/>
  <c r="G62" i="2"/>
  <c r="F62" i="2"/>
  <c r="O61" i="2"/>
  <c r="O60" i="2"/>
  <c r="N59" i="2"/>
  <c r="N66" i="2" s="1"/>
  <c r="M59" i="2"/>
  <c r="M66" i="2" s="1"/>
  <c r="L59" i="2"/>
  <c r="K59" i="2"/>
  <c r="J59" i="2"/>
  <c r="J66" i="2" s="1"/>
  <c r="I59" i="2"/>
  <c r="I66" i="2" s="1"/>
  <c r="H59" i="2"/>
  <c r="H66" i="2" s="1"/>
  <c r="G59" i="2"/>
  <c r="G66" i="2" s="1"/>
  <c r="F59" i="2"/>
  <c r="O58" i="2"/>
  <c r="O57" i="2"/>
  <c r="N56" i="2"/>
  <c r="M56" i="2"/>
  <c r="L56" i="2"/>
  <c r="K56" i="2"/>
  <c r="J56" i="2"/>
  <c r="I56" i="2"/>
  <c r="H56" i="2"/>
  <c r="G56" i="2"/>
  <c r="F56" i="2"/>
  <c r="N55" i="2"/>
  <c r="M55" i="2"/>
  <c r="L55" i="2"/>
  <c r="K55" i="2"/>
  <c r="J55" i="2"/>
  <c r="I55" i="2"/>
  <c r="H55" i="2"/>
  <c r="G55" i="2"/>
  <c r="F55" i="2"/>
  <c r="E55" i="2"/>
  <c r="M54" i="2"/>
  <c r="E53" i="2"/>
  <c r="O52" i="2"/>
  <c r="N51" i="2"/>
  <c r="N54" i="2" s="1"/>
  <c r="M51" i="2"/>
  <c r="L51" i="2"/>
  <c r="L54" i="2" s="1"/>
  <c r="K51" i="2"/>
  <c r="K54" i="2" s="1"/>
  <c r="J51" i="2"/>
  <c r="J54" i="2" s="1"/>
  <c r="I51" i="2"/>
  <c r="I54" i="2" s="1"/>
  <c r="H51" i="2"/>
  <c r="H54" i="2" s="1"/>
  <c r="G51" i="2"/>
  <c r="G54" i="2" s="1"/>
  <c r="F51" i="2"/>
  <c r="E51" i="2"/>
  <c r="E54" i="2" s="1"/>
  <c r="O50" i="2"/>
  <c r="N49" i="2"/>
  <c r="M49" i="2"/>
  <c r="L49" i="2"/>
  <c r="L53" i="2" s="1"/>
  <c r="K49" i="2"/>
  <c r="J49" i="2"/>
  <c r="I49" i="2"/>
  <c r="H49" i="2"/>
  <c r="G49" i="2"/>
  <c r="F49" i="2"/>
  <c r="O49" i="2" s="1"/>
  <c r="O48" i="2"/>
  <c r="O47" i="2"/>
  <c r="N46" i="2"/>
  <c r="M46" i="2"/>
  <c r="L46" i="2"/>
  <c r="K46" i="2"/>
  <c r="J46" i="2"/>
  <c r="J53" i="2" s="1"/>
  <c r="I46" i="2"/>
  <c r="I53" i="2" s="1"/>
  <c r="H46" i="2"/>
  <c r="H53" i="2" s="1"/>
  <c r="G46" i="2"/>
  <c r="G53" i="2" s="1"/>
  <c r="F46" i="2"/>
  <c r="O45" i="2"/>
  <c r="O44" i="2"/>
  <c r="N43" i="2"/>
  <c r="M43" i="2"/>
  <c r="L43" i="2"/>
  <c r="K43" i="2"/>
  <c r="J43" i="2"/>
  <c r="I43" i="2"/>
  <c r="H43" i="2"/>
  <c r="G43" i="2"/>
  <c r="F43" i="2"/>
  <c r="N41" i="2"/>
  <c r="M41" i="2"/>
  <c r="L41" i="2"/>
  <c r="K41" i="2"/>
  <c r="J41" i="2"/>
  <c r="I41" i="2"/>
  <c r="H41" i="2"/>
  <c r="G41" i="2"/>
  <c r="F41" i="2"/>
  <c r="E41" i="2"/>
  <c r="E39" i="2"/>
  <c r="O38" i="2"/>
  <c r="N37" i="2"/>
  <c r="N40" i="2" s="1"/>
  <c r="M37" i="2"/>
  <c r="M40" i="2" s="1"/>
  <c r="L37" i="2"/>
  <c r="L40" i="2" s="1"/>
  <c r="K37" i="2"/>
  <c r="K40" i="2" s="1"/>
  <c r="J37" i="2"/>
  <c r="J40" i="2" s="1"/>
  <c r="I37" i="2"/>
  <c r="I40" i="2" s="1"/>
  <c r="H37" i="2"/>
  <c r="H40" i="2" s="1"/>
  <c r="G37" i="2"/>
  <c r="G40" i="2" s="1"/>
  <c r="F37" i="2"/>
  <c r="F40" i="2" s="1"/>
  <c r="O36" i="2"/>
  <c r="N35" i="2"/>
  <c r="M35" i="2"/>
  <c r="L35" i="2"/>
  <c r="K35" i="2"/>
  <c r="J35" i="2"/>
  <c r="I35" i="2"/>
  <c r="H35" i="2"/>
  <c r="G35" i="2"/>
  <c r="F35" i="2"/>
  <c r="O34" i="2"/>
  <c r="O33" i="2"/>
  <c r="N32" i="2"/>
  <c r="M32" i="2"/>
  <c r="L32" i="2"/>
  <c r="L39" i="2" s="1"/>
  <c r="K32" i="2"/>
  <c r="K39" i="2" s="1"/>
  <c r="J32" i="2"/>
  <c r="J39" i="2" s="1"/>
  <c r="I32" i="2"/>
  <c r="I39" i="2" s="1"/>
  <c r="H32" i="2"/>
  <c r="H39" i="2" s="1"/>
  <c r="G32" i="2"/>
  <c r="F32" i="2"/>
  <c r="O31" i="2"/>
  <c r="D8" i="1" s="1"/>
  <c r="J52" i="1" s="1"/>
  <c r="O30" i="2"/>
  <c r="D7" i="1" s="1"/>
  <c r="J29" i="1" s="1"/>
  <c r="N29" i="2"/>
  <c r="M29" i="2"/>
  <c r="L29" i="2"/>
  <c r="K29" i="2"/>
  <c r="J29" i="2"/>
  <c r="I29" i="2"/>
  <c r="H29" i="2"/>
  <c r="G29" i="2"/>
  <c r="F29" i="2"/>
  <c r="N27" i="2"/>
  <c r="M27" i="2"/>
  <c r="L27" i="2"/>
  <c r="K27" i="2"/>
  <c r="J27" i="2"/>
  <c r="I27" i="2"/>
  <c r="H27" i="2"/>
  <c r="G27" i="2"/>
  <c r="F27" i="2"/>
  <c r="E27" i="2"/>
  <c r="E25" i="2"/>
  <c r="O24" i="2"/>
  <c r="N23" i="2"/>
  <c r="N26" i="2" s="1"/>
  <c r="M23" i="2"/>
  <c r="M26" i="2" s="1"/>
  <c r="L23" i="2"/>
  <c r="L26" i="2" s="1"/>
  <c r="K23" i="2"/>
  <c r="K26" i="2" s="1"/>
  <c r="J23" i="2"/>
  <c r="J26" i="2" s="1"/>
  <c r="I23" i="2"/>
  <c r="I26" i="2" s="1"/>
  <c r="H23" i="2"/>
  <c r="H26" i="2" s="1"/>
  <c r="G23" i="2"/>
  <c r="G26" i="2" s="1"/>
  <c r="F23" i="2"/>
  <c r="F26" i="2" s="1"/>
  <c r="E23" i="2"/>
  <c r="O22" i="2"/>
  <c r="N21" i="2"/>
  <c r="M21" i="2"/>
  <c r="L21" i="2"/>
  <c r="K21" i="2"/>
  <c r="J21" i="2"/>
  <c r="I21" i="2"/>
  <c r="H21" i="2"/>
  <c r="G21" i="2"/>
  <c r="F21" i="2"/>
  <c r="O20" i="2"/>
  <c r="O19" i="2"/>
  <c r="N18" i="2"/>
  <c r="M18" i="2"/>
  <c r="L18" i="2"/>
  <c r="L25" i="2" s="1"/>
  <c r="K18" i="2"/>
  <c r="J18" i="2"/>
  <c r="J25" i="2" s="1"/>
  <c r="I18" i="2"/>
  <c r="H18" i="2"/>
  <c r="G18" i="2"/>
  <c r="F18" i="2"/>
  <c r="O17" i="2"/>
  <c r="O16" i="2"/>
  <c r="N15" i="2"/>
  <c r="M15" i="2"/>
  <c r="L15" i="2"/>
  <c r="K15" i="2"/>
  <c r="J15" i="2"/>
  <c r="I15" i="2"/>
  <c r="H15" i="2"/>
  <c r="G15" i="2"/>
  <c r="F15" i="2"/>
  <c r="G8" i="2"/>
  <c r="H8" i="2"/>
  <c r="I8" i="2"/>
  <c r="J8" i="2"/>
  <c r="J12" i="2" s="1"/>
  <c r="K8" i="2"/>
  <c r="L8" i="2"/>
  <c r="M8" i="2"/>
  <c r="N8" i="2"/>
  <c r="F8" i="2"/>
  <c r="G5" i="2"/>
  <c r="H5" i="2"/>
  <c r="I5" i="2"/>
  <c r="J5" i="2"/>
  <c r="K5" i="2"/>
  <c r="L5" i="2"/>
  <c r="M5" i="2"/>
  <c r="N5" i="2"/>
  <c r="F5" i="2"/>
  <c r="O4" i="2"/>
  <c r="O6" i="2"/>
  <c r="F14" i="2"/>
  <c r="G14" i="2"/>
  <c r="J14" i="2"/>
  <c r="O7" i="2"/>
  <c r="N14" i="2"/>
  <c r="G2" i="2"/>
  <c r="O2" i="2" s="1"/>
  <c r="H2" i="2"/>
  <c r="I2" i="2"/>
  <c r="J2" i="2"/>
  <c r="K2" i="2"/>
  <c r="L2" i="2"/>
  <c r="M2" i="2"/>
  <c r="N2" i="2"/>
  <c r="F2" i="2"/>
  <c r="E10" i="2"/>
  <c r="M14" i="2"/>
  <c r="L14" i="2"/>
  <c r="I14" i="2"/>
  <c r="H14" i="2"/>
  <c r="E14" i="2"/>
  <c r="E12" i="2"/>
  <c r="O11" i="2"/>
  <c r="N10" i="2"/>
  <c r="N13" i="2" s="1"/>
  <c r="M10" i="2"/>
  <c r="M13" i="2" s="1"/>
  <c r="L10" i="2"/>
  <c r="K10" i="2"/>
  <c r="J10" i="2"/>
  <c r="J13" i="2" s="1"/>
  <c r="I10" i="2"/>
  <c r="I13" i="2" s="1"/>
  <c r="H10" i="2"/>
  <c r="H13" i="2" s="1"/>
  <c r="G10" i="2"/>
  <c r="F10" i="2"/>
  <c r="F13" i="2" s="1"/>
  <c r="O9" i="2"/>
  <c r="O3" i="2"/>
  <c r="J91" i="5" l="1"/>
  <c r="O87" i="5"/>
  <c r="L91" i="5"/>
  <c r="M91" i="5"/>
  <c r="N91" i="5"/>
  <c r="O89" i="5"/>
  <c r="O92" i="5"/>
  <c r="O93" i="5"/>
  <c r="O84" i="5"/>
  <c r="H91" i="5"/>
  <c r="O81" i="5"/>
  <c r="G78" i="5"/>
  <c r="J78" i="5"/>
  <c r="K78" i="5"/>
  <c r="O76" i="5"/>
  <c r="O80" i="5"/>
  <c r="O71" i="5"/>
  <c r="M78" i="5"/>
  <c r="O68" i="5"/>
  <c r="K65" i="5"/>
  <c r="M65" i="5"/>
  <c r="G65" i="5"/>
  <c r="O63" i="5"/>
  <c r="O67" i="5"/>
  <c r="O58" i="5"/>
  <c r="L65" i="5"/>
  <c r="O55" i="5"/>
  <c r="K52" i="5"/>
  <c r="O50" i="5"/>
  <c r="O54" i="5"/>
  <c r="O45" i="5"/>
  <c r="L52" i="5"/>
  <c r="M52" i="5"/>
  <c r="F52" i="5"/>
  <c r="N52" i="5"/>
  <c r="D104" i="1"/>
  <c r="J70" i="1" s="1"/>
  <c r="D103" i="1"/>
  <c r="J47" i="1" s="1"/>
  <c r="O42" i="5"/>
  <c r="O37" i="5"/>
  <c r="O41" i="5"/>
  <c r="M39" i="5"/>
  <c r="O39" i="5" s="1"/>
  <c r="N39" i="5"/>
  <c r="O29" i="5"/>
  <c r="L25" i="5"/>
  <c r="O23" i="5"/>
  <c r="D101" i="1"/>
  <c r="J69" i="1" s="1"/>
  <c r="J12" i="5"/>
  <c r="L12" i="5"/>
  <c r="M12" i="5"/>
  <c r="N12" i="5"/>
  <c r="O2" i="5"/>
  <c r="O74" i="4"/>
  <c r="J78" i="4"/>
  <c r="K78" i="4"/>
  <c r="L78" i="4"/>
  <c r="O76" i="4"/>
  <c r="O79" i="4"/>
  <c r="O80" i="4"/>
  <c r="G78" i="4"/>
  <c r="H78" i="4"/>
  <c r="I78" i="4"/>
  <c r="O71" i="4"/>
  <c r="O63" i="4"/>
  <c r="K65" i="4"/>
  <c r="M65" i="4"/>
  <c r="N65" i="4"/>
  <c r="O67" i="4"/>
  <c r="O58" i="4"/>
  <c r="K52" i="4"/>
  <c r="L52" i="4"/>
  <c r="M52" i="4"/>
  <c r="G52" i="4"/>
  <c r="O48" i="4"/>
  <c r="O50" i="4"/>
  <c r="O54" i="4"/>
  <c r="N52" i="4"/>
  <c r="D97" i="1"/>
  <c r="J45" i="1" s="1"/>
  <c r="O42" i="4"/>
  <c r="H39" i="4"/>
  <c r="J39" i="4"/>
  <c r="K39" i="4"/>
  <c r="L39" i="4"/>
  <c r="O37" i="4"/>
  <c r="O41" i="4"/>
  <c r="F39" i="4"/>
  <c r="N39" i="4"/>
  <c r="G39" i="4"/>
  <c r="O32" i="4"/>
  <c r="D98" i="1"/>
  <c r="J68" i="1" s="1"/>
  <c r="O29" i="4"/>
  <c r="O22" i="4"/>
  <c r="J26" i="4"/>
  <c r="K26" i="4"/>
  <c r="O24" i="4"/>
  <c r="O28" i="4"/>
  <c r="O19" i="4"/>
  <c r="L26" i="4"/>
  <c r="M26" i="4"/>
  <c r="O16" i="4"/>
  <c r="H12" i="4"/>
  <c r="O8" i="4"/>
  <c r="N12" i="4"/>
  <c r="O10" i="4"/>
  <c r="O14" i="4"/>
  <c r="E95" i="1" s="1"/>
  <c r="I12" i="4"/>
  <c r="O5" i="4"/>
  <c r="L12" i="4"/>
  <c r="O2" i="4"/>
  <c r="D93" i="1" s="1"/>
  <c r="J21" i="1" s="1"/>
  <c r="I78" i="3"/>
  <c r="O74" i="3"/>
  <c r="J78" i="3"/>
  <c r="K78" i="3"/>
  <c r="M78" i="3"/>
  <c r="O76" i="3"/>
  <c r="O80" i="3"/>
  <c r="E92" i="1" s="1"/>
  <c r="O71" i="3"/>
  <c r="F78" i="3"/>
  <c r="O78" i="3" s="1"/>
  <c r="E90" i="1" s="1"/>
  <c r="K20" i="1" s="1"/>
  <c r="O68" i="3"/>
  <c r="D90" i="1" s="1"/>
  <c r="J20" i="1" s="1"/>
  <c r="H64" i="3"/>
  <c r="O60" i="3"/>
  <c r="J64" i="3"/>
  <c r="O62" i="3"/>
  <c r="E65" i="3"/>
  <c r="O66" i="3"/>
  <c r="O57" i="3"/>
  <c r="O54" i="3"/>
  <c r="G51" i="3"/>
  <c r="O47" i="3"/>
  <c r="K51" i="3"/>
  <c r="M51" i="3"/>
  <c r="O49" i="3"/>
  <c r="E52" i="3"/>
  <c r="O52" i="3" s="1"/>
  <c r="O53" i="3"/>
  <c r="H51" i="3"/>
  <c r="O44" i="3"/>
  <c r="O41" i="3"/>
  <c r="L38" i="3"/>
  <c r="M38" i="3"/>
  <c r="G38" i="3"/>
  <c r="O34" i="3"/>
  <c r="O36" i="3"/>
  <c r="O40" i="3"/>
  <c r="N38" i="3"/>
  <c r="O31" i="3"/>
  <c r="O28" i="3"/>
  <c r="I25" i="3"/>
  <c r="O21" i="3"/>
  <c r="K25" i="3"/>
  <c r="O23" i="3"/>
  <c r="O27" i="3"/>
  <c r="J25" i="3"/>
  <c r="O18" i="3"/>
  <c r="M25" i="3"/>
  <c r="D88" i="1"/>
  <c r="J42" i="1" s="1"/>
  <c r="D89" i="1"/>
  <c r="J65" i="1" s="1"/>
  <c r="G12" i="3"/>
  <c r="O2" i="3"/>
  <c r="O15" i="3"/>
  <c r="O10" i="3"/>
  <c r="O8" i="3"/>
  <c r="L12" i="3"/>
  <c r="M12" i="3"/>
  <c r="N12" i="3"/>
  <c r="O14" i="3"/>
  <c r="O570" i="2"/>
  <c r="K572" i="2"/>
  <c r="L572" i="2"/>
  <c r="O574" i="2"/>
  <c r="E86" i="1" s="1"/>
  <c r="M572" i="2"/>
  <c r="N572" i="2"/>
  <c r="O565" i="2"/>
  <c r="O562" i="2"/>
  <c r="D84" i="1" s="1"/>
  <c r="J18" i="1" s="1"/>
  <c r="K558" i="2"/>
  <c r="L558" i="2"/>
  <c r="M558" i="2"/>
  <c r="O556" i="2"/>
  <c r="O559" i="2"/>
  <c r="E82" i="1" s="1"/>
  <c r="F82" i="1" s="1"/>
  <c r="O560" i="2"/>
  <c r="E83" i="1" s="1"/>
  <c r="F83" i="1" s="1"/>
  <c r="O551" i="2"/>
  <c r="O548" i="2"/>
  <c r="D81" i="1" s="1"/>
  <c r="O542" i="2"/>
  <c r="O540" i="2"/>
  <c r="G544" i="2"/>
  <c r="O546" i="2"/>
  <c r="E80" i="1" s="1"/>
  <c r="F80" i="1" s="1"/>
  <c r="O537" i="2"/>
  <c r="M544" i="2"/>
  <c r="O528" i="2"/>
  <c r="O526" i="2"/>
  <c r="J530" i="2"/>
  <c r="K530" i="2"/>
  <c r="O532" i="2"/>
  <c r="E77" i="1" s="1"/>
  <c r="F77" i="1" s="1"/>
  <c r="O523" i="2"/>
  <c r="L530" i="2"/>
  <c r="O520" i="2"/>
  <c r="D75" i="1" s="1"/>
  <c r="L516" i="2"/>
  <c r="N516" i="2"/>
  <c r="O514" i="2"/>
  <c r="O518" i="2"/>
  <c r="E74" i="1" s="1"/>
  <c r="F74" i="1" s="1"/>
  <c r="O509" i="2"/>
  <c r="F516" i="2"/>
  <c r="O516" i="2" s="1"/>
  <c r="E72" i="1" s="1"/>
  <c r="O506" i="2"/>
  <c r="D72" i="1" s="1"/>
  <c r="O498" i="2"/>
  <c r="I502" i="2"/>
  <c r="J502" i="2"/>
  <c r="L502" i="2"/>
  <c r="O500" i="2"/>
  <c r="O504" i="2"/>
  <c r="E71" i="1" s="1"/>
  <c r="F71" i="1" s="1"/>
  <c r="M502" i="2"/>
  <c r="N502" i="2"/>
  <c r="O492" i="2"/>
  <c r="D69" i="1" s="1"/>
  <c r="I488" i="2"/>
  <c r="O484" i="2"/>
  <c r="G488" i="2"/>
  <c r="O486" i="2"/>
  <c r="O490" i="2"/>
  <c r="E68" i="1" s="1"/>
  <c r="O481" i="2"/>
  <c r="M488" i="2"/>
  <c r="N488" i="2"/>
  <c r="O478" i="2"/>
  <c r="D66" i="1" s="1"/>
  <c r="J17" i="1" s="1"/>
  <c r="H474" i="2"/>
  <c r="O470" i="2"/>
  <c r="J474" i="2"/>
  <c r="K474" i="2"/>
  <c r="O472" i="2"/>
  <c r="O476" i="2"/>
  <c r="E65" i="1" s="1"/>
  <c r="O467" i="2"/>
  <c r="L474" i="2"/>
  <c r="N474" i="2"/>
  <c r="I474" i="2"/>
  <c r="O464" i="2"/>
  <c r="D63" i="1" s="1"/>
  <c r="J16" i="1" s="1"/>
  <c r="J460" i="2"/>
  <c r="L460" i="2"/>
  <c r="O458" i="2"/>
  <c r="O462" i="2"/>
  <c r="E62" i="1" s="1"/>
  <c r="O453" i="2"/>
  <c r="N460" i="2"/>
  <c r="O460" i="2" s="1"/>
  <c r="E60" i="1" s="1"/>
  <c r="K15" i="1" s="1"/>
  <c r="O450" i="2"/>
  <c r="D60" i="1" s="1"/>
  <c r="J15" i="1" s="1"/>
  <c r="O444" i="2"/>
  <c r="O442" i="2"/>
  <c r="J446" i="2"/>
  <c r="H446" i="2"/>
  <c r="O448" i="2"/>
  <c r="E59" i="1" s="1"/>
  <c r="F59" i="1" s="1"/>
  <c r="M446" i="2"/>
  <c r="N446" i="2"/>
  <c r="O430" i="2"/>
  <c r="O434" i="2"/>
  <c r="E56" i="1" s="1"/>
  <c r="F432" i="2"/>
  <c r="H432" i="2"/>
  <c r="O428" i="2"/>
  <c r="J432" i="2"/>
  <c r="O425" i="2"/>
  <c r="N432" i="2"/>
  <c r="O422" i="2"/>
  <c r="D54" i="1" s="1"/>
  <c r="J14" i="1" s="1"/>
  <c r="L418" i="2"/>
  <c r="F418" i="2"/>
  <c r="N418" i="2"/>
  <c r="J418" i="2"/>
  <c r="O414" i="2"/>
  <c r="O416" i="2"/>
  <c r="O420" i="2"/>
  <c r="E53" i="1" s="1"/>
  <c r="O408" i="2"/>
  <c r="D51" i="1" s="1"/>
  <c r="J13" i="1" s="1"/>
  <c r="O402" i="2"/>
  <c r="O400" i="2"/>
  <c r="J404" i="2"/>
  <c r="K404" i="2"/>
  <c r="L404" i="2"/>
  <c r="M404" i="2"/>
  <c r="E405" i="2"/>
  <c r="O405" i="2" s="1"/>
  <c r="E49" i="1" s="1"/>
  <c r="F49" i="1" s="1"/>
  <c r="O406" i="2"/>
  <c r="E50" i="1" s="1"/>
  <c r="F50" i="1" s="1"/>
  <c r="O397" i="2"/>
  <c r="O394" i="2"/>
  <c r="D48" i="1" s="1"/>
  <c r="O386" i="2"/>
  <c r="H390" i="2"/>
  <c r="O388" i="2"/>
  <c r="O392" i="2"/>
  <c r="E47" i="1" s="1"/>
  <c r="F47" i="1" s="1"/>
  <c r="O383" i="2"/>
  <c r="O380" i="2"/>
  <c r="D45" i="1" s="1"/>
  <c r="M376" i="2"/>
  <c r="N376" i="2"/>
  <c r="G376" i="2"/>
  <c r="H376" i="2"/>
  <c r="O372" i="2"/>
  <c r="O374" i="2"/>
  <c r="E377" i="2"/>
  <c r="O378" i="2"/>
  <c r="E44" i="1" s="1"/>
  <c r="F44" i="1" s="1"/>
  <c r="O369" i="2"/>
  <c r="F376" i="2"/>
  <c r="O376" i="2" s="1"/>
  <c r="E42" i="1" s="1"/>
  <c r="O366" i="2"/>
  <c r="D42" i="1" s="1"/>
  <c r="O358" i="2"/>
  <c r="K362" i="2"/>
  <c r="N362" i="2"/>
  <c r="O360" i="2"/>
  <c r="E363" i="2"/>
  <c r="O363" i="2" s="1"/>
  <c r="O364" i="2"/>
  <c r="I362" i="2"/>
  <c r="O355" i="2"/>
  <c r="K349" i="2"/>
  <c r="M349" i="2"/>
  <c r="O345" i="2"/>
  <c r="O347" i="2"/>
  <c r="O351" i="2"/>
  <c r="O342" i="2"/>
  <c r="N349" i="2"/>
  <c r="O339" i="2"/>
  <c r="O338" i="2"/>
  <c r="O332" i="2"/>
  <c r="J336" i="2"/>
  <c r="K336" i="2"/>
  <c r="O334" i="2"/>
  <c r="O329" i="2"/>
  <c r="O326" i="2"/>
  <c r="O321" i="2"/>
  <c r="I323" i="2"/>
  <c r="O319" i="2"/>
  <c r="J323" i="2"/>
  <c r="K323" i="2"/>
  <c r="L323" i="2"/>
  <c r="E324" i="2"/>
  <c r="O325" i="2"/>
  <c r="O316" i="2"/>
  <c r="M323" i="2"/>
  <c r="N323" i="2"/>
  <c r="D41" i="1"/>
  <c r="J58" i="1" s="1"/>
  <c r="D40" i="1"/>
  <c r="J35" i="1" s="1"/>
  <c r="K310" i="2"/>
  <c r="O310" i="2" s="1"/>
  <c r="O308" i="2"/>
  <c r="O312" i="2"/>
  <c r="M310" i="2"/>
  <c r="O303" i="2"/>
  <c r="O300" i="2"/>
  <c r="O294" i="2"/>
  <c r="O298" i="2"/>
  <c r="K296" i="2"/>
  <c r="O289" i="2"/>
  <c r="M296" i="2"/>
  <c r="O286" i="2"/>
  <c r="H283" i="2"/>
  <c r="O279" i="2"/>
  <c r="O281" i="2"/>
  <c r="E284" i="2"/>
  <c r="O284" i="2" s="1"/>
  <c r="O285" i="2"/>
  <c r="N283" i="2"/>
  <c r="O276" i="2"/>
  <c r="O273" i="2"/>
  <c r="H270" i="2"/>
  <c r="O266" i="2"/>
  <c r="J270" i="2"/>
  <c r="K270" i="2"/>
  <c r="O268" i="2"/>
  <c r="O272" i="2"/>
  <c r="O263" i="2"/>
  <c r="L270" i="2"/>
  <c r="O260" i="2"/>
  <c r="L257" i="2"/>
  <c r="M257" i="2"/>
  <c r="G257" i="2"/>
  <c r="O257" i="2" s="1"/>
  <c r="H257" i="2"/>
  <c r="O253" i="2"/>
  <c r="O255" i="2"/>
  <c r="O259" i="2"/>
  <c r="O250" i="2"/>
  <c r="F257" i="2"/>
  <c r="D38" i="1"/>
  <c r="J57" i="1" s="1"/>
  <c r="D37" i="1"/>
  <c r="J34" i="1" s="1"/>
  <c r="O247" i="2"/>
  <c r="O240" i="2"/>
  <c r="K244" i="2"/>
  <c r="O242" i="2"/>
  <c r="O246" i="2"/>
  <c r="O237" i="2"/>
  <c r="G244" i="2"/>
  <c r="N244" i="2"/>
  <c r="I244" i="2"/>
  <c r="O234" i="2"/>
  <c r="L230" i="2"/>
  <c r="G230" i="2"/>
  <c r="O226" i="2"/>
  <c r="O228" i="2"/>
  <c r="O231" i="2"/>
  <c r="E34" i="1" s="1"/>
  <c r="O232" i="2"/>
  <c r="E35" i="1" s="1"/>
  <c r="O223" i="2"/>
  <c r="M230" i="2"/>
  <c r="N230" i="2"/>
  <c r="H216" i="2"/>
  <c r="O214" i="2"/>
  <c r="O218" i="2"/>
  <c r="E32" i="1" s="1"/>
  <c r="O209" i="2"/>
  <c r="M216" i="2"/>
  <c r="O206" i="2"/>
  <c r="D30" i="1" s="1"/>
  <c r="J9" i="1" s="1"/>
  <c r="O200" i="2"/>
  <c r="N202" i="2"/>
  <c r="G202" i="2"/>
  <c r="H202" i="2"/>
  <c r="O198" i="2"/>
  <c r="I202" i="2"/>
  <c r="O204" i="2"/>
  <c r="M202" i="2"/>
  <c r="O195" i="2"/>
  <c r="O192" i="2"/>
  <c r="H189" i="2"/>
  <c r="I189" i="2"/>
  <c r="K189" i="2"/>
  <c r="O187" i="2"/>
  <c r="E190" i="2"/>
  <c r="O190" i="2" s="1"/>
  <c r="O191" i="2"/>
  <c r="O182" i="2"/>
  <c r="O179" i="2"/>
  <c r="N176" i="2"/>
  <c r="H176" i="2"/>
  <c r="I176" i="2"/>
  <c r="O172" i="2"/>
  <c r="J176" i="2"/>
  <c r="L176" i="2"/>
  <c r="O174" i="2"/>
  <c r="O178" i="2"/>
  <c r="K176" i="2"/>
  <c r="O169" i="2"/>
  <c r="M176" i="2"/>
  <c r="O166" i="2"/>
  <c r="N163" i="2"/>
  <c r="H163" i="2"/>
  <c r="O159" i="2"/>
  <c r="O161" i="2"/>
  <c r="O165" i="2"/>
  <c r="O156" i="2"/>
  <c r="M163" i="2"/>
  <c r="D29" i="1"/>
  <c r="J54" i="1" s="1"/>
  <c r="D28" i="1"/>
  <c r="J31" i="1" s="1"/>
  <c r="O153" i="2"/>
  <c r="G150" i="2"/>
  <c r="O146" i="2"/>
  <c r="O148" i="2"/>
  <c r="O152" i="2"/>
  <c r="N150" i="2"/>
  <c r="H150" i="2"/>
  <c r="O143" i="2"/>
  <c r="G136" i="2"/>
  <c r="H136" i="2"/>
  <c r="O132" i="2"/>
  <c r="O134" i="2"/>
  <c r="E137" i="2"/>
  <c r="O137" i="2" s="1"/>
  <c r="E25" i="1" s="1"/>
  <c r="F25" i="1" s="1"/>
  <c r="O138" i="2"/>
  <c r="E26" i="1" s="1"/>
  <c r="F26" i="1" s="1"/>
  <c r="O129" i="2"/>
  <c r="M136" i="2"/>
  <c r="O126" i="2"/>
  <c r="D24" i="1" s="1"/>
  <c r="G122" i="2"/>
  <c r="H122" i="2"/>
  <c r="O118" i="2"/>
  <c r="J122" i="2"/>
  <c r="O120" i="2"/>
  <c r="E123" i="2"/>
  <c r="O123" i="2" s="1"/>
  <c r="E22" i="1" s="1"/>
  <c r="F22" i="1" s="1"/>
  <c r="O124" i="2"/>
  <c r="E23" i="1" s="1"/>
  <c r="F23" i="1" s="1"/>
  <c r="O115" i="2"/>
  <c r="L122" i="2"/>
  <c r="N122" i="2"/>
  <c r="O112" i="2"/>
  <c r="D21" i="1" s="1"/>
  <c r="K108" i="2"/>
  <c r="N108" i="2"/>
  <c r="O106" i="2"/>
  <c r="E109" i="2"/>
  <c r="O109" i="2" s="1"/>
  <c r="E19" i="1" s="1"/>
  <c r="F19" i="1" s="1"/>
  <c r="O110" i="2"/>
  <c r="E20" i="1" s="1"/>
  <c r="F20" i="1" s="1"/>
  <c r="O101" i="2"/>
  <c r="O98" i="2"/>
  <c r="D18" i="1" s="1"/>
  <c r="K94" i="2"/>
  <c r="O92" i="2"/>
  <c r="O96" i="2"/>
  <c r="E17" i="1" s="1"/>
  <c r="F17" i="1" s="1"/>
  <c r="O87" i="2"/>
  <c r="L94" i="2"/>
  <c r="M94" i="2"/>
  <c r="N94" i="2"/>
  <c r="O84" i="2"/>
  <c r="D15" i="1" s="1"/>
  <c r="O78" i="2"/>
  <c r="M80" i="2"/>
  <c r="O76" i="2"/>
  <c r="E81" i="2"/>
  <c r="O81" i="2" s="1"/>
  <c r="E13" i="1" s="1"/>
  <c r="F13" i="1" s="1"/>
  <c r="O82" i="2"/>
  <c r="E14" i="1" s="1"/>
  <c r="F14" i="1" s="1"/>
  <c r="O73" i="2"/>
  <c r="N80" i="2"/>
  <c r="H80" i="2"/>
  <c r="O70" i="2"/>
  <c r="D12" i="1" s="1"/>
  <c r="O62" i="2"/>
  <c r="K66" i="2"/>
  <c r="O64" i="2"/>
  <c r="O68" i="2"/>
  <c r="O59" i="2"/>
  <c r="L66" i="2"/>
  <c r="D11" i="1"/>
  <c r="J53" i="1" s="1"/>
  <c r="D10" i="1"/>
  <c r="J30" i="1" s="1"/>
  <c r="O56" i="2"/>
  <c r="O51" i="2"/>
  <c r="K53" i="2"/>
  <c r="N53" i="2"/>
  <c r="O55" i="2"/>
  <c r="M53" i="2"/>
  <c r="O46" i="2"/>
  <c r="O43" i="2"/>
  <c r="O35" i="2"/>
  <c r="M39" i="2"/>
  <c r="O37" i="2"/>
  <c r="O41" i="2"/>
  <c r="E8" i="1" s="1"/>
  <c r="O32" i="2"/>
  <c r="N39" i="2"/>
  <c r="O29" i="2"/>
  <c r="D6" i="1" s="1"/>
  <c r="J6" i="1" s="1"/>
  <c r="O23" i="2"/>
  <c r="E26" i="2"/>
  <c r="O26" i="2" s="1"/>
  <c r="O27" i="2"/>
  <c r="G25" i="2"/>
  <c r="I25" i="2"/>
  <c r="O21" i="2"/>
  <c r="K25" i="2"/>
  <c r="D5" i="1"/>
  <c r="J51" i="1" s="1"/>
  <c r="D4" i="1"/>
  <c r="J28" i="1" s="1"/>
  <c r="I12" i="2"/>
  <c r="K12" i="2"/>
  <c r="M12" i="2"/>
  <c r="O8" i="2"/>
  <c r="O15" i="2"/>
  <c r="D3" i="1" s="1"/>
  <c r="J5" i="1" s="1"/>
  <c r="O5" i="2"/>
  <c r="L12" i="2"/>
  <c r="F91" i="5"/>
  <c r="O74" i="5"/>
  <c r="E79" i="5"/>
  <c r="O79" i="5" s="1"/>
  <c r="O61" i="5"/>
  <c r="E66" i="5"/>
  <c r="O66" i="5" s="1"/>
  <c r="O48" i="5"/>
  <c r="E53" i="5"/>
  <c r="O53" i="5" s="1"/>
  <c r="F39" i="5"/>
  <c r="F40" i="5"/>
  <c r="O40" i="5" s="1"/>
  <c r="O27" i="5"/>
  <c r="M25" i="5"/>
  <c r="I12" i="5"/>
  <c r="I25" i="5"/>
  <c r="O21" i="5"/>
  <c r="N25" i="5"/>
  <c r="O18" i="5"/>
  <c r="G12" i="5"/>
  <c r="J25" i="5"/>
  <c r="O5" i="5"/>
  <c r="K12" i="5"/>
  <c r="H12" i="5"/>
  <c r="O10" i="5"/>
  <c r="O14" i="5"/>
  <c r="O15" i="5"/>
  <c r="K25" i="5"/>
  <c r="H25" i="5"/>
  <c r="F25" i="5"/>
  <c r="F26" i="5"/>
  <c r="O26" i="5" s="1"/>
  <c r="O13" i="5"/>
  <c r="F12" i="5"/>
  <c r="O8" i="5"/>
  <c r="F78" i="4"/>
  <c r="O78" i="4" s="1"/>
  <c r="F65" i="4"/>
  <c r="F66" i="4"/>
  <c r="O66" i="4" s="1"/>
  <c r="F52" i="4"/>
  <c r="F53" i="4"/>
  <c r="O53" i="4" s="1"/>
  <c r="O35" i="4"/>
  <c r="E40" i="4"/>
  <c r="O40" i="4" s="1"/>
  <c r="E27" i="4"/>
  <c r="O27" i="4" s="1"/>
  <c r="F12" i="4"/>
  <c r="E13" i="4"/>
  <c r="O13" i="4" s="1"/>
  <c r="E94" i="1" s="1"/>
  <c r="E79" i="3"/>
  <c r="O79" i="3" s="1"/>
  <c r="E91" i="1" s="1"/>
  <c r="O65" i="3"/>
  <c r="F64" i="3"/>
  <c r="F51" i="3"/>
  <c r="O51" i="3" s="1"/>
  <c r="O39" i="3"/>
  <c r="F38" i="3"/>
  <c r="O26" i="3"/>
  <c r="F25" i="3"/>
  <c r="F12" i="3"/>
  <c r="E13" i="3"/>
  <c r="O13" i="3" s="1"/>
  <c r="F572" i="2"/>
  <c r="F573" i="2"/>
  <c r="O573" i="2" s="1"/>
  <c r="E85" i="1" s="1"/>
  <c r="F558" i="2"/>
  <c r="F544" i="2"/>
  <c r="F545" i="2"/>
  <c r="O545" i="2" s="1"/>
  <c r="E79" i="1" s="1"/>
  <c r="F79" i="1" s="1"/>
  <c r="F530" i="2"/>
  <c r="E531" i="2"/>
  <c r="O531" i="2" s="1"/>
  <c r="E76" i="1" s="1"/>
  <c r="F76" i="1" s="1"/>
  <c r="O512" i="2"/>
  <c r="E517" i="2"/>
  <c r="O517" i="2" s="1"/>
  <c r="E73" i="1" s="1"/>
  <c r="F73" i="1" s="1"/>
  <c r="F502" i="2"/>
  <c r="F503" i="2"/>
  <c r="O503" i="2" s="1"/>
  <c r="E70" i="1" s="1"/>
  <c r="F70" i="1" s="1"/>
  <c r="F488" i="2"/>
  <c r="F489" i="2"/>
  <c r="O489" i="2" s="1"/>
  <c r="E67" i="1" s="1"/>
  <c r="F474" i="2"/>
  <c r="G474" i="2"/>
  <c r="E475" i="2"/>
  <c r="O475" i="2" s="1"/>
  <c r="E64" i="1" s="1"/>
  <c r="F460" i="2"/>
  <c r="E461" i="2"/>
  <c r="O461" i="2" s="1"/>
  <c r="E61" i="1" s="1"/>
  <c r="F446" i="2"/>
  <c r="O446" i="2" s="1"/>
  <c r="E57" i="1" s="1"/>
  <c r="E447" i="2"/>
  <c r="O447" i="2" s="1"/>
  <c r="E58" i="1" s="1"/>
  <c r="F58" i="1" s="1"/>
  <c r="G432" i="2"/>
  <c r="O432" i="2" s="1"/>
  <c r="E54" i="1" s="1"/>
  <c r="K14" i="1" s="1"/>
  <c r="L14" i="1" s="1"/>
  <c r="G433" i="2"/>
  <c r="O433" i="2" s="1"/>
  <c r="E55" i="1" s="1"/>
  <c r="O419" i="2"/>
  <c r="E52" i="1" s="1"/>
  <c r="G418" i="2"/>
  <c r="G404" i="2"/>
  <c r="O404" i="2" s="1"/>
  <c r="E48" i="1" s="1"/>
  <c r="O391" i="2"/>
  <c r="E46" i="1" s="1"/>
  <c r="F46" i="1" s="1"/>
  <c r="F390" i="2"/>
  <c r="O390" i="2" s="1"/>
  <c r="E45" i="1" s="1"/>
  <c r="O377" i="2"/>
  <c r="E43" i="1" s="1"/>
  <c r="F43" i="1" s="1"/>
  <c r="F362" i="2"/>
  <c r="G362" i="2"/>
  <c r="O350" i="2"/>
  <c r="F349" i="2"/>
  <c r="O337" i="2"/>
  <c r="F336" i="2"/>
  <c r="O336" i="2" s="1"/>
  <c r="O324" i="2"/>
  <c r="F323" i="2"/>
  <c r="O306" i="2"/>
  <c r="E311" i="2"/>
  <c r="O311" i="2" s="1"/>
  <c r="F296" i="2"/>
  <c r="G296" i="2"/>
  <c r="G297" i="2"/>
  <c r="O297" i="2" s="1"/>
  <c r="F283" i="2"/>
  <c r="O283" i="2" s="1"/>
  <c r="F270" i="2"/>
  <c r="E271" i="2"/>
  <c r="O271" i="2" s="1"/>
  <c r="E258" i="2"/>
  <c r="O258" i="2" s="1"/>
  <c r="O245" i="2"/>
  <c r="F244" i="2"/>
  <c r="F230" i="2"/>
  <c r="O212" i="2"/>
  <c r="G216" i="2"/>
  <c r="G217" i="2"/>
  <c r="O217" i="2" s="1"/>
  <c r="E31" i="1" s="1"/>
  <c r="F202" i="2"/>
  <c r="F203" i="2"/>
  <c r="O203" i="2" s="1"/>
  <c r="O189" i="2"/>
  <c r="O185" i="2"/>
  <c r="F176" i="2"/>
  <c r="G176" i="2"/>
  <c r="G177" i="2"/>
  <c r="O177" i="2" s="1"/>
  <c r="E164" i="2"/>
  <c r="O164" i="2" s="1"/>
  <c r="F163" i="2"/>
  <c r="O163" i="2" s="1"/>
  <c r="O151" i="2"/>
  <c r="F150" i="2"/>
  <c r="O150" i="2" s="1"/>
  <c r="F136" i="2"/>
  <c r="O136" i="2" s="1"/>
  <c r="E24" i="1" s="1"/>
  <c r="F122" i="2"/>
  <c r="F108" i="2"/>
  <c r="O108" i="2" s="1"/>
  <c r="E18" i="1" s="1"/>
  <c r="O95" i="2"/>
  <c r="E16" i="1" s="1"/>
  <c r="F16" i="1" s="1"/>
  <c r="F94" i="2"/>
  <c r="F80" i="2"/>
  <c r="F66" i="2"/>
  <c r="E67" i="2"/>
  <c r="O67" i="2" s="1"/>
  <c r="F53" i="2"/>
  <c r="F54" i="2"/>
  <c r="O54" i="2" s="1"/>
  <c r="F39" i="2"/>
  <c r="O39" i="2" s="1"/>
  <c r="E6" i="1" s="1"/>
  <c r="K6" i="1" s="1"/>
  <c r="G39" i="2"/>
  <c r="E40" i="2"/>
  <c r="O40" i="2" s="1"/>
  <c r="E7" i="1" s="1"/>
  <c r="O18" i="2"/>
  <c r="M25" i="2"/>
  <c r="N25" i="2"/>
  <c r="H25" i="2"/>
  <c r="F25" i="2"/>
  <c r="N12" i="2"/>
  <c r="F12" i="2"/>
  <c r="G12" i="2"/>
  <c r="K13" i="2"/>
  <c r="K14" i="2"/>
  <c r="L13" i="2"/>
  <c r="G13" i="2"/>
  <c r="O10" i="2"/>
  <c r="H12" i="2"/>
  <c r="O14" i="2"/>
  <c r="E13" i="2"/>
  <c r="F68" i="1" l="1"/>
  <c r="K63" i="1"/>
  <c r="L63" i="1" s="1"/>
  <c r="F56" i="1"/>
  <c r="K60" i="1"/>
  <c r="L60" i="1" s="1"/>
  <c r="F35" i="1"/>
  <c r="K56" i="1"/>
  <c r="L56" i="1" s="1"/>
  <c r="F53" i="1"/>
  <c r="K59" i="1"/>
  <c r="L59" i="1" s="1"/>
  <c r="F95" i="1"/>
  <c r="K67" i="1"/>
  <c r="L67" i="1" s="1"/>
  <c r="L6" i="1"/>
  <c r="F92" i="1"/>
  <c r="K66" i="1"/>
  <c r="L66" i="1" s="1"/>
  <c r="F8" i="1"/>
  <c r="K52" i="1"/>
  <c r="L52" i="1" s="1"/>
  <c r="F32" i="1"/>
  <c r="K55" i="1"/>
  <c r="L55" i="1" s="1"/>
  <c r="F62" i="1"/>
  <c r="K61" i="1"/>
  <c r="L61" i="1" s="1"/>
  <c r="F86" i="1"/>
  <c r="K64" i="1"/>
  <c r="L64" i="1" s="1"/>
  <c r="F65" i="1"/>
  <c r="K62" i="1"/>
  <c r="L62" i="1" s="1"/>
  <c r="F55" i="1"/>
  <c r="K37" i="1"/>
  <c r="L37" i="1" s="1"/>
  <c r="F67" i="1"/>
  <c r="K40" i="1"/>
  <c r="L40" i="1" s="1"/>
  <c r="F52" i="1"/>
  <c r="K36" i="1"/>
  <c r="L36" i="1" s="1"/>
  <c r="F61" i="1"/>
  <c r="K38" i="1"/>
  <c r="L38" i="1" s="1"/>
  <c r="F85" i="1"/>
  <c r="K41" i="1"/>
  <c r="L41" i="1" s="1"/>
  <c r="F64" i="1"/>
  <c r="K39" i="1"/>
  <c r="L39" i="1" s="1"/>
  <c r="F31" i="1"/>
  <c r="K32" i="1"/>
  <c r="L32" i="1" s="1"/>
  <c r="F34" i="1"/>
  <c r="K33" i="1"/>
  <c r="L33" i="1" s="1"/>
  <c r="F7" i="1"/>
  <c r="K29" i="1"/>
  <c r="L29" i="1" s="1"/>
  <c r="F91" i="1"/>
  <c r="K43" i="1"/>
  <c r="L43" i="1" s="1"/>
  <c r="F94" i="1"/>
  <c r="K44" i="1"/>
  <c r="L44" i="1" s="1"/>
  <c r="L20" i="1"/>
  <c r="L15" i="1"/>
  <c r="F57" i="1"/>
  <c r="O91" i="5"/>
  <c r="O78" i="5"/>
  <c r="O65" i="5"/>
  <c r="D102" i="1"/>
  <c r="J24" i="1" s="1"/>
  <c r="O52" i="5"/>
  <c r="E104" i="1"/>
  <c r="E103" i="1"/>
  <c r="E101" i="1"/>
  <c r="E100" i="1"/>
  <c r="D99" i="1"/>
  <c r="J23" i="1" s="1"/>
  <c r="O65" i="4"/>
  <c r="O52" i="4"/>
  <c r="D96" i="1"/>
  <c r="J22" i="1" s="1"/>
  <c r="O39" i="4"/>
  <c r="E98" i="1"/>
  <c r="E97" i="1"/>
  <c r="O26" i="4"/>
  <c r="O12" i="4"/>
  <c r="E93" i="1" s="1"/>
  <c r="F90" i="1"/>
  <c r="O64" i="3"/>
  <c r="O38" i="3"/>
  <c r="D87" i="1"/>
  <c r="J19" i="1" s="1"/>
  <c r="O25" i="3"/>
  <c r="E88" i="1"/>
  <c r="E89" i="1"/>
  <c r="O12" i="3"/>
  <c r="O572" i="2"/>
  <c r="E84" i="1" s="1"/>
  <c r="O558" i="2"/>
  <c r="E81" i="1" s="1"/>
  <c r="O544" i="2"/>
  <c r="E78" i="1" s="1"/>
  <c r="O530" i="2"/>
  <c r="E75" i="1" s="1"/>
  <c r="F72" i="1"/>
  <c r="O502" i="2"/>
  <c r="E69" i="1" s="1"/>
  <c r="O488" i="2"/>
  <c r="E66" i="1" s="1"/>
  <c r="F60" i="1"/>
  <c r="F54" i="1"/>
  <c r="O418" i="2"/>
  <c r="E51" i="1" s="1"/>
  <c r="F48" i="1"/>
  <c r="F45" i="1"/>
  <c r="F42" i="1"/>
  <c r="O349" i="2"/>
  <c r="D106" i="1"/>
  <c r="D39" i="1"/>
  <c r="J12" i="1" s="1"/>
  <c r="O323" i="2"/>
  <c r="E41" i="1"/>
  <c r="E40" i="1"/>
  <c r="O296" i="2"/>
  <c r="O270" i="2"/>
  <c r="E38" i="1"/>
  <c r="E37" i="1"/>
  <c r="D36" i="1"/>
  <c r="J11" i="1" s="1"/>
  <c r="O244" i="2"/>
  <c r="O230" i="2"/>
  <c r="E33" i="1" s="1"/>
  <c r="O216" i="2"/>
  <c r="E30" i="1" s="1"/>
  <c r="O202" i="2"/>
  <c r="D27" i="1"/>
  <c r="J8" i="1" s="1"/>
  <c r="O176" i="2"/>
  <c r="E29" i="1"/>
  <c r="E28" i="1"/>
  <c r="D107" i="1"/>
  <c r="F24" i="1"/>
  <c r="O122" i="2"/>
  <c r="E21" i="1" s="1"/>
  <c r="F18" i="1"/>
  <c r="O94" i="2"/>
  <c r="E15" i="1" s="1"/>
  <c r="O80" i="2"/>
  <c r="E12" i="1" s="1"/>
  <c r="E11" i="1"/>
  <c r="E10" i="1"/>
  <c r="O66" i="2"/>
  <c r="D9" i="1"/>
  <c r="J7" i="1" s="1"/>
  <c r="O53" i="2"/>
  <c r="F6" i="1"/>
  <c r="E5" i="1"/>
  <c r="K51" i="1" s="1"/>
  <c r="L51" i="1" s="1"/>
  <c r="O25" i="2"/>
  <c r="O12" i="2"/>
  <c r="O25" i="5"/>
  <c r="O12" i="5"/>
  <c r="O474" i="2"/>
  <c r="E63" i="1" s="1"/>
  <c r="O362" i="2"/>
  <c r="O13" i="2"/>
  <c r="E4" i="1" s="1"/>
  <c r="K28" i="1" s="1"/>
  <c r="L28" i="1" s="1"/>
  <c r="F41" i="1" l="1"/>
  <c r="K58" i="1"/>
  <c r="L58" i="1" s="1"/>
  <c r="F11" i="1"/>
  <c r="K53" i="1"/>
  <c r="L53" i="1" s="1"/>
  <c r="F89" i="1"/>
  <c r="K65" i="1"/>
  <c r="L65" i="1" s="1"/>
  <c r="F38" i="1"/>
  <c r="K57" i="1"/>
  <c r="L57" i="1" s="1"/>
  <c r="F101" i="1"/>
  <c r="K69" i="1"/>
  <c r="L69" i="1" s="1"/>
  <c r="F104" i="1"/>
  <c r="K70" i="1"/>
  <c r="L70" i="1" s="1"/>
  <c r="F29" i="1"/>
  <c r="K54" i="1"/>
  <c r="L54" i="1" s="1"/>
  <c r="F98" i="1"/>
  <c r="K68" i="1"/>
  <c r="L68" i="1" s="1"/>
  <c r="F40" i="1"/>
  <c r="K35" i="1"/>
  <c r="L35" i="1" s="1"/>
  <c r="F28" i="1"/>
  <c r="K31" i="1"/>
  <c r="L31" i="1" s="1"/>
  <c r="F37" i="1"/>
  <c r="K34" i="1"/>
  <c r="L34" i="1" s="1"/>
  <c r="F10" i="1"/>
  <c r="K30" i="1"/>
  <c r="L30" i="1" s="1"/>
  <c r="F88" i="1"/>
  <c r="K42" i="1"/>
  <c r="L42" i="1" s="1"/>
  <c r="F97" i="1"/>
  <c r="K45" i="1"/>
  <c r="L45" i="1" s="1"/>
  <c r="F103" i="1"/>
  <c r="K47" i="1"/>
  <c r="L47" i="1" s="1"/>
  <c r="F100" i="1"/>
  <c r="K46" i="1"/>
  <c r="L46" i="1" s="1"/>
  <c r="F15" i="1"/>
  <c r="F75" i="1"/>
  <c r="F21" i="1"/>
  <c r="F30" i="1"/>
  <c r="K9" i="1"/>
  <c r="L9" i="1" s="1"/>
  <c r="F63" i="1"/>
  <c r="K16" i="1"/>
  <c r="L16" i="1" s="1"/>
  <c r="F33" i="1"/>
  <c r="K10" i="1"/>
  <c r="L10" i="1" s="1"/>
  <c r="F51" i="1"/>
  <c r="K13" i="1"/>
  <c r="L13" i="1" s="1"/>
  <c r="F81" i="1"/>
  <c r="F78" i="1"/>
  <c r="F84" i="1"/>
  <c r="K18" i="1"/>
  <c r="L18" i="1" s="1"/>
  <c r="F93" i="1"/>
  <c r="K21" i="1"/>
  <c r="L21" i="1" s="1"/>
  <c r="F66" i="1"/>
  <c r="K17" i="1"/>
  <c r="L17" i="1" s="1"/>
  <c r="F12" i="1"/>
  <c r="F69" i="1"/>
  <c r="E102" i="1"/>
  <c r="E99" i="1"/>
  <c r="E96" i="1"/>
  <c r="D105" i="1"/>
  <c r="E87" i="1"/>
  <c r="E39" i="1"/>
  <c r="E36" i="1"/>
  <c r="E27" i="1"/>
  <c r="E107" i="1"/>
  <c r="F107" i="1" s="1"/>
  <c r="E9" i="1"/>
  <c r="F5" i="1"/>
  <c r="E3" i="1"/>
  <c r="F4" i="1"/>
  <c r="E106" i="1"/>
  <c r="F106" i="1" s="1"/>
  <c r="K5" i="1" l="1"/>
  <c r="L5" i="1" s="1"/>
  <c r="F96" i="1"/>
  <c r="K22" i="1"/>
  <c r="L22" i="1" s="1"/>
  <c r="F87" i="1"/>
  <c r="K19" i="1"/>
  <c r="L19" i="1" s="1"/>
  <c r="F102" i="1"/>
  <c r="K24" i="1"/>
  <c r="L24" i="1" s="1"/>
  <c r="F9" i="1"/>
  <c r="K7" i="1"/>
  <c r="L7" i="1" s="1"/>
  <c r="F99" i="1"/>
  <c r="K23" i="1"/>
  <c r="L23" i="1" s="1"/>
  <c r="F27" i="1"/>
  <c r="K8" i="1"/>
  <c r="L8" i="1" s="1"/>
  <c r="F36" i="1"/>
  <c r="K11" i="1"/>
  <c r="L11" i="1" s="1"/>
  <c r="F39" i="1"/>
  <c r="K12" i="1"/>
  <c r="L12" i="1" s="1"/>
  <c r="E105" i="1"/>
  <c r="F105" i="1" s="1"/>
  <c r="F3" i="1"/>
</calcChain>
</file>

<file path=xl/sharedStrings.xml><?xml version="1.0" encoding="utf-8"?>
<sst xmlns="http://schemas.openxmlformats.org/spreadsheetml/2006/main" count="1363" uniqueCount="113">
  <si>
    <t>Feature</t>
  </si>
  <si>
    <t>PBV</t>
  </si>
  <si>
    <t>PP</t>
  </si>
  <si>
    <t>Base</t>
  </si>
  <si>
    <t>Nodes</t>
  </si>
  <si>
    <t>AutoMode</t>
  </si>
  <si>
    <t>Gesamt</t>
  </si>
  <si>
    <t>areDoorsOpen</t>
  </si>
  <si>
    <t>buttonForFloorIsPressed</t>
  </si>
  <si>
    <t>enterElevator</t>
  </si>
  <si>
    <t>getCurrentDirection</t>
  </si>
  <si>
    <t>getCurrentFllorIDD</t>
  </si>
  <si>
    <t>getEnv</t>
  </si>
  <si>
    <t>isBlocked</t>
  </si>
  <si>
    <t>isEmpty</t>
  </si>
  <si>
    <t>leaveElevator</t>
  </si>
  <si>
    <t>pressInLiftFloorButton</t>
  </si>
  <si>
    <t>resetFloorButton</t>
  </si>
  <si>
    <t>reverse</t>
  </si>
  <si>
    <t>createEnvironment</t>
  </si>
  <si>
    <t>getFloor</t>
  </si>
  <si>
    <t>getFloors</t>
  </si>
  <si>
    <t>isTopFloor</t>
  </si>
  <si>
    <t>callElevator</t>
  </si>
  <si>
    <t>createFloor</t>
  </si>
  <si>
    <t>getFloorID</t>
  </si>
  <si>
    <t>hasCall</t>
  </si>
  <si>
    <t>getDestination</t>
  </si>
  <si>
    <t>getOrigin</t>
  </si>
  <si>
    <t>getWeight</t>
  </si>
  <si>
    <t>isDestinationReached</t>
  </si>
  <si>
    <t>getName</t>
  </si>
  <si>
    <t>Empty</t>
  </si>
  <si>
    <t>ExecutiveFloor</t>
  </si>
  <si>
    <t>isExecutiveFloor</t>
  </si>
  <si>
    <t>stopRequestedAtCurrentFloor</t>
  </si>
  <si>
    <t>Weight</t>
  </si>
  <si>
    <t>reset</t>
  </si>
  <si>
    <t>Elevator.areDoorsOpen</t>
  </si>
  <si>
    <t>Statement1</t>
  </si>
  <si>
    <t>ReturnStatement1</t>
  </si>
  <si>
    <t>Elevator.enterElevator</t>
  </si>
  <si>
    <t>Elevator.buttonForFloorIsPressed</t>
  </si>
  <si>
    <t>Statement2</t>
  </si>
  <si>
    <t>Elevator.getCurrentDirection</t>
  </si>
  <si>
    <t>Elevator.getCurrentFloorID</t>
  </si>
  <si>
    <t>Elevator.getEnv</t>
  </si>
  <si>
    <t>Elevator.isBlocked</t>
  </si>
  <si>
    <t>Elevator.isEmpty</t>
  </si>
  <si>
    <t>Statement3</t>
  </si>
  <si>
    <t>Selectiontatement1</t>
  </si>
  <si>
    <t>Elevator.leaveElevator</t>
  </si>
  <si>
    <t>Elevator.pressInLiftFloorButton</t>
  </si>
  <si>
    <t>Elevator.reverse</t>
  </si>
  <si>
    <t>Environment.createEnvironment</t>
  </si>
  <si>
    <t>RepetitionStatement1Variant</t>
  </si>
  <si>
    <t>RepetitionStatement1Pre</t>
  </si>
  <si>
    <t>RepetitionStatement1Post</t>
  </si>
  <si>
    <t>Elevator.resetFloorButton</t>
  </si>
  <si>
    <t>Environment.getFloor</t>
  </si>
  <si>
    <t>Environment.getFloors</t>
  </si>
  <si>
    <t>Environment.isTopFloor</t>
  </si>
  <si>
    <t>Floor.callElevator</t>
  </si>
  <si>
    <t>Floor.createFloor</t>
  </si>
  <si>
    <t>Floor.getFloorID</t>
  </si>
  <si>
    <t>Floor.hasCall</t>
  </si>
  <si>
    <t>Floor.reset</t>
  </si>
  <si>
    <t>Person.enterElevator</t>
  </si>
  <si>
    <t>Person.getDestination</t>
  </si>
  <si>
    <t>Person.isDestinationReached</t>
  </si>
  <si>
    <t>Person.getWeight</t>
  </si>
  <si>
    <t>Person.getOrigin</t>
  </si>
  <si>
    <t>Person.getName</t>
  </si>
  <si>
    <t>Person.leaveElevator</t>
  </si>
  <si>
    <t>SelectionStatement1</t>
  </si>
  <si>
    <t>6 Stmts</t>
  </si>
  <si>
    <t>Elevator.isExecutiveFloor</t>
  </si>
  <si>
    <t>Elevator.stopRequestedAtCurrentFloor</t>
  </si>
  <si>
    <t>SkipStatement1</t>
  </si>
  <si>
    <t>7 Stmts</t>
  </si>
  <si>
    <t>42 Stmts</t>
  </si>
  <si>
    <t>Start</t>
  </si>
  <si>
    <t>Continuation</t>
  </si>
  <si>
    <t>Summe</t>
  </si>
  <si>
    <t>Proof Nodes</t>
  </si>
  <si>
    <t>Partial Proof</t>
  </si>
  <si>
    <t>areDoorsOpen(B)</t>
  </si>
  <si>
    <t>buttonForFloorIsPressed(B)</t>
  </si>
  <si>
    <t>enterElevator(B)</t>
  </si>
  <si>
    <t>pressInLiftFloorButton(B)</t>
  </si>
  <si>
    <t>resetFloorButton(B)</t>
  </si>
  <si>
    <t>reverse(B)</t>
  </si>
  <si>
    <t>createEnvironment(B)</t>
  </si>
  <si>
    <t>callElevator(B)</t>
  </si>
  <si>
    <t>createFloor(B)</t>
  </si>
  <si>
    <t>hasCall(B)</t>
  </si>
  <si>
    <t>reset(B)</t>
  </si>
  <si>
    <t>leaveElevator(B)</t>
  </si>
  <si>
    <t>leaveElevator(E)</t>
  </si>
  <si>
    <t>pressInLiftFloorButton(E)</t>
  </si>
  <si>
    <t>isExecutiveFloor(Ex)</t>
  </si>
  <si>
    <t>stopRequestedAtCurrentFloor(Ex)</t>
  </si>
  <si>
    <t>enterElevator(W)</t>
  </si>
  <si>
    <t>leaveElevator(W)</t>
  </si>
  <si>
    <t>Percentage Change</t>
  </si>
  <si>
    <t>Product-Based Verification</t>
  </si>
  <si>
    <t>KeY-Time</t>
  </si>
  <si>
    <t>Total Time</t>
  </si>
  <si>
    <t>Evaluation Elevator</t>
  </si>
  <si>
    <t>Method</t>
  </si>
  <si>
    <t>Change</t>
  </si>
  <si>
    <t>Configs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</si>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</sst>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0" borderId="2" xfId="0" applyBorder="1" applyAlignment="1">
      <alignment vertical="center"/>
    </xf>
    <xf numFmtId="1" fontId="0" fillId="0" borderId="2" xfId="0" applyNumberFormat="1" applyBorder="1"/>
    <xf numFmtId="1" fontId="2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" fontId="2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9" xfId="0" applyBorder="1" applyAlignment="1">
      <alignment vertical="center"/>
    </xf>
    <xf numFmtId="1" fontId="0" fillId="0" borderId="9" xfId="0" applyNumberFormat="1" applyBorder="1"/>
    <xf numFmtId="0" fontId="0" fillId="0" borderId="11" xfId="0" applyBorder="1" applyAlignment="1">
      <alignment vertical="center"/>
    </xf>
    <xf numFmtId="1" fontId="0" fillId="0" borderId="11" xfId="0" applyNumberFormat="1" applyBorder="1"/>
    <xf numFmtId="1" fontId="2" fillId="0" borderId="12" xfId="0" applyNumberFormat="1" applyFont="1" applyBorder="1" applyAlignment="1">
      <alignment horizontal="right" vertical="center"/>
    </xf>
    <xf numFmtId="1" fontId="0" fillId="0" borderId="0" xfId="0" applyNumberFormat="1"/>
    <xf numFmtId="1" fontId="0" fillId="0" borderId="14" xfId="0" applyNumberFormat="1" applyBorder="1"/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0" fontId="0" fillId="0" borderId="28" xfId="0" applyNumberFormat="1" applyBorder="1"/>
    <xf numFmtId="10" fontId="0" fillId="0" borderId="30" xfId="0" applyNumberFormat="1" applyBorder="1"/>
    <xf numFmtId="0" fontId="0" fillId="0" borderId="32" xfId="0" applyBorder="1"/>
    <xf numFmtId="10" fontId="0" fillId="0" borderId="33" xfId="0" applyNumberFormat="1" applyBorder="1"/>
    <xf numFmtId="1" fontId="0" fillId="0" borderId="27" xfId="0" applyNumberFormat="1" applyBorder="1"/>
    <xf numFmtId="1" fontId="0" fillId="0" borderId="24" xfId="0" applyNumberFormat="1" applyBorder="1"/>
    <xf numFmtId="1" fontId="0" fillId="0" borderId="32" xfId="0" applyNumberFormat="1" applyBorder="1"/>
    <xf numFmtId="1" fontId="0" fillId="0" borderId="25" xfId="0" applyNumberFormat="1" applyBorder="1"/>
    <xf numFmtId="0" fontId="0" fillId="0" borderId="0" xfId="0" applyAlignment="1">
      <alignment horizontal="center"/>
    </xf>
    <xf numFmtId="10" fontId="0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124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ED4E-F2C9-464C-A548-D93531BDBD68}">
  <dimension ref="A1:L107"/>
  <sheetViews>
    <sheetView tabSelected="1" zoomScaleNormal="100" workbookViewId="0"/>
  </sheetViews>
  <sheetFormatPr baseColWidth="10" defaultRowHeight="14.4" x14ac:dyDescent="0.3"/>
  <cols>
    <col min="2" max="2" width="22.88671875" customWidth="1"/>
    <col min="9" max="9" width="22.5546875" customWidth="1"/>
  </cols>
  <sheetData>
    <row r="1" spans="1:12" ht="25.8" x14ac:dyDescent="0.5">
      <c r="A1" s="35" t="s">
        <v>108</v>
      </c>
    </row>
    <row r="2" spans="1:12" ht="15" thickBot="1" x14ac:dyDescent="0.35">
      <c r="A2" t="s">
        <v>0</v>
      </c>
      <c r="B2" t="s">
        <v>109</v>
      </c>
      <c r="D2" t="s">
        <v>1</v>
      </c>
      <c r="E2" t="s">
        <v>2</v>
      </c>
      <c r="F2" t="s">
        <v>110</v>
      </c>
      <c r="G2" t="s">
        <v>111</v>
      </c>
    </row>
    <row r="3" spans="1:12" x14ac:dyDescent="0.3">
      <c r="A3" s="41" t="s">
        <v>3</v>
      </c>
      <c r="B3" s="40" t="s">
        <v>7</v>
      </c>
      <c r="C3" s="24" t="s">
        <v>4</v>
      </c>
      <c r="D3" s="29">
        <f>Base!O2+Base!O15</f>
        <v>704</v>
      </c>
      <c r="E3" s="29">
        <f>Base!O12+Base!O25</f>
        <v>167</v>
      </c>
      <c r="F3" s="25">
        <f>1-(E3/D3)</f>
        <v>0.76278409090909094</v>
      </c>
      <c r="G3" s="44">
        <v>8</v>
      </c>
      <c r="I3" t="s">
        <v>84</v>
      </c>
    </row>
    <row r="4" spans="1:12" x14ac:dyDescent="0.3">
      <c r="A4" s="42"/>
      <c r="B4" s="38"/>
      <c r="C4" s="22" t="s">
        <v>5</v>
      </c>
      <c r="D4" s="30">
        <f>Base!O3+Base!O16</f>
        <v>379</v>
      </c>
      <c r="E4" s="30">
        <f>Base!O13+Base!O26</f>
        <v>356.5</v>
      </c>
      <c r="F4" s="26">
        <f t="shared" ref="F4:F67" si="0">1-(E4/D4)</f>
        <v>5.9366754617414252E-2</v>
      </c>
      <c r="G4" s="45"/>
      <c r="J4" s="33" t="s">
        <v>105</v>
      </c>
      <c r="K4" s="33" t="s">
        <v>85</v>
      </c>
      <c r="L4" t="s">
        <v>104</v>
      </c>
    </row>
    <row r="5" spans="1:12" ht="15" thickBot="1" x14ac:dyDescent="0.35">
      <c r="A5" s="42"/>
      <c r="B5" s="39"/>
      <c r="C5" s="27" t="s">
        <v>6</v>
      </c>
      <c r="D5" s="31">
        <f>Base!O4+Base!O17</f>
        <v>20666.5</v>
      </c>
      <c r="E5" s="31">
        <f>Base!O14+Base!O27</f>
        <v>22458</v>
      </c>
      <c r="F5" s="28">
        <f t="shared" si="0"/>
        <v>-8.6686182953088275E-2</v>
      </c>
      <c r="G5" s="45"/>
      <c r="I5" t="s">
        <v>86</v>
      </c>
      <c r="J5" s="15">
        <f>D3</f>
        <v>704</v>
      </c>
      <c r="K5" s="15">
        <f>E3</f>
        <v>167</v>
      </c>
      <c r="L5" s="34">
        <f>1-K5/J5</f>
        <v>0.76278409090909094</v>
      </c>
    </row>
    <row r="6" spans="1:12" x14ac:dyDescent="0.3">
      <c r="A6" s="42"/>
      <c r="B6" s="37" t="s">
        <v>8</v>
      </c>
      <c r="C6" s="23" t="s">
        <v>4</v>
      </c>
      <c r="D6" s="32">
        <f>Base!O29</f>
        <v>648</v>
      </c>
      <c r="E6" s="32">
        <f>Base!O39</f>
        <v>335</v>
      </c>
      <c r="F6" s="25">
        <f t="shared" si="0"/>
        <v>0.48302469135802473</v>
      </c>
      <c r="G6" s="45"/>
      <c r="I6" t="s">
        <v>87</v>
      </c>
      <c r="J6" s="15">
        <f>D6</f>
        <v>648</v>
      </c>
      <c r="K6" s="15">
        <f>E6</f>
        <v>335</v>
      </c>
      <c r="L6" s="34">
        <f t="shared" ref="L6:L7" si="1">1-K6/J6</f>
        <v>0.48302469135802473</v>
      </c>
    </row>
    <row r="7" spans="1:12" x14ac:dyDescent="0.3">
      <c r="A7" s="42"/>
      <c r="B7" s="38"/>
      <c r="C7" s="22" t="s">
        <v>5</v>
      </c>
      <c r="D7" s="30">
        <f>Base!O30</f>
        <v>296</v>
      </c>
      <c r="E7" s="30">
        <f>Base!O40</f>
        <v>268</v>
      </c>
      <c r="F7" s="26">
        <f t="shared" si="0"/>
        <v>9.4594594594594628E-2</v>
      </c>
      <c r="G7" s="45"/>
      <c r="I7" t="s">
        <v>88</v>
      </c>
      <c r="J7" s="15">
        <f>D9</f>
        <v>12432</v>
      </c>
      <c r="K7" s="15">
        <f>E9</f>
        <v>11600</v>
      </c>
      <c r="L7" s="34">
        <f t="shared" si="1"/>
        <v>6.6924066924066938E-2</v>
      </c>
    </row>
    <row r="8" spans="1:12" ht="15" thickBot="1" x14ac:dyDescent="0.35">
      <c r="A8" s="42"/>
      <c r="B8" s="39"/>
      <c r="C8" s="27" t="s">
        <v>6</v>
      </c>
      <c r="D8" s="31">
        <f>Base!O31</f>
        <v>11220.5</v>
      </c>
      <c r="E8" s="31">
        <f>Base!O41</f>
        <v>11200.5</v>
      </c>
      <c r="F8" s="28">
        <f t="shared" si="0"/>
        <v>1.7824517623992175E-3</v>
      </c>
      <c r="G8" s="45"/>
      <c r="I8" t="s">
        <v>97</v>
      </c>
      <c r="J8" s="15">
        <f>D27</f>
        <v>5168</v>
      </c>
      <c r="K8" s="15">
        <f>E27</f>
        <v>3844</v>
      </c>
      <c r="L8" s="34">
        <f t="shared" ref="L8:L24" si="2">1-K8/J8</f>
        <v>0.25619195046439625</v>
      </c>
    </row>
    <row r="9" spans="1:12" x14ac:dyDescent="0.3">
      <c r="A9" s="42"/>
      <c r="B9" s="37" t="s">
        <v>9</v>
      </c>
      <c r="C9" s="23" t="s">
        <v>4</v>
      </c>
      <c r="D9" s="32">
        <f>Base!O43+Base!O56</f>
        <v>12432</v>
      </c>
      <c r="E9" s="32">
        <f>Base!O53+Base!O66</f>
        <v>11600</v>
      </c>
      <c r="F9" s="25">
        <f t="shared" si="0"/>
        <v>6.6924066924066938E-2</v>
      </c>
      <c r="G9" s="45"/>
      <c r="I9" t="s">
        <v>89</v>
      </c>
      <c r="J9" s="15">
        <f>D30</f>
        <v>784</v>
      </c>
      <c r="K9" s="15">
        <f>E30</f>
        <v>457</v>
      </c>
      <c r="L9" s="34">
        <f t="shared" si="2"/>
        <v>0.41709183673469385</v>
      </c>
    </row>
    <row r="10" spans="1:12" x14ac:dyDescent="0.3">
      <c r="A10" s="42"/>
      <c r="B10" s="38"/>
      <c r="C10" s="22" t="s">
        <v>5</v>
      </c>
      <c r="D10" s="30">
        <f>Base!O44+Base!O57</f>
        <v>9043</v>
      </c>
      <c r="E10" s="30">
        <f>Base!O54+Base!O67</f>
        <v>9636.5</v>
      </c>
      <c r="F10" s="26">
        <f t="shared" si="0"/>
        <v>-6.5630874709720288E-2</v>
      </c>
      <c r="G10" s="45"/>
      <c r="I10" t="s">
        <v>90</v>
      </c>
      <c r="J10" s="15">
        <f>D33</f>
        <v>720</v>
      </c>
      <c r="K10" s="15">
        <f>E33</f>
        <v>400</v>
      </c>
      <c r="L10" s="34">
        <f t="shared" si="2"/>
        <v>0.44444444444444442</v>
      </c>
    </row>
    <row r="11" spans="1:12" ht="15" thickBot="1" x14ac:dyDescent="0.35">
      <c r="A11" s="42"/>
      <c r="B11" s="39"/>
      <c r="C11" s="27" t="s">
        <v>6</v>
      </c>
      <c r="D11" s="31">
        <f>Base!O45+Base!O58</f>
        <v>30995</v>
      </c>
      <c r="E11" s="31">
        <f>Base!O55+Base!O68</f>
        <v>32356</v>
      </c>
      <c r="F11" s="28">
        <f t="shared" si="0"/>
        <v>-4.3910308114212038E-2</v>
      </c>
      <c r="G11" s="45"/>
      <c r="I11" t="s">
        <v>91</v>
      </c>
      <c r="J11" s="15">
        <f>D36</f>
        <v>2048</v>
      </c>
      <c r="K11" s="15">
        <f>E36</f>
        <v>827</v>
      </c>
      <c r="L11" s="34">
        <f t="shared" si="2"/>
        <v>0.59619140625</v>
      </c>
    </row>
    <row r="12" spans="1:12" x14ac:dyDescent="0.3">
      <c r="A12" s="42"/>
      <c r="B12" s="37" t="s">
        <v>10</v>
      </c>
      <c r="C12" s="23" t="s">
        <v>4</v>
      </c>
      <c r="D12" s="32">
        <f>Base!O70</f>
        <v>328</v>
      </c>
      <c r="E12" s="32">
        <f>Base!O80</f>
        <v>70</v>
      </c>
      <c r="F12" s="25">
        <f t="shared" si="0"/>
        <v>0.78658536585365857</v>
      </c>
      <c r="G12" s="45"/>
      <c r="I12" t="s">
        <v>92</v>
      </c>
      <c r="J12" s="15">
        <f>D39</f>
        <v>10488</v>
      </c>
      <c r="K12" s="15">
        <f>E39</f>
        <v>9272</v>
      </c>
      <c r="L12" s="34">
        <f t="shared" si="2"/>
        <v>0.11594202898550721</v>
      </c>
    </row>
    <row r="13" spans="1:12" x14ac:dyDescent="0.3">
      <c r="A13" s="42"/>
      <c r="B13" s="38"/>
      <c r="C13" s="22" t="s">
        <v>5</v>
      </c>
      <c r="D13" s="30">
        <f>Base!O71</f>
        <v>170.5</v>
      </c>
      <c r="E13" s="30">
        <f>Base!O81</f>
        <v>185.5</v>
      </c>
      <c r="F13" s="26">
        <f t="shared" si="0"/>
        <v>-8.7976539589442737E-2</v>
      </c>
      <c r="G13" s="45"/>
      <c r="I13" t="s">
        <v>93</v>
      </c>
      <c r="J13" s="15">
        <f>D51</f>
        <v>288</v>
      </c>
      <c r="K13" s="15">
        <f>E51</f>
        <v>106</v>
      </c>
      <c r="L13" s="34">
        <f t="shared" si="2"/>
        <v>0.63194444444444442</v>
      </c>
    </row>
    <row r="14" spans="1:12" ht="15" thickBot="1" x14ac:dyDescent="0.35">
      <c r="A14" s="42"/>
      <c r="B14" s="39"/>
      <c r="C14" s="27" t="s">
        <v>6</v>
      </c>
      <c r="D14" s="31">
        <f>Base!O72</f>
        <v>11698</v>
      </c>
      <c r="E14" s="31">
        <f>Base!O82</f>
        <v>12671</v>
      </c>
      <c r="F14" s="28">
        <f t="shared" si="0"/>
        <v>-8.3176611386561738E-2</v>
      </c>
      <c r="G14" s="45"/>
      <c r="I14" t="s">
        <v>94</v>
      </c>
      <c r="J14" s="15">
        <f>D54</f>
        <v>2728</v>
      </c>
      <c r="K14" s="15">
        <f>E54</f>
        <v>2510</v>
      </c>
      <c r="L14" s="34">
        <f t="shared" si="2"/>
        <v>7.9912023460410597E-2</v>
      </c>
    </row>
    <row r="15" spans="1:12" x14ac:dyDescent="0.3">
      <c r="A15" s="42"/>
      <c r="B15" s="37" t="s">
        <v>11</v>
      </c>
      <c r="C15" s="23" t="s">
        <v>4</v>
      </c>
      <c r="D15" s="32">
        <f>Base!O84</f>
        <v>320</v>
      </c>
      <c r="E15" s="32">
        <f>Base!O94</f>
        <v>69</v>
      </c>
      <c r="F15" s="25">
        <f t="shared" si="0"/>
        <v>0.78437500000000004</v>
      </c>
      <c r="G15" s="45"/>
      <c r="I15" t="s">
        <v>95</v>
      </c>
      <c r="J15" s="15">
        <f>D60</f>
        <v>256</v>
      </c>
      <c r="K15" s="15">
        <f>E60</f>
        <v>74</v>
      </c>
      <c r="L15" s="34">
        <f t="shared" si="2"/>
        <v>0.7109375</v>
      </c>
    </row>
    <row r="16" spans="1:12" x14ac:dyDescent="0.3">
      <c r="A16" s="42"/>
      <c r="B16" s="38"/>
      <c r="C16" s="22" t="s">
        <v>5</v>
      </c>
      <c r="D16" s="30">
        <f>Base!O85</f>
        <v>179.5</v>
      </c>
      <c r="E16" s="30">
        <f>Base!O95</f>
        <v>164</v>
      </c>
      <c r="F16" s="26">
        <f t="shared" si="0"/>
        <v>8.6350974930362145E-2</v>
      </c>
      <c r="G16" s="45"/>
      <c r="I16" t="s">
        <v>96</v>
      </c>
      <c r="J16" s="15">
        <f>D63</f>
        <v>296</v>
      </c>
      <c r="K16" s="15">
        <f>E63</f>
        <v>114</v>
      </c>
      <c r="L16" s="34">
        <f t="shared" si="2"/>
        <v>0.61486486486486491</v>
      </c>
    </row>
    <row r="17" spans="1:12" ht="15" thickBot="1" x14ac:dyDescent="0.35">
      <c r="A17" s="42"/>
      <c r="B17" s="39"/>
      <c r="C17" s="27" t="s">
        <v>6</v>
      </c>
      <c r="D17" s="31">
        <f>Base!O86</f>
        <v>11503.5</v>
      </c>
      <c r="E17" s="31">
        <f>Base!O96</f>
        <v>11386</v>
      </c>
      <c r="F17" s="28">
        <f t="shared" si="0"/>
        <v>1.0214282609640524E-2</v>
      </c>
      <c r="G17" s="45"/>
      <c r="I17" t="s">
        <v>88</v>
      </c>
      <c r="J17" s="15">
        <f>D66</f>
        <v>1248</v>
      </c>
      <c r="K17" s="15">
        <f>E66</f>
        <v>1174</v>
      </c>
      <c r="L17" s="34">
        <f t="shared" si="2"/>
        <v>5.9294871794871806E-2</v>
      </c>
    </row>
    <row r="18" spans="1:12" x14ac:dyDescent="0.3">
      <c r="A18" s="42"/>
      <c r="B18" s="37" t="s">
        <v>12</v>
      </c>
      <c r="C18" s="23" t="s">
        <v>4</v>
      </c>
      <c r="D18" s="32">
        <f>Base!O98</f>
        <v>328</v>
      </c>
      <c r="E18" s="32">
        <f>Base!O108</f>
        <v>70</v>
      </c>
      <c r="F18" s="25">
        <f t="shared" si="0"/>
        <v>0.78658536585365857</v>
      </c>
      <c r="G18" s="45"/>
      <c r="I18" t="s">
        <v>97</v>
      </c>
      <c r="J18" s="15">
        <f>D84</f>
        <v>304</v>
      </c>
      <c r="K18" s="15">
        <f>E84</f>
        <v>109</v>
      </c>
      <c r="L18" s="34">
        <f t="shared" si="2"/>
        <v>0.64144736842105265</v>
      </c>
    </row>
    <row r="19" spans="1:12" x14ac:dyDescent="0.3">
      <c r="A19" s="42"/>
      <c r="B19" s="38"/>
      <c r="C19" s="22" t="s">
        <v>5</v>
      </c>
      <c r="D19" s="30">
        <f>Base!O99</f>
        <v>209</v>
      </c>
      <c r="E19" s="30">
        <f>Base!O109</f>
        <v>157</v>
      </c>
      <c r="F19" s="26">
        <f t="shared" si="0"/>
        <v>0.24880382775119614</v>
      </c>
      <c r="G19" s="45"/>
      <c r="I19" t="s">
        <v>98</v>
      </c>
      <c r="J19" s="15">
        <f>D87</f>
        <v>1996</v>
      </c>
      <c r="K19" s="15">
        <f>E87</f>
        <v>1506</v>
      </c>
      <c r="L19" s="34">
        <f t="shared" si="2"/>
        <v>0.24549098196392782</v>
      </c>
    </row>
    <row r="20" spans="1:12" ht="15" thickBot="1" x14ac:dyDescent="0.35">
      <c r="A20" s="42"/>
      <c r="B20" s="39"/>
      <c r="C20" s="27" t="s">
        <v>6</v>
      </c>
      <c r="D20" s="31">
        <f>Base!O100</f>
        <v>11840.5</v>
      </c>
      <c r="E20" s="31">
        <f>Base!O110</f>
        <v>11745.5</v>
      </c>
      <c r="F20" s="28">
        <f t="shared" si="0"/>
        <v>8.0233098264431701E-3</v>
      </c>
      <c r="G20" s="45"/>
      <c r="I20" t="s">
        <v>99</v>
      </c>
      <c r="J20" s="15">
        <f>D90</f>
        <v>444</v>
      </c>
      <c r="K20" s="15">
        <f>E90</f>
        <v>309</v>
      </c>
      <c r="L20" s="34">
        <f t="shared" si="2"/>
        <v>0.30405405405405406</v>
      </c>
    </row>
    <row r="21" spans="1:12" x14ac:dyDescent="0.3">
      <c r="A21" s="42"/>
      <c r="B21" s="37" t="s">
        <v>13</v>
      </c>
      <c r="C21" s="23" t="s">
        <v>4</v>
      </c>
      <c r="D21" s="32">
        <f>Base!O112</f>
        <v>320</v>
      </c>
      <c r="E21" s="32">
        <f>Base!O122</f>
        <v>83</v>
      </c>
      <c r="F21" s="25">
        <f t="shared" si="0"/>
        <v>0.74062499999999998</v>
      </c>
      <c r="G21" s="45"/>
      <c r="I21" t="s">
        <v>100</v>
      </c>
      <c r="J21" s="15">
        <f>D93</f>
        <v>180</v>
      </c>
      <c r="K21" s="15">
        <f>E93</f>
        <v>81</v>
      </c>
      <c r="L21" s="34">
        <f t="shared" si="2"/>
        <v>0.55000000000000004</v>
      </c>
    </row>
    <row r="22" spans="1:12" x14ac:dyDescent="0.3">
      <c r="A22" s="42"/>
      <c r="B22" s="38"/>
      <c r="C22" s="22" t="s">
        <v>5</v>
      </c>
      <c r="D22" s="30">
        <f>Base!O113</f>
        <v>162</v>
      </c>
      <c r="E22" s="30">
        <f>Base!O123</f>
        <v>152</v>
      </c>
      <c r="F22" s="26">
        <f t="shared" si="0"/>
        <v>6.1728395061728447E-2</v>
      </c>
      <c r="G22" s="45"/>
      <c r="I22" t="s">
        <v>101</v>
      </c>
      <c r="J22" s="15">
        <f>D96</f>
        <v>532</v>
      </c>
      <c r="K22" s="15">
        <f>E96</f>
        <v>217</v>
      </c>
      <c r="L22" s="34">
        <f t="shared" si="2"/>
        <v>0.59210526315789469</v>
      </c>
    </row>
    <row r="23" spans="1:12" ht="15" thickBot="1" x14ac:dyDescent="0.35">
      <c r="A23" s="42"/>
      <c r="B23" s="39"/>
      <c r="C23" s="27" t="s">
        <v>6</v>
      </c>
      <c r="D23" s="31">
        <f>Base!O114</f>
        <v>11688.5</v>
      </c>
      <c r="E23" s="31">
        <f>Base!O124</f>
        <v>12359.5</v>
      </c>
      <c r="F23" s="28">
        <f t="shared" si="0"/>
        <v>-5.7406852889592352E-2</v>
      </c>
      <c r="G23" s="45"/>
      <c r="I23" t="s">
        <v>102</v>
      </c>
      <c r="J23" s="15">
        <f>D99</f>
        <v>3420</v>
      </c>
      <c r="K23" s="15">
        <f>E99</f>
        <v>3104</v>
      </c>
      <c r="L23" s="34">
        <f t="shared" si="2"/>
        <v>9.2397660818713478E-2</v>
      </c>
    </row>
    <row r="24" spans="1:12" x14ac:dyDescent="0.3">
      <c r="A24" s="42"/>
      <c r="B24" s="37" t="s">
        <v>14</v>
      </c>
      <c r="C24" s="23" t="s">
        <v>4</v>
      </c>
      <c r="D24" s="32">
        <f>Base!O126</f>
        <v>1928</v>
      </c>
      <c r="E24" s="32">
        <f>Base!O136</f>
        <v>1656</v>
      </c>
      <c r="F24" s="25">
        <f t="shared" si="0"/>
        <v>0.14107883817427391</v>
      </c>
      <c r="G24" s="45"/>
      <c r="I24" t="s">
        <v>103</v>
      </c>
      <c r="J24" s="15">
        <f>D102</f>
        <v>1968</v>
      </c>
      <c r="K24" s="15">
        <f>E102</f>
        <v>820</v>
      </c>
      <c r="L24" s="34">
        <f t="shared" si="2"/>
        <v>0.58333333333333326</v>
      </c>
    </row>
    <row r="25" spans="1:12" x14ac:dyDescent="0.3">
      <c r="A25" s="42"/>
      <c r="B25" s="38"/>
      <c r="C25" s="22" t="s">
        <v>5</v>
      </c>
      <c r="D25" s="30">
        <f>Base!O127</f>
        <v>1017</v>
      </c>
      <c r="E25" s="30">
        <f>Base!O137</f>
        <v>1030</v>
      </c>
      <c r="F25" s="26">
        <f t="shared" si="0"/>
        <v>-1.2782694198623323E-2</v>
      </c>
      <c r="G25" s="45"/>
    </row>
    <row r="26" spans="1:12" ht="15" thickBot="1" x14ac:dyDescent="0.35">
      <c r="A26" s="42"/>
      <c r="B26" s="39"/>
      <c r="C26" s="27" t="s">
        <v>6</v>
      </c>
      <c r="D26" s="31">
        <f>Base!O128</f>
        <v>13455</v>
      </c>
      <c r="E26" s="31">
        <f>Base!O138</f>
        <v>12383.5</v>
      </c>
      <c r="F26" s="28">
        <f t="shared" si="0"/>
        <v>7.9635823114084014E-2</v>
      </c>
      <c r="G26" s="45"/>
      <c r="I26" t="s">
        <v>106</v>
      </c>
    </row>
    <row r="27" spans="1:12" x14ac:dyDescent="0.3">
      <c r="A27" s="42"/>
      <c r="B27" s="37" t="s">
        <v>15</v>
      </c>
      <c r="C27" s="23" t="s">
        <v>4</v>
      </c>
      <c r="D27" s="32">
        <f>Base!O140+Base!O153+Base!O166+Base!O179+Base!O192</f>
        <v>5168</v>
      </c>
      <c r="E27" s="32">
        <f>Base!O150+Base!O163+Base!O176+Base!O189+Base!O202</f>
        <v>3844</v>
      </c>
      <c r="F27" s="25">
        <f t="shared" si="0"/>
        <v>0.25619195046439625</v>
      </c>
      <c r="G27" s="45"/>
      <c r="J27" s="33" t="s">
        <v>105</v>
      </c>
      <c r="K27" s="33" t="s">
        <v>85</v>
      </c>
      <c r="L27" t="s">
        <v>104</v>
      </c>
    </row>
    <row r="28" spans="1:12" x14ac:dyDescent="0.3">
      <c r="A28" s="42"/>
      <c r="B28" s="38"/>
      <c r="C28" s="22" t="s">
        <v>5</v>
      </c>
      <c r="D28" s="30">
        <f>Base!O141+Base!O154+Base!O167+Base!O180+Base!O193</f>
        <v>3250</v>
      </c>
      <c r="E28" s="30">
        <f>Base!O151+Base!O164+Base!O177+Base!O190+Base!O203</f>
        <v>3345</v>
      </c>
      <c r="F28" s="26">
        <f t="shared" si="0"/>
        <v>-2.9230769230769171E-2</v>
      </c>
      <c r="G28" s="45"/>
      <c r="I28" t="s">
        <v>86</v>
      </c>
      <c r="J28" s="15">
        <f>D4</f>
        <v>379</v>
      </c>
      <c r="K28" s="15">
        <f>E4</f>
        <v>356.5</v>
      </c>
      <c r="L28" s="34">
        <f>1-K28/J28</f>
        <v>5.9366754617414252E-2</v>
      </c>
    </row>
    <row r="29" spans="1:12" ht="15" thickBot="1" x14ac:dyDescent="0.35">
      <c r="A29" s="42"/>
      <c r="B29" s="39"/>
      <c r="C29" s="27" t="s">
        <v>6</v>
      </c>
      <c r="D29" s="31">
        <f>Base!O142+Base!O155+Base!O168+Base!O181+Base!O194</f>
        <v>60306</v>
      </c>
      <c r="E29" s="31">
        <f>Base!O152+Base!O165+Base!O178+Base!O191+Base!O204</f>
        <v>60060.5</v>
      </c>
      <c r="F29" s="28">
        <f t="shared" si="0"/>
        <v>4.0709050509070144E-3</v>
      </c>
      <c r="G29" s="45"/>
      <c r="I29" t="s">
        <v>87</v>
      </c>
      <c r="J29" s="15">
        <f>D7</f>
        <v>296</v>
      </c>
      <c r="K29" s="15">
        <f>E7</f>
        <v>268</v>
      </c>
      <c r="L29" s="34">
        <f t="shared" ref="L29:L30" si="3">1-K29/J29</f>
        <v>9.4594594594594628E-2</v>
      </c>
    </row>
    <row r="30" spans="1:12" x14ac:dyDescent="0.3">
      <c r="A30" s="42"/>
      <c r="B30" s="37" t="s">
        <v>16</v>
      </c>
      <c r="C30" s="23" t="s">
        <v>4</v>
      </c>
      <c r="D30" s="32">
        <f>Base!O206</f>
        <v>784</v>
      </c>
      <c r="E30" s="32">
        <f>Base!O216</f>
        <v>457</v>
      </c>
      <c r="F30" s="25">
        <f t="shared" si="0"/>
        <v>0.41709183673469385</v>
      </c>
      <c r="G30" s="45"/>
      <c r="I30" t="s">
        <v>88</v>
      </c>
      <c r="J30" s="15">
        <f>D10</f>
        <v>9043</v>
      </c>
      <c r="K30" s="15">
        <f>E10</f>
        <v>9636.5</v>
      </c>
      <c r="L30" s="34">
        <f t="shared" si="3"/>
        <v>-6.5630874709720288E-2</v>
      </c>
    </row>
    <row r="31" spans="1:12" x14ac:dyDescent="0.3">
      <c r="A31" s="42"/>
      <c r="B31" s="38"/>
      <c r="C31" s="22" t="s">
        <v>5</v>
      </c>
      <c r="D31" s="30">
        <f>Base!O207</f>
        <v>459.5</v>
      </c>
      <c r="E31" s="30">
        <f>Base!O217</f>
        <v>354.5</v>
      </c>
      <c r="F31" s="26">
        <f t="shared" si="0"/>
        <v>0.22850924918389559</v>
      </c>
      <c r="G31" s="45"/>
      <c r="I31" t="s">
        <v>97</v>
      </c>
      <c r="J31" s="15">
        <f>D28</f>
        <v>3250</v>
      </c>
      <c r="K31" s="15">
        <f>E28</f>
        <v>3345</v>
      </c>
      <c r="L31" s="34">
        <f t="shared" ref="L31:L47" si="4">1-K31/J31</f>
        <v>-2.9230769230769171E-2</v>
      </c>
    </row>
    <row r="32" spans="1:12" ht="15" thickBot="1" x14ac:dyDescent="0.35">
      <c r="A32" s="42"/>
      <c r="B32" s="39"/>
      <c r="C32" s="27" t="s">
        <v>6</v>
      </c>
      <c r="D32" s="31">
        <f>Base!O208</f>
        <v>13226</v>
      </c>
      <c r="E32" s="31">
        <f>Base!O218</f>
        <v>12005</v>
      </c>
      <c r="F32" s="28">
        <f t="shared" si="0"/>
        <v>9.2318161197641024E-2</v>
      </c>
      <c r="G32" s="45"/>
      <c r="I32" t="s">
        <v>89</v>
      </c>
      <c r="J32" s="15">
        <f>D31</f>
        <v>459.5</v>
      </c>
      <c r="K32" s="15">
        <f>E31</f>
        <v>354.5</v>
      </c>
      <c r="L32" s="34">
        <f t="shared" si="4"/>
        <v>0.22850924918389559</v>
      </c>
    </row>
    <row r="33" spans="1:12" x14ac:dyDescent="0.3">
      <c r="A33" s="42"/>
      <c r="B33" s="37" t="s">
        <v>17</v>
      </c>
      <c r="C33" s="23" t="s">
        <v>4</v>
      </c>
      <c r="D33" s="32">
        <f>Base!O220</f>
        <v>720</v>
      </c>
      <c r="E33" s="32">
        <f>Base!O230</f>
        <v>400</v>
      </c>
      <c r="F33" s="25">
        <f t="shared" si="0"/>
        <v>0.44444444444444442</v>
      </c>
      <c r="G33" s="45"/>
      <c r="I33" t="s">
        <v>90</v>
      </c>
      <c r="J33" s="15">
        <f>D34</f>
        <v>362</v>
      </c>
      <c r="K33" s="15">
        <f>E34</f>
        <v>312.5</v>
      </c>
      <c r="L33" s="34">
        <f t="shared" si="4"/>
        <v>0.13674033149171272</v>
      </c>
    </row>
    <row r="34" spans="1:12" x14ac:dyDescent="0.3">
      <c r="A34" s="42"/>
      <c r="B34" s="38"/>
      <c r="C34" s="22" t="s">
        <v>5</v>
      </c>
      <c r="D34" s="30">
        <f>Base!O221</f>
        <v>362</v>
      </c>
      <c r="E34" s="30">
        <f>Base!O231</f>
        <v>312.5</v>
      </c>
      <c r="F34" s="26">
        <f t="shared" si="0"/>
        <v>0.13674033149171272</v>
      </c>
      <c r="G34" s="45"/>
      <c r="I34" t="s">
        <v>91</v>
      </c>
      <c r="J34" s="15">
        <f>D37</f>
        <v>1138.5</v>
      </c>
      <c r="K34" s="15">
        <f>E37</f>
        <v>1047.5</v>
      </c>
      <c r="L34" s="34">
        <f t="shared" si="4"/>
        <v>7.9929732103645179E-2</v>
      </c>
    </row>
    <row r="35" spans="1:12" ht="15" thickBot="1" x14ac:dyDescent="0.35">
      <c r="A35" s="42"/>
      <c r="B35" s="39"/>
      <c r="C35" s="27" t="s">
        <v>6</v>
      </c>
      <c r="D35" s="31">
        <f>Base!O222</f>
        <v>12312</v>
      </c>
      <c r="E35" s="31">
        <f>Base!O232</f>
        <v>11876.5</v>
      </c>
      <c r="F35" s="28">
        <f t="shared" si="0"/>
        <v>3.5371994801819406E-2</v>
      </c>
      <c r="G35" s="45"/>
      <c r="I35" t="s">
        <v>92</v>
      </c>
      <c r="J35" s="15">
        <f>D40</f>
        <v>5520</v>
      </c>
      <c r="K35" s="15">
        <f>E40</f>
        <v>5073.5</v>
      </c>
      <c r="L35" s="34">
        <f t="shared" si="4"/>
        <v>8.0887681159420244E-2</v>
      </c>
    </row>
    <row r="36" spans="1:12" x14ac:dyDescent="0.3">
      <c r="A36" s="42"/>
      <c r="B36" s="37" t="s">
        <v>18</v>
      </c>
      <c r="C36" s="23" t="s">
        <v>4</v>
      </c>
      <c r="D36" s="32">
        <f>Base!O234+Base!O247+Base!O260+Base!O273+Base!O286</f>
        <v>2048</v>
      </c>
      <c r="E36" s="32">
        <f>Base!O244+Base!O257+Base!O270+Base!O283+Base!O296</f>
        <v>827</v>
      </c>
      <c r="F36" s="25">
        <f t="shared" si="0"/>
        <v>0.59619140625</v>
      </c>
      <c r="G36" s="45"/>
      <c r="I36" t="s">
        <v>93</v>
      </c>
      <c r="J36" s="15">
        <f>D52</f>
        <v>92</v>
      </c>
      <c r="K36" s="15">
        <f>E52</f>
        <v>94.5</v>
      </c>
      <c r="L36" s="34">
        <f t="shared" si="4"/>
        <v>-2.7173913043478271E-2</v>
      </c>
    </row>
    <row r="37" spans="1:12" x14ac:dyDescent="0.3">
      <c r="A37" s="42"/>
      <c r="B37" s="38"/>
      <c r="C37" s="22" t="s">
        <v>5</v>
      </c>
      <c r="D37" s="30">
        <f>Base!O235+Base!O248+Base!O261+Base!O274+Base!O287</f>
        <v>1138.5</v>
      </c>
      <c r="E37" s="30">
        <f>Base!O245+Base!O258+Base!O271+Base!O284+Base!O297</f>
        <v>1047.5</v>
      </c>
      <c r="F37" s="26">
        <f t="shared" si="0"/>
        <v>7.9929732103645179E-2</v>
      </c>
      <c r="G37" s="45"/>
      <c r="I37" t="s">
        <v>94</v>
      </c>
      <c r="J37" s="15">
        <f>D55</f>
        <v>1626.5</v>
      </c>
      <c r="K37" s="15">
        <f>E55</f>
        <v>1853</v>
      </c>
      <c r="L37" s="34">
        <f t="shared" si="4"/>
        <v>-0.1392560713187827</v>
      </c>
    </row>
    <row r="38" spans="1:12" ht="15" thickBot="1" x14ac:dyDescent="0.35">
      <c r="A38" s="42"/>
      <c r="B38" s="39"/>
      <c r="C38" s="27" t="s">
        <v>6</v>
      </c>
      <c r="D38" s="31">
        <f>Base!O236+Base!O249+Base!O262+Base!O275+Base!O288</f>
        <v>57780.5</v>
      </c>
      <c r="E38" s="31">
        <f>Base!O246+Base!O259+Base!O272+Base!O285+Base!O298</f>
        <v>58674.5</v>
      </c>
      <c r="F38" s="28">
        <f t="shared" si="0"/>
        <v>-1.5472347937453002E-2</v>
      </c>
      <c r="G38" s="45"/>
      <c r="I38" t="s">
        <v>95</v>
      </c>
      <c r="J38" s="15">
        <f>D61</f>
        <v>110</v>
      </c>
      <c r="K38" s="15">
        <f>E61</f>
        <v>85</v>
      </c>
      <c r="L38" s="34">
        <f t="shared" si="4"/>
        <v>0.22727272727272729</v>
      </c>
    </row>
    <row r="39" spans="1:12" x14ac:dyDescent="0.3">
      <c r="A39" s="42"/>
      <c r="B39" s="37" t="s">
        <v>19</v>
      </c>
      <c r="C39" s="23" t="s">
        <v>4</v>
      </c>
      <c r="D39" s="32">
        <f>Base!O300+Base!O313+Base!O326+Base!O339+Base!O352</f>
        <v>10488</v>
      </c>
      <c r="E39" s="32">
        <f>Base!O310+Base!O323+Base!O336+Base!O349+Base!O362</f>
        <v>9272</v>
      </c>
      <c r="F39" s="25">
        <f t="shared" si="0"/>
        <v>0.11594202898550721</v>
      </c>
      <c r="G39" s="45"/>
      <c r="I39" t="s">
        <v>96</v>
      </c>
      <c r="J39" s="15">
        <f>D64</f>
        <v>122.5</v>
      </c>
      <c r="K39" s="15">
        <f>E64</f>
        <v>117</v>
      </c>
      <c r="L39" s="34">
        <f t="shared" si="4"/>
        <v>4.4897959183673453E-2</v>
      </c>
    </row>
    <row r="40" spans="1:12" x14ac:dyDescent="0.3">
      <c r="A40" s="42"/>
      <c r="B40" s="38"/>
      <c r="C40" s="22" t="s">
        <v>5</v>
      </c>
      <c r="D40" s="30">
        <f>Base!O301+Base!O314+Base!O327+Base!O340+Base!O353</f>
        <v>5520</v>
      </c>
      <c r="E40" s="30">
        <f>Base!O311+Base!O324+Base!O337+Base!O350+Base!O363</f>
        <v>5073.5</v>
      </c>
      <c r="F40" s="26">
        <f t="shared" si="0"/>
        <v>8.0887681159420244E-2</v>
      </c>
      <c r="G40" s="45"/>
      <c r="I40" t="s">
        <v>88</v>
      </c>
      <c r="J40" s="15">
        <f>D67</f>
        <v>675</v>
      </c>
      <c r="K40" s="15">
        <f>E67</f>
        <v>844</v>
      </c>
      <c r="L40" s="34">
        <f t="shared" si="4"/>
        <v>-0.25037037037037035</v>
      </c>
    </row>
    <row r="41" spans="1:12" ht="15" thickBot="1" x14ac:dyDescent="0.35">
      <c r="A41" s="42"/>
      <c r="B41" s="39"/>
      <c r="C41" s="27" t="s">
        <v>6</v>
      </c>
      <c r="D41" s="31">
        <f>Base!O302+Base!O315+Base!O328+Base!O341+Base!O354</f>
        <v>62515</v>
      </c>
      <c r="E41" s="31">
        <f>Base!O312+Base!O325+Base!O338+Base!O351+Base!O364</f>
        <v>61042.5</v>
      </c>
      <c r="F41" s="28">
        <f t="shared" si="0"/>
        <v>2.3554346956730421E-2</v>
      </c>
      <c r="G41" s="45"/>
      <c r="I41" t="s">
        <v>97</v>
      </c>
      <c r="J41" s="15">
        <f>D85</f>
        <v>120.5</v>
      </c>
      <c r="K41" s="15">
        <f>E85</f>
        <v>116.5</v>
      </c>
      <c r="L41" s="34">
        <f t="shared" si="4"/>
        <v>3.319502074688796E-2</v>
      </c>
    </row>
    <row r="42" spans="1:12" x14ac:dyDescent="0.3">
      <c r="A42" s="42"/>
      <c r="B42" s="37" t="s">
        <v>20</v>
      </c>
      <c r="C42" s="23" t="s">
        <v>4</v>
      </c>
      <c r="D42" s="32">
        <f>Base!O366</f>
        <v>584</v>
      </c>
      <c r="E42" s="32">
        <f>Base!O376</f>
        <v>347</v>
      </c>
      <c r="F42" s="25">
        <f t="shared" si="0"/>
        <v>0.40582191780821919</v>
      </c>
      <c r="G42" s="45"/>
      <c r="I42" t="s">
        <v>98</v>
      </c>
      <c r="J42" s="15">
        <f>D88</f>
        <v>1259</v>
      </c>
      <c r="K42" s="15">
        <f>E88</f>
        <v>1523.5</v>
      </c>
      <c r="L42" s="34">
        <f t="shared" si="4"/>
        <v>-0.21008737092930896</v>
      </c>
    </row>
    <row r="43" spans="1:12" x14ac:dyDescent="0.3">
      <c r="A43" s="42"/>
      <c r="B43" s="38"/>
      <c r="C43" s="22" t="s">
        <v>5</v>
      </c>
      <c r="D43" s="30">
        <f>Base!O367</f>
        <v>198</v>
      </c>
      <c r="E43" s="30">
        <f>Base!O377</f>
        <v>168</v>
      </c>
      <c r="F43" s="26">
        <f t="shared" si="0"/>
        <v>0.15151515151515149</v>
      </c>
      <c r="G43" s="45"/>
      <c r="I43" t="s">
        <v>99</v>
      </c>
      <c r="J43" s="15">
        <f>D91</f>
        <v>174</v>
      </c>
      <c r="K43" s="15">
        <f>E91</f>
        <v>193</v>
      </c>
      <c r="L43" s="34">
        <f t="shared" si="4"/>
        <v>-0.10919540229885061</v>
      </c>
    </row>
    <row r="44" spans="1:12" ht="15" thickBot="1" x14ac:dyDescent="0.35">
      <c r="A44" s="42"/>
      <c r="B44" s="39"/>
      <c r="C44" s="27" t="s">
        <v>6</v>
      </c>
      <c r="D44" s="31">
        <f>Base!O368</f>
        <v>11604.5</v>
      </c>
      <c r="E44" s="31">
        <f>Base!O378</f>
        <v>10980</v>
      </c>
      <c r="F44" s="28">
        <f t="shared" si="0"/>
        <v>5.3815330259812999E-2</v>
      </c>
      <c r="G44" s="45"/>
      <c r="I44" t="s">
        <v>100</v>
      </c>
      <c r="J44" s="15">
        <f>D94</f>
        <v>104.5</v>
      </c>
      <c r="K44" s="15">
        <f>E94</f>
        <v>118.5</v>
      </c>
      <c r="L44" s="34">
        <f t="shared" si="4"/>
        <v>-0.13397129186602874</v>
      </c>
    </row>
    <row r="45" spans="1:12" x14ac:dyDescent="0.3">
      <c r="A45" s="42"/>
      <c r="B45" s="37" t="s">
        <v>21</v>
      </c>
      <c r="C45" s="23" t="s">
        <v>4</v>
      </c>
      <c r="D45" s="32">
        <f>Base!O380</f>
        <v>208</v>
      </c>
      <c r="E45" s="32">
        <f>Base!O390</f>
        <v>55</v>
      </c>
      <c r="F45" s="25">
        <f t="shared" si="0"/>
        <v>0.73557692307692313</v>
      </c>
      <c r="G45" s="45"/>
      <c r="I45" t="s">
        <v>101</v>
      </c>
      <c r="J45" s="15">
        <f>D97</f>
        <v>257.5</v>
      </c>
      <c r="K45" s="15">
        <f>E97</f>
        <v>408.5</v>
      </c>
      <c r="L45" s="34">
        <f t="shared" si="4"/>
        <v>-0.58640776699029118</v>
      </c>
    </row>
    <row r="46" spans="1:12" x14ac:dyDescent="0.3">
      <c r="A46" s="42"/>
      <c r="B46" s="38"/>
      <c r="C46" s="22" t="s">
        <v>5</v>
      </c>
      <c r="D46" s="30">
        <f>Base!O381</f>
        <v>62</v>
      </c>
      <c r="E46" s="30">
        <f>Base!O391</f>
        <v>60.5</v>
      </c>
      <c r="F46" s="26">
        <f t="shared" si="0"/>
        <v>2.4193548387096753E-2</v>
      </c>
      <c r="G46" s="45"/>
      <c r="I46" t="s">
        <v>102</v>
      </c>
      <c r="J46" s="15">
        <f>D100</f>
        <v>2129</v>
      </c>
      <c r="K46" s="15">
        <f>E100</f>
        <v>2590.5</v>
      </c>
      <c r="L46" s="34">
        <f t="shared" si="4"/>
        <v>-0.2167684358853923</v>
      </c>
    </row>
    <row r="47" spans="1:12" ht="15" thickBot="1" x14ac:dyDescent="0.35">
      <c r="A47" s="42"/>
      <c r="B47" s="39"/>
      <c r="C47" s="27" t="s">
        <v>6</v>
      </c>
      <c r="D47" s="31">
        <f>Base!O382</f>
        <v>11301</v>
      </c>
      <c r="E47" s="31">
        <f>Base!O392</f>
        <v>12242</v>
      </c>
      <c r="F47" s="28">
        <f t="shared" si="0"/>
        <v>-8.3266967524997737E-2</v>
      </c>
      <c r="G47" s="45"/>
      <c r="I47" t="s">
        <v>103</v>
      </c>
      <c r="J47" s="15">
        <f>D103</f>
        <v>1231</v>
      </c>
      <c r="K47" s="15">
        <f>E103</f>
        <v>932.5</v>
      </c>
      <c r="L47" s="34">
        <f t="shared" si="4"/>
        <v>0.2424857839155159</v>
      </c>
    </row>
    <row r="48" spans="1:12" x14ac:dyDescent="0.3">
      <c r="A48" s="42"/>
      <c r="B48" s="37" t="s">
        <v>22</v>
      </c>
      <c r="C48" s="23" t="s">
        <v>4</v>
      </c>
      <c r="D48" s="32">
        <f>Base!O394</f>
        <v>736</v>
      </c>
      <c r="E48" s="32">
        <f>Base!O404</f>
        <v>481</v>
      </c>
      <c r="F48" s="25">
        <f t="shared" si="0"/>
        <v>0.34646739130434778</v>
      </c>
      <c r="G48" s="45"/>
    </row>
    <row r="49" spans="1:12" x14ac:dyDescent="0.3">
      <c r="A49" s="42"/>
      <c r="B49" s="38"/>
      <c r="C49" s="22" t="s">
        <v>5</v>
      </c>
      <c r="D49" s="30">
        <f>Base!O395</f>
        <v>294.5</v>
      </c>
      <c r="E49" s="30">
        <f>Base!O405</f>
        <v>289.5</v>
      </c>
      <c r="F49" s="26">
        <f t="shared" si="0"/>
        <v>1.697792869269954E-2</v>
      </c>
      <c r="G49" s="45"/>
      <c r="I49" t="s">
        <v>107</v>
      </c>
    </row>
    <row r="50" spans="1:12" ht="15" thickBot="1" x14ac:dyDescent="0.35">
      <c r="A50" s="42"/>
      <c r="B50" s="39"/>
      <c r="C50" s="27" t="s">
        <v>6</v>
      </c>
      <c r="D50" s="31">
        <f>Base!O396</f>
        <v>11349</v>
      </c>
      <c r="E50" s="31">
        <f>Base!O406</f>
        <v>11117.5</v>
      </c>
      <c r="F50" s="28">
        <f t="shared" si="0"/>
        <v>2.0398272975592602E-2</v>
      </c>
      <c r="G50" s="45"/>
      <c r="J50" s="33" t="s">
        <v>105</v>
      </c>
      <c r="K50" s="33" t="s">
        <v>85</v>
      </c>
      <c r="L50" t="s">
        <v>104</v>
      </c>
    </row>
    <row r="51" spans="1:12" x14ac:dyDescent="0.3">
      <c r="A51" s="42"/>
      <c r="B51" s="37" t="s">
        <v>23</v>
      </c>
      <c r="C51" s="23" t="s">
        <v>4</v>
      </c>
      <c r="D51" s="32">
        <f>Base!O408</f>
        <v>288</v>
      </c>
      <c r="E51" s="32">
        <f>Base!O418</f>
        <v>106</v>
      </c>
      <c r="F51" s="25">
        <f t="shared" si="0"/>
        <v>0.63194444444444442</v>
      </c>
      <c r="G51" s="45"/>
      <c r="I51" t="s">
        <v>86</v>
      </c>
      <c r="J51" s="15">
        <f>D5</f>
        <v>20666.5</v>
      </c>
      <c r="K51" s="15">
        <f>E5</f>
        <v>22458</v>
      </c>
      <c r="L51" s="34">
        <f>1-K51/J51</f>
        <v>-8.6686182953088275E-2</v>
      </c>
    </row>
    <row r="52" spans="1:12" x14ac:dyDescent="0.3">
      <c r="A52" s="42"/>
      <c r="B52" s="38"/>
      <c r="C52" s="22" t="s">
        <v>5</v>
      </c>
      <c r="D52" s="30">
        <f>Base!O409</f>
        <v>92</v>
      </c>
      <c r="E52" s="30">
        <f>Base!O419</f>
        <v>94.5</v>
      </c>
      <c r="F52" s="26">
        <f t="shared" si="0"/>
        <v>-2.7173913043478271E-2</v>
      </c>
      <c r="G52" s="45"/>
      <c r="I52" t="s">
        <v>87</v>
      </c>
      <c r="J52" s="15">
        <f>D8</f>
        <v>11220.5</v>
      </c>
      <c r="K52" s="15">
        <f>E8</f>
        <v>11200.5</v>
      </c>
      <c r="L52" s="34">
        <f t="shared" ref="L52:L53" si="5">1-K52/J52</f>
        <v>1.7824517623992175E-3</v>
      </c>
    </row>
    <row r="53" spans="1:12" ht="15" thickBot="1" x14ac:dyDescent="0.35">
      <c r="A53" s="42"/>
      <c r="B53" s="39"/>
      <c r="C53" s="27" t="s">
        <v>6</v>
      </c>
      <c r="D53" s="31">
        <f>Base!O410</f>
        <v>10874.5</v>
      </c>
      <c r="E53" s="31">
        <f>Base!O420</f>
        <v>11766</v>
      </c>
      <c r="F53" s="28">
        <f t="shared" si="0"/>
        <v>-8.1980780725550595E-2</v>
      </c>
      <c r="G53" s="45"/>
      <c r="I53" t="s">
        <v>88</v>
      </c>
      <c r="J53" s="15">
        <f>D11</f>
        <v>30995</v>
      </c>
      <c r="K53" s="15">
        <f>E11</f>
        <v>32356</v>
      </c>
      <c r="L53" s="34">
        <f t="shared" si="5"/>
        <v>-4.3910308114212038E-2</v>
      </c>
    </row>
    <row r="54" spans="1:12" x14ac:dyDescent="0.3">
      <c r="A54" s="42"/>
      <c r="B54" s="37" t="s">
        <v>24</v>
      </c>
      <c r="C54" s="23" t="s">
        <v>4</v>
      </c>
      <c r="D54" s="32">
        <f>Base!O422</f>
        <v>2728</v>
      </c>
      <c r="E54" s="32">
        <f>Base!O432</f>
        <v>2510</v>
      </c>
      <c r="F54" s="25">
        <f t="shared" si="0"/>
        <v>7.9912023460410597E-2</v>
      </c>
      <c r="G54" s="45"/>
      <c r="I54" t="s">
        <v>97</v>
      </c>
      <c r="J54" s="15">
        <f>D29</f>
        <v>60306</v>
      </c>
      <c r="K54" s="15">
        <f>E29</f>
        <v>60060.5</v>
      </c>
      <c r="L54" s="34">
        <f t="shared" ref="L54:L70" si="6">1-K54/J54</f>
        <v>4.0709050509070144E-3</v>
      </c>
    </row>
    <row r="55" spans="1:12" x14ac:dyDescent="0.3">
      <c r="A55" s="42"/>
      <c r="B55" s="38"/>
      <c r="C55" s="22" t="s">
        <v>5</v>
      </c>
      <c r="D55" s="30">
        <f>Base!O423</f>
        <v>1626.5</v>
      </c>
      <c r="E55" s="30">
        <f>Base!O433</f>
        <v>1853</v>
      </c>
      <c r="F55" s="26">
        <f t="shared" si="0"/>
        <v>-0.1392560713187827</v>
      </c>
      <c r="G55" s="45"/>
      <c r="I55" t="s">
        <v>89</v>
      </c>
      <c r="J55" s="15">
        <f>D32</f>
        <v>13226</v>
      </c>
      <c r="K55" s="15">
        <f>E32</f>
        <v>12005</v>
      </c>
      <c r="L55" s="34">
        <f t="shared" si="6"/>
        <v>9.2318161197641024E-2</v>
      </c>
    </row>
    <row r="56" spans="1:12" ht="15" thickBot="1" x14ac:dyDescent="0.35">
      <c r="A56" s="42"/>
      <c r="B56" s="39"/>
      <c r="C56" s="27" t="s">
        <v>6</v>
      </c>
      <c r="D56" s="31">
        <f>Base!O424</f>
        <v>13024</v>
      </c>
      <c r="E56" s="31">
        <f>Base!O434</f>
        <v>12723.5</v>
      </c>
      <c r="F56" s="28">
        <f t="shared" si="0"/>
        <v>2.3072788697788726E-2</v>
      </c>
      <c r="G56" s="45"/>
      <c r="I56" t="s">
        <v>90</v>
      </c>
      <c r="J56" s="15">
        <f>D35</f>
        <v>12312</v>
      </c>
      <c r="K56" s="15">
        <f>E35</f>
        <v>11876.5</v>
      </c>
      <c r="L56" s="34">
        <f t="shared" si="6"/>
        <v>3.5371994801819406E-2</v>
      </c>
    </row>
    <row r="57" spans="1:12" x14ac:dyDescent="0.3">
      <c r="A57" s="42"/>
      <c r="B57" s="37" t="s">
        <v>25</v>
      </c>
      <c r="C57" s="23" t="s">
        <v>4</v>
      </c>
      <c r="D57" s="32">
        <f>Base!O436</f>
        <v>256</v>
      </c>
      <c r="E57" s="32">
        <f>Base!O446</f>
        <v>60</v>
      </c>
      <c r="F57" s="25">
        <f t="shared" si="0"/>
        <v>0.765625</v>
      </c>
      <c r="G57" s="45"/>
      <c r="I57" t="s">
        <v>91</v>
      </c>
      <c r="J57" s="15">
        <f>D38</f>
        <v>57780.5</v>
      </c>
      <c r="K57" s="15">
        <f>E38</f>
        <v>58674.5</v>
      </c>
      <c r="L57" s="34">
        <f t="shared" si="6"/>
        <v>-1.5472347937453002E-2</v>
      </c>
    </row>
    <row r="58" spans="1:12" x14ac:dyDescent="0.3">
      <c r="A58" s="42"/>
      <c r="B58" s="38"/>
      <c r="C58" s="22" t="s">
        <v>5</v>
      </c>
      <c r="D58" s="30">
        <f>Base!O437</f>
        <v>136.5</v>
      </c>
      <c r="E58" s="30">
        <f>Base!O447</f>
        <v>94</v>
      </c>
      <c r="F58" s="26">
        <f t="shared" si="0"/>
        <v>0.31135531135531136</v>
      </c>
      <c r="G58" s="45"/>
      <c r="I58" t="s">
        <v>92</v>
      </c>
      <c r="J58" s="15">
        <f>D41</f>
        <v>62515</v>
      </c>
      <c r="K58" s="15">
        <f>E41</f>
        <v>61042.5</v>
      </c>
      <c r="L58" s="34">
        <f t="shared" si="6"/>
        <v>2.3554346956730421E-2</v>
      </c>
    </row>
    <row r="59" spans="1:12" ht="15" thickBot="1" x14ac:dyDescent="0.35">
      <c r="A59" s="42"/>
      <c r="B59" s="39"/>
      <c r="C59" s="27" t="s">
        <v>6</v>
      </c>
      <c r="D59" s="31">
        <f>Base!O438</f>
        <v>12145</v>
      </c>
      <c r="E59" s="31">
        <f>Base!O448</f>
        <v>11297.5</v>
      </c>
      <c r="F59" s="28">
        <f t="shared" si="0"/>
        <v>6.9781803211197979E-2</v>
      </c>
      <c r="G59" s="45"/>
      <c r="I59" t="s">
        <v>93</v>
      </c>
      <c r="J59" s="15">
        <f>D53</f>
        <v>10874.5</v>
      </c>
      <c r="K59" s="15">
        <f>E53</f>
        <v>11766</v>
      </c>
      <c r="L59" s="34">
        <f t="shared" si="6"/>
        <v>-8.1980780725550595E-2</v>
      </c>
    </row>
    <row r="60" spans="1:12" x14ac:dyDescent="0.3">
      <c r="A60" s="42"/>
      <c r="B60" s="37" t="s">
        <v>26</v>
      </c>
      <c r="C60" s="23" t="s">
        <v>4</v>
      </c>
      <c r="D60" s="32">
        <f>Base!O450</f>
        <v>256</v>
      </c>
      <c r="E60" s="32">
        <f>Base!O460</f>
        <v>74</v>
      </c>
      <c r="F60" s="25">
        <f t="shared" si="0"/>
        <v>0.7109375</v>
      </c>
      <c r="G60" s="45"/>
      <c r="I60" t="s">
        <v>94</v>
      </c>
      <c r="J60" s="15">
        <f>D56</f>
        <v>13024</v>
      </c>
      <c r="K60" s="15">
        <f>E56</f>
        <v>12723.5</v>
      </c>
      <c r="L60" s="34">
        <f t="shared" si="6"/>
        <v>2.3072788697788726E-2</v>
      </c>
    </row>
    <row r="61" spans="1:12" x14ac:dyDescent="0.3">
      <c r="A61" s="42"/>
      <c r="B61" s="38"/>
      <c r="C61" s="22" t="s">
        <v>5</v>
      </c>
      <c r="D61" s="30">
        <f>Base!O451</f>
        <v>110</v>
      </c>
      <c r="E61" s="30">
        <f>Base!O461</f>
        <v>85</v>
      </c>
      <c r="F61" s="26">
        <f t="shared" si="0"/>
        <v>0.22727272727272729</v>
      </c>
      <c r="G61" s="45"/>
      <c r="I61" t="s">
        <v>95</v>
      </c>
      <c r="J61" s="15">
        <f>D62</f>
        <v>11358.5</v>
      </c>
      <c r="K61" s="15">
        <f>E62</f>
        <v>11601</v>
      </c>
      <c r="L61" s="34">
        <f t="shared" si="6"/>
        <v>-2.1349650041818879E-2</v>
      </c>
    </row>
    <row r="62" spans="1:12" ht="15" thickBot="1" x14ac:dyDescent="0.35">
      <c r="A62" s="42"/>
      <c r="B62" s="39"/>
      <c r="C62" s="27" t="s">
        <v>6</v>
      </c>
      <c r="D62" s="31">
        <f>Base!O452</f>
        <v>11358.5</v>
      </c>
      <c r="E62" s="31">
        <f>Base!O462</f>
        <v>11601</v>
      </c>
      <c r="F62" s="28">
        <f t="shared" si="0"/>
        <v>-2.1349650041818879E-2</v>
      </c>
      <c r="G62" s="45"/>
      <c r="I62" t="s">
        <v>96</v>
      </c>
      <c r="J62" s="15">
        <f>D65</f>
        <v>12266.5</v>
      </c>
      <c r="K62" s="15">
        <f>E65</f>
        <v>11386</v>
      </c>
      <c r="L62" s="34">
        <f t="shared" si="6"/>
        <v>7.1780866587861203E-2</v>
      </c>
    </row>
    <row r="63" spans="1:12" x14ac:dyDescent="0.3">
      <c r="A63" s="42"/>
      <c r="B63" s="37" t="s">
        <v>37</v>
      </c>
      <c r="C63" s="23" t="s">
        <v>4</v>
      </c>
      <c r="D63" s="32">
        <f>Base!O464</f>
        <v>296</v>
      </c>
      <c r="E63" s="32">
        <f>Base!O474</f>
        <v>114</v>
      </c>
      <c r="F63" s="25">
        <f t="shared" si="0"/>
        <v>0.61486486486486491</v>
      </c>
      <c r="G63" s="45"/>
      <c r="I63" t="s">
        <v>88</v>
      </c>
      <c r="J63" s="15">
        <f>D68</f>
        <v>11770</v>
      </c>
      <c r="K63" s="15">
        <f>E68</f>
        <v>11735.5</v>
      </c>
      <c r="L63" s="34">
        <f t="shared" si="6"/>
        <v>2.931180968564151E-3</v>
      </c>
    </row>
    <row r="64" spans="1:12" x14ac:dyDescent="0.3">
      <c r="A64" s="42"/>
      <c r="B64" s="38"/>
      <c r="C64" s="22" t="s">
        <v>5</v>
      </c>
      <c r="D64" s="30">
        <f>Base!O465</f>
        <v>122.5</v>
      </c>
      <c r="E64" s="30">
        <f>Base!O475</f>
        <v>117</v>
      </c>
      <c r="F64" s="26">
        <f t="shared" si="0"/>
        <v>4.4897959183673453E-2</v>
      </c>
      <c r="G64" s="45"/>
      <c r="I64" t="s">
        <v>97</v>
      </c>
      <c r="J64" s="15">
        <f>D86</f>
        <v>12002</v>
      </c>
      <c r="K64" s="15">
        <f>E86</f>
        <v>11322.5</v>
      </c>
      <c r="L64" s="34">
        <f t="shared" si="6"/>
        <v>5.6615564072654556E-2</v>
      </c>
    </row>
    <row r="65" spans="1:12" ht="15" thickBot="1" x14ac:dyDescent="0.35">
      <c r="A65" s="42"/>
      <c r="B65" s="39"/>
      <c r="C65" s="27" t="s">
        <v>6</v>
      </c>
      <c r="D65" s="31">
        <f>Base!O466</f>
        <v>12266.5</v>
      </c>
      <c r="E65" s="31">
        <f>Base!O476</f>
        <v>11386</v>
      </c>
      <c r="F65" s="28">
        <f t="shared" si="0"/>
        <v>7.1780866587861203E-2</v>
      </c>
      <c r="G65" s="45"/>
      <c r="I65" t="s">
        <v>98</v>
      </c>
      <c r="J65" s="15">
        <f>D89</f>
        <v>33311</v>
      </c>
      <c r="K65" s="15">
        <f>E89</f>
        <v>37298.5</v>
      </c>
      <c r="L65" s="34">
        <f t="shared" si="6"/>
        <v>-0.1197052024856653</v>
      </c>
    </row>
    <row r="66" spans="1:12" x14ac:dyDescent="0.3">
      <c r="A66" s="42"/>
      <c r="B66" s="37" t="s">
        <v>9</v>
      </c>
      <c r="C66" s="23" t="s">
        <v>4</v>
      </c>
      <c r="D66" s="32">
        <f>Base!O478</f>
        <v>1248</v>
      </c>
      <c r="E66" s="32">
        <f>Base!O488</f>
        <v>1174</v>
      </c>
      <c r="F66" s="25">
        <f t="shared" si="0"/>
        <v>5.9294871794871806E-2</v>
      </c>
      <c r="G66" s="45"/>
      <c r="I66" t="s">
        <v>99</v>
      </c>
      <c r="J66" s="15">
        <f>D92</f>
        <v>6421</v>
      </c>
      <c r="K66" s="15">
        <f>E92</f>
        <v>7328.5</v>
      </c>
      <c r="L66" s="34">
        <f t="shared" si="6"/>
        <v>-0.14133312568135814</v>
      </c>
    </row>
    <row r="67" spans="1:12" x14ac:dyDescent="0.3">
      <c r="A67" s="42"/>
      <c r="B67" s="38"/>
      <c r="C67" s="22" t="s">
        <v>5</v>
      </c>
      <c r="D67" s="30">
        <f>Base!O479</f>
        <v>675</v>
      </c>
      <c r="E67" s="30">
        <f>Base!O489</f>
        <v>844</v>
      </c>
      <c r="F67" s="26">
        <f t="shared" si="0"/>
        <v>-0.25037037037037035</v>
      </c>
      <c r="G67" s="45"/>
      <c r="I67" t="s">
        <v>100</v>
      </c>
      <c r="J67" s="15">
        <f>D95</f>
        <v>6517.5</v>
      </c>
      <c r="K67" s="15">
        <f>E95</f>
        <v>6897.5</v>
      </c>
      <c r="L67" s="34">
        <f t="shared" si="6"/>
        <v>-5.8304564633678613E-2</v>
      </c>
    </row>
    <row r="68" spans="1:12" ht="15" thickBot="1" x14ac:dyDescent="0.35">
      <c r="A68" s="42"/>
      <c r="B68" s="39"/>
      <c r="C68" s="27" t="s">
        <v>6</v>
      </c>
      <c r="D68" s="31">
        <f>Base!O480</f>
        <v>11770</v>
      </c>
      <c r="E68" s="31">
        <f>Base!O490</f>
        <v>11735.5</v>
      </c>
      <c r="F68" s="28">
        <f t="shared" ref="F68:F107" si="7">1-(E68/D68)</f>
        <v>2.931180968564151E-3</v>
      </c>
      <c r="G68" s="45"/>
      <c r="I68" t="s">
        <v>101</v>
      </c>
      <c r="J68" s="15">
        <f>D98</f>
        <v>32197.5</v>
      </c>
      <c r="K68" s="15">
        <f>E98</f>
        <v>35973.5</v>
      </c>
      <c r="L68" s="34">
        <f t="shared" si="6"/>
        <v>-0.1172761860392888</v>
      </c>
    </row>
    <row r="69" spans="1:12" x14ac:dyDescent="0.3">
      <c r="A69" s="42"/>
      <c r="B69" s="37" t="s">
        <v>27</v>
      </c>
      <c r="C69" s="23" t="s">
        <v>4</v>
      </c>
      <c r="D69" s="32">
        <f>Base!O492</f>
        <v>248</v>
      </c>
      <c r="E69" s="32">
        <f>Base!O502</f>
        <v>60</v>
      </c>
      <c r="F69" s="25">
        <f t="shared" si="7"/>
        <v>0.75806451612903225</v>
      </c>
      <c r="G69" s="45"/>
      <c r="I69" t="s">
        <v>102</v>
      </c>
      <c r="J69" s="15">
        <f>D101</f>
        <v>15267</v>
      </c>
      <c r="K69" s="15">
        <f>E101</f>
        <v>16994</v>
      </c>
      <c r="L69" s="34">
        <f t="shared" si="6"/>
        <v>-0.11311980087771012</v>
      </c>
    </row>
    <row r="70" spans="1:12" x14ac:dyDescent="0.3">
      <c r="A70" s="42"/>
      <c r="B70" s="38"/>
      <c r="C70" s="22" t="s">
        <v>5</v>
      </c>
      <c r="D70" s="30">
        <f>Base!O493</f>
        <v>94.5</v>
      </c>
      <c r="E70" s="30">
        <f>Base!O503</f>
        <v>88</v>
      </c>
      <c r="F70" s="26">
        <f t="shared" si="7"/>
        <v>6.8783068783068835E-2</v>
      </c>
      <c r="G70" s="45"/>
      <c r="I70" t="s">
        <v>103</v>
      </c>
      <c r="J70" s="15">
        <f>D104</f>
        <v>34227.5</v>
      </c>
      <c r="K70" s="15">
        <f>E104</f>
        <v>36753.5</v>
      </c>
      <c r="L70" s="34">
        <f t="shared" si="6"/>
        <v>-7.380030677087146E-2</v>
      </c>
    </row>
    <row r="71" spans="1:12" ht="15" thickBot="1" x14ac:dyDescent="0.35">
      <c r="A71" s="42"/>
      <c r="B71" s="39"/>
      <c r="C71" s="27" t="s">
        <v>6</v>
      </c>
      <c r="D71" s="31">
        <f>Base!O494</f>
        <v>11669</v>
      </c>
      <c r="E71" s="31">
        <f>Base!O504</f>
        <v>11149</v>
      </c>
      <c r="F71" s="28">
        <f t="shared" si="7"/>
        <v>4.456251606821493E-2</v>
      </c>
      <c r="G71" s="45"/>
    </row>
    <row r="72" spans="1:12" x14ac:dyDescent="0.3">
      <c r="A72" s="42"/>
      <c r="B72" s="37" t="s">
        <v>31</v>
      </c>
      <c r="C72" s="23" t="s">
        <v>4</v>
      </c>
      <c r="D72" s="32">
        <f>Base!O506</f>
        <v>664</v>
      </c>
      <c r="E72" s="32">
        <f>Base!O516</f>
        <v>483</v>
      </c>
      <c r="F72" s="25">
        <f t="shared" si="7"/>
        <v>0.27259036144578308</v>
      </c>
      <c r="G72" s="45"/>
    </row>
    <row r="73" spans="1:12" x14ac:dyDescent="0.3">
      <c r="A73" s="42"/>
      <c r="B73" s="38"/>
      <c r="C73" s="22" t="s">
        <v>5</v>
      </c>
      <c r="D73" s="30">
        <f>Base!O507</f>
        <v>299.5</v>
      </c>
      <c r="E73" s="30">
        <f>Base!O517</f>
        <v>264.5</v>
      </c>
      <c r="F73" s="26">
        <f t="shared" si="7"/>
        <v>0.11686143572621033</v>
      </c>
      <c r="G73" s="45"/>
    </row>
    <row r="74" spans="1:12" ht="15" thickBot="1" x14ac:dyDescent="0.35">
      <c r="A74" s="42"/>
      <c r="B74" s="39"/>
      <c r="C74" s="27" t="s">
        <v>6</v>
      </c>
      <c r="D74" s="31">
        <f>Base!O508</f>
        <v>11959.5</v>
      </c>
      <c r="E74" s="31">
        <f>Base!O518</f>
        <v>11175</v>
      </c>
      <c r="F74" s="28">
        <f t="shared" si="7"/>
        <v>6.5596387808854906E-2</v>
      </c>
      <c r="G74" s="45"/>
    </row>
    <row r="75" spans="1:12" x14ac:dyDescent="0.3">
      <c r="A75" s="42"/>
      <c r="B75" s="37" t="s">
        <v>28</v>
      </c>
      <c r="C75" s="23" t="s">
        <v>4</v>
      </c>
      <c r="D75" s="32">
        <f>Base!O520</f>
        <v>248</v>
      </c>
      <c r="E75" s="32">
        <f>Base!O530</f>
        <v>60</v>
      </c>
      <c r="F75" s="25">
        <f t="shared" si="7"/>
        <v>0.75806451612903225</v>
      </c>
      <c r="G75" s="45"/>
    </row>
    <row r="76" spans="1:12" x14ac:dyDescent="0.3">
      <c r="A76" s="42"/>
      <c r="B76" s="38"/>
      <c r="C76" s="22" t="s">
        <v>5</v>
      </c>
      <c r="D76" s="30">
        <f>Base!O521</f>
        <v>100.5</v>
      </c>
      <c r="E76" s="30">
        <f>Base!O531</f>
        <v>95</v>
      </c>
      <c r="F76" s="26">
        <f t="shared" si="7"/>
        <v>5.4726368159203953E-2</v>
      </c>
      <c r="G76" s="45"/>
    </row>
    <row r="77" spans="1:12" ht="15" thickBot="1" x14ac:dyDescent="0.35">
      <c r="A77" s="42"/>
      <c r="B77" s="39"/>
      <c r="C77" s="27" t="s">
        <v>6</v>
      </c>
      <c r="D77" s="31">
        <f>Base!O522</f>
        <v>11749</v>
      </c>
      <c r="E77" s="31">
        <f>Base!O532</f>
        <v>12268</v>
      </c>
      <c r="F77" s="28">
        <f t="shared" si="7"/>
        <v>-4.4173972252957716E-2</v>
      </c>
      <c r="G77" s="45"/>
    </row>
    <row r="78" spans="1:12" x14ac:dyDescent="0.3">
      <c r="A78" s="42"/>
      <c r="B78" s="37" t="s">
        <v>29</v>
      </c>
      <c r="C78" s="23" t="s">
        <v>4</v>
      </c>
      <c r="D78" s="32">
        <f>Base!O534</f>
        <v>248</v>
      </c>
      <c r="E78" s="32">
        <f>Base!O544</f>
        <v>60</v>
      </c>
      <c r="F78" s="25">
        <f t="shared" si="7"/>
        <v>0.75806451612903225</v>
      </c>
      <c r="G78" s="45"/>
    </row>
    <row r="79" spans="1:12" x14ac:dyDescent="0.3">
      <c r="A79" s="42"/>
      <c r="B79" s="38"/>
      <c r="C79" s="22" t="s">
        <v>5</v>
      </c>
      <c r="D79" s="30">
        <f>Base!O535</f>
        <v>118.5</v>
      </c>
      <c r="E79" s="30">
        <f>Base!O545</f>
        <v>103</v>
      </c>
      <c r="F79" s="26">
        <f t="shared" si="7"/>
        <v>0.13080168776371304</v>
      </c>
      <c r="G79" s="45"/>
    </row>
    <row r="80" spans="1:12" ht="15" thickBot="1" x14ac:dyDescent="0.35">
      <c r="A80" s="42"/>
      <c r="B80" s="39"/>
      <c r="C80" s="27" t="s">
        <v>6</v>
      </c>
      <c r="D80" s="31">
        <f>Base!O536</f>
        <v>12205.5</v>
      </c>
      <c r="E80" s="31">
        <f>Base!O546</f>
        <v>11529.5</v>
      </c>
      <c r="F80" s="28">
        <f t="shared" si="7"/>
        <v>5.5384867477776378E-2</v>
      </c>
      <c r="G80" s="45"/>
    </row>
    <row r="81" spans="1:7" x14ac:dyDescent="0.3">
      <c r="A81" s="42"/>
      <c r="B81" s="37" t="s">
        <v>30</v>
      </c>
      <c r="C81" s="23" t="s">
        <v>4</v>
      </c>
      <c r="D81" s="32">
        <f>Base!O548</f>
        <v>264</v>
      </c>
      <c r="E81" s="32">
        <f>Base!O558</f>
        <v>83</v>
      </c>
      <c r="F81" s="25">
        <f t="shared" si="7"/>
        <v>0.68560606060606055</v>
      </c>
      <c r="G81" s="45"/>
    </row>
    <row r="82" spans="1:7" x14ac:dyDescent="0.3">
      <c r="A82" s="42"/>
      <c r="B82" s="38"/>
      <c r="C82" s="22" t="s">
        <v>5</v>
      </c>
      <c r="D82" s="30">
        <f>Base!O549</f>
        <v>105.5</v>
      </c>
      <c r="E82" s="30">
        <f>Base!O559</f>
        <v>111</v>
      </c>
      <c r="F82" s="26">
        <f t="shared" si="7"/>
        <v>-5.2132701421800931E-2</v>
      </c>
      <c r="G82" s="45"/>
    </row>
    <row r="83" spans="1:7" ht="15" thickBot="1" x14ac:dyDescent="0.35">
      <c r="A83" s="42"/>
      <c r="B83" s="39"/>
      <c r="C83" s="27" t="s">
        <v>6</v>
      </c>
      <c r="D83" s="31">
        <f>Base!O550</f>
        <v>11702.5</v>
      </c>
      <c r="E83" s="31">
        <f>Base!O560</f>
        <v>11400.5</v>
      </c>
      <c r="F83" s="28">
        <f t="shared" si="7"/>
        <v>2.5806451612903181E-2</v>
      </c>
      <c r="G83" s="45"/>
    </row>
    <row r="84" spans="1:7" x14ac:dyDescent="0.3">
      <c r="A84" s="42"/>
      <c r="B84" s="37" t="s">
        <v>15</v>
      </c>
      <c r="C84" s="23" t="s">
        <v>4</v>
      </c>
      <c r="D84" s="32">
        <f>Base!O562</f>
        <v>304</v>
      </c>
      <c r="E84" s="32">
        <f>Base!O572</f>
        <v>109</v>
      </c>
      <c r="F84" s="25">
        <f t="shared" si="7"/>
        <v>0.64144736842105265</v>
      </c>
      <c r="G84" s="45"/>
    </row>
    <row r="85" spans="1:7" x14ac:dyDescent="0.3">
      <c r="A85" s="42"/>
      <c r="B85" s="38"/>
      <c r="C85" s="22" t="s">
        <v>5</v>
      </c>
      <c r="D85" s="30">
        <f>Base!O563</f>
        <v>120.5</v>
      </c>
      <c r="E85" s="30">
        <f>Base!O573</f>
        <v>116.5</v>
      </c>
      <c r="F85" s="26">
        <f t="shared" si="7"/>
        <v>3.319502074688796E-2</v>
      </c>
      <c r="G85" s="45"/>
    </row>
    <row r="86" spans="1:7" ht="15" thickBot="1" x14ac:dyDescent="0.35">
      <c r="A86" s="43"/>
      <c r="B86" s="39"/>
      <c r="C86" s="27" t="s">
        <v>6</v>
      </c>
      <c r="D86" s="31">
        <f>Base!O564</f>
        <v>12002</v>
      </c>
      <c r="E86" s="31">
        <f>Base!O574</f>
        <v>11322.5</v>
      </c>
      <c r="F86" s="28">
        <f t="shared" si="7"/>
        <v>5.6615564072654556E-2</v>
      </c>
      <c r="G86" s="46"/>
    </row>
    <row r="87" spans="1:7" x14ac:dyDescent="0.3">
      <c r="A87" s="41" t="s">
        <v>32</v>
      </c>
      <c r="B87" s="37" t="s">
        <v>15</v>
      </c>
      <c r="C87" s="23" t="s">
        <v>4</v>
      </c>
      <c r="D87" s="32">
        <f>Empty!O2+Empty!O15+Empty!O28+Empty!O41+Empty!O54</f>
        <v>1996</v>
      </c>
      <c r="E87" s="32">
        <f>Empty!O64+Empty!O51+Empty!O38+Empty!O25+Empty!O12</f>
        <v>1506</v>
      </c>
      <c r="F87" s="25">
        <f t="shared" si="7"/>
        <v>0.24549098196392782</v>
      </c>
      <c r="G87" s="44">
        <v>4</v>
      </c>
    </row>
    <row r="88" spans="1:7" x14ac:dyDescent="0.3">
      <c r="A88" s="42"/>
      <c r="B88" s="38"/>
      <c r="C88" s="22" t="s">
        <v>5</v>
      </c>
      <c r="D88" s="30">
        <f>Empty!O3+Empty!O16+Empty!O29+Empty!O42+Empty!O55</f>
        <v>1259</v>
      </c>
      <c r="E88" s="30">
        <f>Empty!O65+Empty!O52+Empty!O39+Empty!O26+Empty!O13</f>
        <v>1523.5</v>
      </c>
      <c r="F88" s="26">
        <f t="shared" si="7"/>
        <v>-0.21008737092930896</v>
      </c>
      <c r="G88" s="45"/>
    </row>
    <row r="89" spans="1:7" ht="15" thickBot="1" x14ac:dyDescent="0.35">
      <c r="A89" s="42"/>
      <c r="B89" s="39"/>
      <c r="C89" s="27" t="s">
        <v>6</v>
      </c>
      <c r="D89" s="31">
        <f>Empty!O4+Empty!O17+Empty!O30+Empty!O43+Empty!O56</f>
        <v>33311</v>
      </c>
      <c r="E89" s="31">
        <f>Empty!O66+Empty!O53+Empty!O40+Empty!O27+Empty!O14</f>
        <v>37298.5</v>
      </c>
      <c r="F89" s="28">
        <f t="shared" si="7"/>
        <v>-0.1197052024856653</v>
      </c>
      <c r="G89" s="45"/>
    </row>
    <row r="90" spans="1:7" x14ac:dyDescent="0.3">
      <c r="A90" s="42"/>
      <c r="B90" s="37" t="s">
        <v>16</v>
      </c>
      <c r="C90" s="23" t="s">
        <v>4</v>
      </c>
      <c r="D90" s="32">
        <f>Empty!O68</f>
        <v>444</v>
      </c>
      <c r="E90" s="32">
        <f>Empty!O78</f>
        <v>309</v>
      </c>
      <c r="F90" s="25">
        <f t="shared" si="7"/>
        <v>0.30405405405405406</v>
      </c>
      <c r="G90" s="45"/>
    </row>
    <row r="91" spans="1:7" x14ac:dyDescent="0.3">
      <c r="A91" s="42"/>
      <c r="B91" s="38"/>
      <c r="C91" s="22" t="s">
        <v>5</v>
      </c>
      <c r="D91" s="30">
        <f>Empty!O69</f>
        <v>174</v>
      </c>
      <c r="E91" s="30">
        <f>Empty!O79</f>
        <v>193</v>
      </c>
      <c r="F91" s="26">
        <f t="shared" si="7"/>
        <v>-0.10919540229885061</v>
      </c>
      <c r="G91" s="45"/>
    </row>
    <row r="92" spans="1:7" ht="15" thickBot="1" x14ac:dyDescent="0.35">
      <c r="A92" s="43"/>
      <c r="B92" s="39"/>
      <c r="C92" s="27" t="s">
        <v>6</v>
      </c>
      <c r="D92" s="31">
        <f>Empty!O70</f>
        <v>6421</v>
      </c>
      <c r="E92" s="31">
        <f>Empty!O80</f>
        <v>7328.5</v>
      </c>
      <c r="F92" s="28">
        <f t="shared" si="7"/>
        <v>-0.14133312568135814</v>
      </c>
      <c r="G92" s="46"/>
    </row>
    <row r="93" spans="1:7" x14ac:dyDescent="0.3">
      <c r="A93" s="41" t="s">
        <v>33</v>
      </c>
      <c r="B93" s="37" t="s">
        <v>34</v>
      </c>
      <c r="C93" s="23" t="s">
        <v>4</v>
      </c>
      <c r="D93" s="32">
        <f>ExecutiveFloor!O2</f>
        <v>180</v>
      </c>
      <c r="E93" s="32">
        <f>ExecutiveFloor!O12</f>
        <v>81</v>
      </c>
      <c r="F93" s="25">
        <f t="shared" si="7"/>
        <v>0.55000000000000004</v>
      </c>
      <c r="G93" s="44">
        <v>4</v>
      </c>
    </row>
    <row r="94" spans="1:7" x14ac:dyDescent="0.3">
      <c r="A94" s="42"/>
      <c r="B94" s="38"/>
      <c r="C94" s="22" t="s">
        <v>5</v>
      </c>
      <c r="D94" s="30">
        <f>ExecutiveFloor!O3</f>
        <v>104.5</v>
      </c>
      <c r="E94" s="30">
        <f>ExecutiveFloor!O13</f>
        <v>118.5</v>
      </c>
      <c r="F94" s="26">
        <f t="shared" si="7"/>
        <v>-0.13397129186602874</v>
      </c>
      <c r="G94" s="45"/>
    </row>
    <row r="95" spans="1:7" ht="15" thickBot="1" x14ac:dyDescent="0.35">
      <c r="A95" s="42"/>
      <c r="B95" s="39"/>
      <c r="C95" s="27" t="s">
        <v>6</v>
      </c>
      <c r="D95" s="31">
        <f>ExecutiveFloor!O4</f>
        <v>6517.5</v>
      </c>
      <c r="E95" s="31">
        <f>ExecutiveFloor!O14</f>
        <v>6897.5</v>
      </c>
      <c r="F95" s="28">
        <f t="shared" si="7"/>
        <v>-5.8304564633678613E-2</v>
      </c>
      <c r="G95" s="45"/>
    </row>
    <row r="96" spans="1:7" x14ac:dyDescent="0.3">
      <c r="A96" s="42"/>
      <c r="B96" s="37" t="s">
        <v>35</v>
      </c>
      <c r="C96" s="23" t="s">
        <v>4</v>
      </c>
      <c r="D96" s="32">
        <f>ExecutiveFloor!O16+ExecutiveFloor!O29+ExecutiveFloor!O42+ExecutiveFloor!O55+ExecutiveFloor!O68</f>
        <v>532</v>
      </c>
      <c r="E96" s="32">
        <f>ExecutiveFloor!O26+ExecutiveFloor!O39+ExecutiveFloor!O52+ExecutiveFloor!O65+ExecutiveFloor!O78</f>
        <v>217</v>
      </c>
      <c r="F96" s="25">
        <f t="shared" si="7"/>
        <v>0.59210526315789469</v>
      </c>
      <c r="G96" s="45"/>
    </row>
    <row r="97" spans="1:7" x14ac:dyDescent="0.3">
      <c r="A97" s="42"/>
      <c r="B97" s="38"/>
      <c r="C97" s="22" t="s">
        <v>5</v>
      </c>
      <c r="D97" s="30">
        <f>ExecutiveFloor!O17+ExecutiveFloor!O30+ExecutiveFloor!O43+ExecutiveFloor!O56+ExecutiveFloor!O69</f>
        <v>257.5</v>
      </c>
      <c r="E97" s="30">
        <f>ExecutiveFloor!O27+ExecutiveFloor!O40+ExecutiveFloor!O53+ExecutiveFloor!O66+ExecutiveFloor!O79</f>
        <v>408.5</v>
      </c>
      <c r="F97" s="26">
        <f t="shared" si="7"/>
        <v>-0.58640776699029118</v>
      </c>
      <c r="G97" s="45"/>
    </row>
    <row r="98" spans="1:7" ht="15" thickBot="1" x14ac:dyDescent="0.35">
      <c r="A98" s="43"/>
      <c r="B98" s="39"/>
      <c r="C98" s="27" t="s">
        <v>6</v>
      </c>
      <c r="D98" s="31">
        <f>ExecutiveFloor!O18+ExecutiveFloor!O31+ExecutiveFloor!O44+ExecutiveFloor!O57+ExecutiveFloor!O70</f>
        <v>32197.5</v>
      </c>
      <c r="E98" s="31">
        <f>ExecutiveFloor!O28+ExecutiveFloor!O41+ExecutiveFloor!O54+ExecutiveFloor!O67+ExecutiveFloor!O80</f>
        <v>35973.5</v>
      </c>
      <c r="F98" s="28">
        <f t="shared" si="7"/>
        <v>-0.1172761860392888</v>
      </c>
      <c r="G98" s="46"/>
    </row>
    <row r="99" spans="1:7" x14ac:dyDescent="0.3">
      <c r="A99" s="41" t="s">
        <v>36</v>
      </c>
      <c r="B99" s="37" t="s">
        <v>9</v>
      </c>
      <c r="C99" s="23" t="s">
        <v>4</v>
      </c>
      <c r="D99" s="32">
        <f>Weight!O2+Weight!O15</f>
        <v>3420</v>
      </c>
      <c r="E99" s="32">
        <f>Weight!O25+Weight!O12</f>
        <v>3104</v>
      </c>
      <c r="F99" s="25">
        <f t="shared" si="7"/>
        <v>9.2397660818713478E-2</v>
      </c>
      <c r="G99" s="44">
        <v>4</v>
      </c>
    </row>
    <row r="100" spans="1:7" x14ac:dyDescent="0.3">
      <c r="A100" s="42"/>
      <c r="B100" s="38"/>
      <c r="C100" s="22" t="s">
        <v>5</v>
      </c>
      <c r="D100" s="30">
        <f>Weight!O3+Weight!O16</f>
        <v>2129</v>
      </c>
      <c r="E100" s="30">
        <f>Weight!O26+Weight!O13</f>
        <v>2590.5</v>
      </c>
      <c r="F100" s="26">
        <f t="shared" si="7"/>
        <v>-0.2167684358853923</v>
      </c>
      <c r="G100" s="45"/>
    </row>
    <row r="101" spans="1:7" ht="15" thickBot="1" x14ac:dyDescent="0.35">
      <c r="A101" s="42"/>
      <c r="B101" s="39"/>
      <c r="C101" s="27" t="s">
        <v>6</v>
      </c>
      <c r="D101" s="31">
        <f>Weight!O4+Weight!O17</f>
        <v>15267</v>
      </c>
      <c r="E101" s="31">
        <f>Weight!O27+Weight!O14</f>
        <v>16994</v>
      </c>
      <c r="F101" s="28">
        <f t="shared" si="7"/>
        <v>-0.11311980087771012</v>
      </c>
      <c r="G101" s="45"/>
    </row>
    <row r="102" spans="1:7" x14ac:dyDescent="0.3">
      <c r="A102" s="42"/>
      <c r="B102" s="37" t="s">
        <v>15</v>
      </c>
      <c r="C102" s="23" t="s">
        <v>4</v>
      </c>
      <c r="D102" s="32">
        <f>Weight!O29+Weight!O42+Weight!O55+Weight!O68+Weight!O81</f>
        <v>1968</v>
      </c>
      <c r="E102" s="32">
        <f>Weight!O39+Weight!O52+Weight!O65+Weight!O78+Weight!O91</f>
        <v>820</v>
      </c>
      <c r="F102" s="25">
        <f t="shared" si="7"/>
        <v>0.58333333333333326</v>
      </c>
      <c r="G102" s="45"/>
    </row>
    <row r="103" spans="1:7" x14ac:dyDescent="0.3">
      <c r="A103" s="42"/>
      <c r="B103" s="38"/>
      <c r="C103" s="22" t="s">
        <v>5</v>
      </c>
      <c r="D103" s="30">
        <f>Weight!O30+Weight!O43+Weight!O56+Weight!O69+Weight!O82</f>
        <v>1231</v>
      </c>
      <c r="E103" s="30">
        <f>Weight!O40+Weight!O53+Weight!O66+Weight!O79+Weight!O92</f>
        <v>932.5</v>
      </c>
      <c r="F103" s="26">
        <f t="shared" si="7"/>
        <v>0.2424857839155159</v>
      </c>
      <c r="G103" s="45"/>
    </row>
    <row r="104" spans="1:7" ht="15" thickBot="1" x14ac:dyDescent="0.35">
      <c r="A104" s="43"/>
      <c r="B104" s="39"/>
      <c r="C104" s="27" t="s">
        <v>6</v>
      </c>
      <c r="D104" s="31">
        <f>Weight!O31+Weight!O44+Weight!O57+Weight!O70+Weight!O83</f>
        <v>34227.5</v>
      </c>
      <c r="E104" s="31">
        <f>Weight!O41+Weight!O54+Weight!O67+Weight!O80+Weight!O93</f>
        <v>36753.5</v>
      </c>
      <c r="F104" s="28">
        <f t="shared" si="7"/>
        <v>-7.380030677087146E-2</v>
      </c>
      <c r="G104" s="46"/>
    </row>
    <row r="105" spans="1:7" x14ac:dyDescent="0.3">
      <c r="B105" s="37" t="s">
        <v>112</v>
      </c>
      <c r="C105" s="23" t="s">
        <v>4</v>
      </c>
      <c r="D105" s="32">
        <f>D102+D99+D96+D93+D90+D87+D84+D81+D78+D75+D72+D69+D66+D63+D60+D57+D54+D51+D48+D45+D42+D39+D36+D33+D30+D27+D24+D21+D18+D15+D12+D9+D6+D3</f>
        <v>53332</v>
      </c>
      <c r="E105" s="32">
        <f>E102+E99+E96+E93+E90+E87+E84+E81+E78+E75+E72+E69+E66+E63+E60+E57+E54+E51+E48+E45+E42+E39+E36+E33+E30+E27+E24+E21+E18+E15+E12+E9+E6+E3</f>
        <v>40663</v>
      </c>
      <c r="F105" s="25">
        <f t="shared" si="7"/>
        <v>0.2375496887422186</v>
      </c>
    </row>
    <row r="106" spans="1:7" x14ac:dyDescent="0.3">
      <c r="B106" s="38"/>
      <c r="C106" s="22" t="s">
        <v>5</v>
      </c>
      <c r="D106" s="30">
        <f t="shared" ref="D106:E106" si="8">D103+D100+D97+D94+D91+D88+D85+D82+D79+D76+D73+D70+D67+D64+D61+D58+D55+D52+D49+D46+D43+D40+D37+D34+D31+D28+D25+D22+D19+D16+D13+D10+D7+D4</f>
        <v>31497</v>
      </c>
      <c r="E106" s="30">
        <f t="shared" si="8"/>
        <v>32232.5</v>
      </c>
      <c r="F106" s="26">
        <f t="shared" si="7"/>
        <v>-2.3351430294948683E-2</v>
      </c>
    </row>
    <row r="107" spans="1:7" ht="15" thickBot="1" x14ac:dyDescent="0.35">
      <c r="B107" s="39"/>
      <c r="C107" s="27" t="s">
        <v>6</v>
      </c>
      <c r="D107" s="31">
        <f>D104+D101+D98+D95+D92+D89+D86+D83+D80+D77+D74+D71+D68+D65+D62+D59+D56+D53+D50+D47+D44+D41+D38+D35+D32+D29+D26+D23+D20+D17+D14+D11+D8+D5</f>
        <v>634129</v>
      </c>
      <c r="E107" s="31">
        <f t="shared" ref="E107" si="9">E104+E101+E98+E95+E92+E89+E86+E83+E80+E77+E74+E71+E68+E65+E62+E59+E56+E53+E50+E47+E44+E41+E38+E35+E32+E29+E26+E23+E20+E17+E14+E11+E8+E5</f>
        <v>645158</v>
      </c>
      <c r="F107" s="28">
        <f t="shared" si="7"/>
        <v>-1.7392360229543158E-2</v>
      </c>
    </row>
  </sheetData>
  <mergeCells count="43">
    <mergeCell ref="A99:A104"/>
    <mergeCell ref="A93:A98"/>
    <mergeCell ref="A3:A86"/>
    <mergeCell ref="G99:G104"/>
    <mergeCell ref="G93:G98"/>
    <mergeCell ref="G87:G92"/>
    <mergeCell ref="G3:G86"/>
    <mergeCell ref="A87:A92"/>
    <mergeCell ref="B93:B95"/>
    <mergeCell ref="B96:B98"/>
    <mergeCell ref="B99:B101"/>
    <mergeCell ref="B102:B104"/>
    <mergeCell ref="B105:B107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54:B56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18:B20"/>
    <mergeCell ref="B3:B5"/>
    <mergeCell ref="B6:B8"/>
    <mergeCell ref="B9:B11"/>
    <mergeCell ref="B12:B14"/>
    <mergeCell ref="B15:B17"/>
  </mergeCells>
  <conditionalFormatting sqref="F3:F107">
    <cfRule type="cellIs" dxfId="123" priority="1" operator="lessThan">
      <formula>0</formula>
    </cfRule>
    <cfRule type="cellIs" dxfId="12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AA34-59A6-49B1-A533-830B0E4AAB57}">
  <dimension ref="A1:P574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8</v>
      </c>
      <c r="B1" t="s">
        <v>111</v>
      </c>
      <c r="C1" t="s">
        <v>80</v>
      </c>
    </row>
    <row r="2" spans="1:16" x14ac:dyDescent="0.3">
      <c r="A2" s="47" t="s">
        <v>38</v>
      </c>
      <c r="B2" s="41" t="s">
        <v>39</v>
      </c>
      <c r="C2" s="48" t="s">
        <v>1</v>
      </c>
      <c r="D2" s="3" t="s">
        <v>4</v>
      </c>
      <c r="E2" s="4">
        <v>400</v>
      </c>
      <c r="F2" s="4">
        <f>$E2</f>
        <v>400</v>
      </c>
      <c r="G2" s="4">
        <f t="shared" ref="G2:N2" si="0">$E2</f>
        <v>400</v>
      </c>
      <c r="H2" s="4">
        <f t="shared" si="0"/>
        <v>400</v>
      </c>
      <c r="I2" s="4">
        <f t="shared" si="0"/>
        <v>400</v>
      </c>
      <c r="J2" s="4">
        <f t="shared" si="0"/>
        <v>400</v>
      </c>
      <c r="K2" s="4">
        <f t="shared" si="0"/>
        <v>400</v>
      </c>
      <c r="L2" s="4">
        <f t="shared" si="0"/>
        <v>400</v>
      </c>
      <c r="M2" s="4">
        <f t="shared" si="0"/>
        <v>400</v>
      </c>
      <c r="N2" s="4">
        <f t="shared" si="0"/>
        <v>400</v>
      </c>
      <c r="O2" s="5">
        <f>MEDIAN(E2:N2)</f>
        <v>400</v>
      </c>
      <c r="P2" s="36">
        <v>4</v>
      </c>
    </row>
    <row r="3" spans="1:16" x14ac:dyDescent="0.3">
      <c r="A3" s="47"/>
      <c r="B3" s="42"/>
      <c r="C3" s="49"/>
      <c r="D3" s="6" t="s">
        <v>5</v>
      </c>
      <c r="E3">
        <v>295</v>
      </c>
      <c r="F3">
        <v>247</v>
      </c>
      <c r="G3">
        <v>228</v>
      </c>
      <c r="H3">
        <v>211</v>
      </c>
      <c r="I3">
        <v>215</v>
      </c>
      <c r="J3">
        <v>198</v>
      </c>
      <c r="K3">
        <v>206</v>
      </c>
      <c r="L3">
        <v>199</v>
      </c>
      <c r="M3">
        <v>209</v>
      </c>
      <c r="N3">
        <v>201</v>
      </c>
      <c r="O3" s="7">
        <f t="shared" ref="O3:O14" si="1">MEDIAN(E3:N3)</f>
        <v>210</v>
      </c>
      <c r="P3" s="36">
        <v>8</v>
      </c>
    </row>
    <row r="4" spans="1:16" x14ac:dyDescent="0.3">
      <c r="A4" s="47"/>
      <c r="B4" s="42"/>
      <c r="C4" s="50"/>
      <c r="D4" s="8" t="s">
        <v>6</v>
      </c>
      <c r="E4" s="9">
        <v>11140</v>
      </c>
      <c r="F4" s="9">
        <v>10699</v>
      </c>
      <c r="G4" s="9">
        <v>10599</v>
      </c>
      <c r="H4" s="9">
        <v>10207</v>
      </c>
      <c r="I4" s="9">
        <v>10448</v>
      </c>
      <c r="J4" s="9">
        <v>10258</v>
      </c>
      <c r="K4" s="9">
        <v>10178</v>
      </c>
      <c r="L4" s="9">
        <v>10290</v>
      </c>
      <c r="M4" s="9">
        <v>10418</v>
      </c>
      <c r="N4" s="9">
        <v>10174</v>
      </c>
      <c r="O4" s="7">
        <f t="shared" si="1"/>
        <v>10354</v>
      </c>
      <c r="P4" s="36">
        <v>12</v>
      </c>
    </row>
    <row r="5" spans="1:16" x14ac:dyDescent="0.3">
      <c r="A5" s="47"/>
      <c r="B5" s="42"/>
      <c r="C5" s="51" t="s">
        <v>81</v>
      </c>
      <c r="D5" s="10" t="s">
        <v>4</v>
      </c>
      <c r="E5" s="11">
        <v>41</v>
      </c>
      <c r="F5" s="11">
        <f>$E5</f>
        <v>41</v>
      </c>
      <c r="G5" s="11">
        <f t="shared" ref="G5:N5" si="2">$E5</f>
        <v>41</v>
      </c>
      <c r="H5" s="11">
        <f t="shared" si="2"/>
        <v>41</v>
      </c>
      <c r="I5" s="11">
        <f t="shared" si="2"/>
        <v>41</v>
      </c>
      <c r="J5" s="11">
        <f t="shared" si="2"/>
        <v>41</v>
      </c>
      <c r="K5" s="11">
        <f t="shared" si="2"/>
        <v>41</v>
      </c>
      <c r="L5" s="11">
        <f t="shared" si="2"/>
        <v>41</v>
      </c>
      <c r="M5" s="11">
        <f t="shared" si="2"/>
        <v>41</v>
      </c>
      <c r="N5" s="11">
        <f t="shared" si="2"/>
        <v>41</v>
      </c>
      <c r="O5" s="7">
        <f t="shared" si="1"/>
        <v>41</v>
      </c>
      <c r="P5" s="36">
        <v>1</v>
      </c>
    </row>
    <row r="6" spans="1:16" x14ac:dyDescent="0.3">
      <c r="A6" s="47"/>
      <c r="B6" s="42"/>
      <c r="C6" s="49"/>
      <c r="D6" s="6" t="s">
        <v>5</v>
      </c>
      <c r="E6">
        <v>199</v>
      </c>
      <c r="F6">
        <v>136</v>
      </c>
      <c r="G6">
        <v>124</v>
      </c>
      <c r="H6">
        <v>122</v>
      </c>
      <c r="I6">
        <v>137</v>
      </c>
      <c r="J6">
        <v>125</v>
      </c>
      <c r="K6">
        <v>131</v>
      </c>
      <c r="L6">
        <v>124</v>
      </c>
      <c r="M6">
        <v>138</v>
      </c>
      <c r="N6">
        <v>140</v>
      </c>
      <c r="O6" s="7">
        <f t="shared" si="1"/>
        <v>133.5</v>
      </c>
      <c r="P6" s="36">
        <v>5</v>
      </c>
    </row>
    <row r="7" spans="1:16" x14ac:dyDescent="0.3">
      <c r="A7" s="47"/>
      <c r="B7" s="42"/>
      <c r="C7" s="50"/>
      <c r="D7" s="8" t="s">
        <v>6</v>
      </c>
      <c r="E7" s="9">
        <v>1126</v>
      </c>
      <c r="F7" s="9">
        <v>988</v>
      </c>
      <c r="G7" s="9">
        <v>1000</v>
      </c>
      <c r="H7" s="9">
        <v>988</v>
      </c>
      <c r="I7" s="9">
        <v>1001</v>
      </c>
      <c r="J7" s="9">
        <v>1033</v>
      </c>
      <c r="K7" s="9">
        <v>1019</v>
      </c>
      <c r="L7" s="9">
        <v>997</v>
      </c>
      <c r="M7" s="9">
        <v>1006</v>
      </c>
      <c r="N7" s="9">
        <v>1041</v>
      </c>
      <c r="O7" s="7">
        <f t="shared" si="1"/>
        <v>1003.5</v>
      </c>
      <c r="P7" s="36">
        <v>9</v>
      </c>
    </row>
    <row r="8" spans="1:16" x14ac:dyDescent="0.3">
      <c r="A8" s="47"/>
      <c r="B8" s="42"/>
      <c r="C8" s="51" t="s">
        <v>82</v>
      </c>
      <c r="D8" s="10" t="s">
        <v>4</v>
      </c>
      <c r="E8" s="11">
        <v>80</v>
      </c>
      <c r="F8" s="11">
        <f>$E8</f>
        <v>80</v>
      </c>
      <c r="G8" s="11">
        <f t="shared" ref="G8:N8" si="3">$E8</f>
        <v>80</v>
      </c>
      <c r="H8" s="11">
        <f t="shared" si="3"/>
        <v>80</v>
      </c>
      <c r="I8" s="11">
        <f t="shared" si="3"/>
        <v>80</v>
      </c>
      <c r="J8" s="11">
        <f t="shared" si="3"/>
        <v>80</v>
      </c>
      <c r="K8" s="11">
        <f t="shared" si="3"/>
        <v>80</v>
      </c>
      <c r="L8" s="11">
        <f t="shared" si="3"/>
        <v>80</v>
      </c>
      <c r="M8" s="11">
        <f t="shared" si="3"/>
        <v>80</v>
      </c>
      <c r="N8" s="11">
        <f t="shared" si="3"/>
        <v>80</v>
      </c>
      <c r="O8" s="7">
        <f t="shared" si="1"/>
        <v>80</v>
      </c>
      <c r="P8" s="36">
        <v>2</v>
      </c>
    </row>
    <row r="9" spans="1:16" hidden="1" x14ac:dyDescent="0.3">
      <c r="A9" s="47"/>
      <c r="B9" s="42"/>
      <c r="C9" s="49"/>
      <c r="D9" s="6" t="s">
        <v>5</v>
      </c>
      <c r="E9">
        <v>1190</v>
      </c>
      <c r="F9">
        <v>1180</v>
      </c>
      <c r="G9">
        <v>1185</v>
      </c>
      <c r="H9">
        <v>1190</v>
      </c>
      <c r="I9">
        <v>1187</v>
      </c>
      <c r="J9">
        <v>1183</v>
      </c>
      <c r="K9">
        <v>1186</v>
      </c>
      <c r="L9">
        <v>1176</v>
      </c>
      <c r="M9">
        <v>1181</v>
      </c>
      <c r="N9">
        <v>1176</v>
      </c>
      <c r="O9" s="7">
        <f t="shared" si="1"/>
        <v>1184</v>
      </c>
      <c r="P9" s="36"/>
    </row>
    <row r="10" spans="1:16" x14ac:dyDescent="0.3">
      <c r="A10" s="47"/>
      <c r="B10" s="42"/>
      <c r="C10" s="49"/>
      <c r="D10" s="6" t="s">
        <v>5</v>
      </c>
      <c r="E10">
        <f>E9-$A$1*$N6</f>
        <v>70</v>
      </c>
      <c r="F10">
        <f>F9-$A$1*$N6</f>
        <v>60</v>
      </c>
      <c r="G10">
        <f t="shared" ref="G10:N10" si="4">G9-$A$1*$N6</f>
        <v>65</v>
      </c>
      <c r="H10">
        <f t="shared" si="4"/>
        <v>70</v>
      </c>
      <c r="I10">
        <f t="shared" si="4"/>
        <v>67</v>
      </c>
      <c r="J10">
        <f t="shared" si="4"/>
        <v>63</v>
      </c>
      <c r="K10">
        <f t="shared" si="4"/>
        <v>66</v>
      </c>
      <c r="L10">
        <f t="shared" si="4"/>
        <v>56</v>
      </c>
      <c r="M10">
        <f t="shared" si="4"/>
        <v>61</v>
      </c>
      <c r="N10">
        <f t="shared" si="4"/>
        <v>56</v>
      </c>
      <c r="O10" s="7">
        <f t="shared" si="1"/>
        <v>64</v>
      </c>
      <c r="P10" s="36">
        <v>6</v>
      </c>
    </row>
    <row r="11" spans="1:16" x14ac:dyDescent="0.3">
      <c r="A11" s="47"/>
      <c r="B11" s="42"/>
      <c r="C11" s="50"/>
      <c r="D11" s="8" t="s">
        <v>6</v>
      </c>
      <c r="E11">
        <v>9727</v>
      </c>
      <c r="F11" s="9">
        <v>9728</v>
      </c>
      <c r="G11" s="9">
        <v>9711</v>
      </c>
      <c r="H11" s="9">
        <v>9844</v>
      </c>
      <c r="I11" s="9">
        <v>9640</v>
      </c>
      <c r="J11" s="9">
        <v>10089</v>
      </c>
      <c r="K11" s="9">
        <v>9767</v>
      </c>
      <c r="L11" s="9">
        <v>9676</v>
      </c>
      <c r="M11" s="9">
        <v>9703</v>
      </c>
      <c r="N11" s="9">
        <v>9683</v>
      </c>
      <c r="O11" s="7">
        <f t="shared" si="1"/>
        <v>9719</v>
      </c>
      <c r="P11" s="36">
        <v>10</v>
      </c>
    </row>
    <row r="12" spans="1:16" x14ac:dyDescent="0.3">
      <c r="A12" s="47"/>
      <c r="B12" s="42"/>
      <c r="C12" s="51" t="s">
        <v>83</v>
      </c>
      <c r="D12" s="10" t="s">
        <v>4</v>
      </c>
      <c r="E12" s="11">
        <f>E5+E8</f>
        <v>121</v>
      </c>
      <c r="F12" s="11">
        <f t="shared" ref="F12:N12" si="5">F5+F8</f>
        <v>121</v>
      </c>
      <c r="G12" s="11">
        <f t="shared" si="5"/>
        <v>121</v>
      </c>
      <c r="H12" s="11">
        <f t="shared" si="5"/>
        <v>121</v>
      </c>
      <c r="I12" s="11">
        <f t="shared" si="5"/>
        <v>121</v>
      </c>
      <c r="J12" s="11">
        <f t="shared" si="5"/>
        <v>121</v>
      </c>
      <c r="K12" s="11">
        <f t="shared" si="5"/>
        <v>121</v>
      </c>
      <c r="L12" s="11">
        <f t="shared" si="5"/>
        <v>121</v>
      </c>
      <c r="M12" s="11">
        <f t="shared" si="5"/>
        <v>121</v>
      </c>
      <c r="N12" s="11">
        <f t="shared" si="5"/>
        <v>121</v>
      </c>
      <c r="O12" s="7">
        <f t="shared" si="1"/>
        <v>121</v>
      </c>
      <c r="P12" s="36">
        <v>3</v>
      </c>
    </row>
    <row r="13" spans="1:16" x14ac:dyDescent="0.3">
      <c r="A13" s="47"/>
      <c r="B13" s="42"/>
      <c r="C13" s="49"/>
      <c r="D13" s="6" t="s">
        <v>5</v>
      </c>
      <c r="E13" s="15">
        <f>E6+E10</f>
        <v>269</v>
      </c>
      <c r="F13" s="15">
        <f t="shared" ref="F13:N14" si="6">F6+F10</f>
        <v>196</v>
      </c>
      <c r="G13" s="15">
        <f t="shared" si="6"/>
        <v>189</v>
      </c>
      <c r="H13" s="15">
        <f t="shared" si="6"/>
        <v>192</v>
      </c>
      <c r="I13" s="15">
        <f t="shared" si="6"/>
        <v>204</v>
      </c>
      <c r="J13" s="15">
        <f t="shared" si="6"/>
        <v>188</v>
      </c>
      <c r="K13" s="15">
        <f t="shared" si="6"/>
        <v>197</v>
      </c>
      <c r="L13" s="15">
        <f t="shared" si="6"/>
        <v>180</v>
      </c>
      <c r="M13" s="15">
        <f t="shared" si="6"/>
        <v>199</v>
      </c>
      <c r="N13" s="15">
        <f t="shared" si="6"/>
        <v>196</v>
      </c>
      <c r="O13" s="7">
        <f t="shared" si="1"/>
        <v>196</v>
      </c>
      <c r="P13" s="36">
        <v>7</v>
      </c>
    </row>
    <row r="14" spans="1:16" ht="15" thickBot="1" x14ac:dyDescent="0.35">
      <c r="A14" s="47"/>
      <c r="B14" s="43"/>
      <c r="C14" s="52"/>
      <c r="D14" s="12" t="s">
        <v>6</v>
      </c>
      <c r="E14" s="13">
        <f>E7+E11</f>
        <v>10853</v>
      </c>
      <c r="F14" s="13">
        <f t="shared" si="6"/>
        <v>10716</v>
      </c>
      <c r="G14" s="13">
        <f t="shared" si="6"/>
        <v>10711</v>
      </c>
      <c r="H14" s="13">
        <f t="shared" si="6"/>
        <v>10832</v>
      </c>
      <c r="I14" s="13">
        <f t="shared" si="6"/>
        <v>10641</v>
      </c>
      <c r="J14" s="13">
        <f t="shared" si="6"/>
        <v>11122</v>
      </c>
      <c r="K14" s="13">
        <f t="shared" si="6"/>
        <v>10786</v>
      </c>
      <c r="L14" s="13">
        <f t="shared" si="6"/>
        <v>10673</v>
      </c>
      <c r="M14" s="13">
        <f t="shared" si="6"/>
        <v>10709</v>
      </c>
      <c r="N14" s="13">
        <f t="shared" si="6"/>
        <v>10724</v>
      </c>
      <c r="O14" s="14">
        <f t="shared" si="1"/>
        <v>10720</v>
      </c>
      <c r="P14" s="36">
        <v>11</v>
      </c>
    </row>
    <row r="15" spans="1:16" x14ac:dyDescent="0.3">
      <c r="A15" s="47"/>
      <c r="B15" s="41" t="s">
        <v>40</v>
      </c>
      <c r="C15" s="48" t="s">
        <v>1</v>
      </c>
      <c r="D15" s="3" t="s">
        <v>4</v>
      </c>
      <c r="E15" s="4">
        <v>304</v>
      </c>
      <c r="F15" s="4">
        <f>$E15</f>
        <v>304</v>
      </c>
      <c r="G15" s="4">
        <f t="shared" ref="G15:N15" si="7">$E15</f>
        <v>304</v>
      </c>
      <c r="H15" s="4">
        <f t="shared" si="7"/>
        <v>304</v>
      </c>
      <c r="I15" s="4">
        <f t="shared" si="7"/>
        <v>304</v>
      </c>
      <c r="J15" s="4">
        <f t="shared" si="7"/>
        <v>304</v>
      </c>
      <c r="K15" s="4">
        <f t="shared" si="7"/>
        <v>304</v>
      </c>
      <c r="L15" s="4">
        <f t="shared" si="7"/>
        <v>304</v>
      </c>
      <c r="M15" s="4">
        <f t="shared" si="7"/>
        <v>304</v>
      </c>
      <c r="N15" s="4">
        <f t="shared" si="7"/>
        <v>304</v>
      </c>
      <c r="O15" s="5">
        <f>MEDIAN(E15:N15)</f>
        <v>304</v>
      </c>
      <c r="P15" s="36">
        <v>4</v>
      </c>
    </row>
    <row r="16" spans="1:16" x14ac:dyDescent="0.3">
      <c r="A16" s="47"/>
      <c r="B16" s="42"/>
      <c r="C16" s="49"/>
      <c r="D16" s="6" t="s">
        <v>5</v>
      </c>
      <c r="E16">
        <v>170</v>
      </c>
      <c r="F16">
        <v>162</v>
      </c>
      <c r="G16">
        <v>168</v>
      </c>
      <c r="H16">
        <v>163</v>
      </c>
      <c r="I16">
        <v>164</v>
      </c>
      <c r="J16">
        <v>179</v>
      </c>
      <c r="K16">
        <v>172</v>
      </c>
      <c r="L16">
        <v>171</v>
      </c>
      <c r="M16">
        <v>163</v>
      </c>
      <c r="N16">
        <v>205</v>
      </c>
      <c r="O16" s="7">
        <f t="shared" ref="O16:O27" si="8">MEDIAN(E16:N16)</f>
        <v>169</v>
      </c>
      <c r="P16" s="36">
        <v>8</v>
      </c>
    </row>
    <row r="17" spans="1:16" x14ac:dyDescent="0.3">
      <c r="A17" s="47"/>
      <c r="B17" s="42"/>
      <c r="C17" s="50"/>
      <c r="D17" s="8" t="s">
        <v>6</v>
      </c>
      <c r="E17" s="9">
        <v>10161</v>
      </c>
      <c r="F17" s="9">
        <v>10128</v>
      </c>
      <c r="G17" s="9">
        <v>10301</v>
      </c>
      <c r="H17" s="9">
        <v>10233</v>
      </c>
      <c r="I17" s="9">
        <v>10362</v>
      </c>
      <c r="J17" s="9">
        <v>10324</v>
      </c>
      <c r="K17" s="9">
        <v>10428</v>
      </c>
      <c r="L17" s="9">
        <v>10358</v>
      </c>
      <c r="M17" s="9">
        <v>10215</v>
      </c>
      <c r="N17" s="9">
        <v>10842</v>
      </c>
      <c r="O17" s="7">
        <f t="shared" si="8"/>
        <v>10312.5</v>
      </c>
      <c r="P17" s="36">
        <v>12</v>
      </c>
    </row>
    <row r="18" spans="1:16" x14ac:dyDescent="0.3">
      <c r="A18" s="47"/>
      <c r="B18" s="42"/>
      <c r="C18" s="51" t="s">
        <v>81</v>
      </c>
      <c r="D18" s="10" t="s">
        <v>4</v>
      </c>
      <c r="E18" s="11">
        <v>38</v>
      </c>
      <c r="F18" s="11">
        <f>$E18</f>
        <v>38</v>
      </c>
      <c r="G18" s="11">
        <f t="shared" ref="G18:N18" si="9">$E18</f>
        <v>38</v>
      </c>
      <c r="H18" s="11">
        <f t="shared" si="9"/>
        <v>38</v>
      </c>
      <c r="I18" s="11">
        <f t="shared" si="9"/>
        <v>38</v>
      </c>
      <c r="J18" s="11">
        <f t="shared" si="9"/>
        <v>38</v>
      </c>
      <c r="K18" s="11">
        <f t="shared" si="9"/>
        <v>38</v>
      </c>
      <c r="L18" s="11">
        <f t="shared" si="9"/>
        <v>38</v>
      </c>
      <c r="M18" s="11">
        <f t="shared" si="9"/>
        <v>38</v>
      </c>
      <c r="N18" s="11">
        <f t="shared" si="9"/>
        <v>38</v>
      </c>
      <c r="O18" s="7">
        <f t="shared" si="8"/>
        <v>38</v>
      </c>
      <c r="P18" s="36">
        <v>1</v>
      </c>
    </row>
    <row r="19" spans="1:16" x14ac:dyDescent="0.3">
      <c r="A19" s="47"/>
      <c r="B19" s="42"/>
      <c r="C19" s="49"/>
      <c r="D19" s="6" t="s">
        <v>5</v>
      </c>
      <c r="E19" s="15">
        <v>147</v>
      </c>
      <c r="F19">
        <v>143</v>
      </c>
      <c r="G19">
        <v>161</v>
      </c>
      <c r="H19">
        <v>140</v>
      </c>
      <c r="I19">
        <v>138</v>
      </c>
      <c r="J19">
        <v>131</v>
      </c>
      <c r="K19">
        <v>148</v>
      </c>
      <c r="L19">
        <v>165</v>
      </c>
      <c r="M19">
        <v>127</v>
      </c>
      <c r="N19">
        <v>140</v>
      </c>
      <c r="O19" s="7">
        <f t="shared" si="8"/>
        <v>141.5</v>
      </c>
      <c r="P19" s="36">
        <v>5</v>
      </c>
    </row>
    <row r="20" spans="1:16" x14ac:dyDescent="0.3">
      <c r="A20" s="47"/>
      <c r="B20" s="42"/>
      <c r="C20" s="50"/>
      <c r="D20" s="8" t="s">
        <v>6</v>
      </c>
      <c r="E20" s="9">
        <v>989</v>
      </c>
      <c r="F20" s="9">
        <v>967</v>
      </c>
      <c r="G20" s="9">
        <v>1116</v>
      </c>
      <c r="H20" s="9">
        <v>1042</v>
      </c>
      <c r="I20" s="9">
        <v>986</v>
      </c>
      <c r="J20" s="9">
        <v>1022</v>
      </c>
      <c r="K20" s="9">
        <v>1020</v>
      </c>
      <c r="L20" s="9">
        <v>1129</v>
      </c>
      <c r="M20" s="9">
        <v>1027</v>
      </c>
      <c r="N20" s="9">
        <v>1093</v>
      </c>
      <c r="O20" s="7">
        <f t="shared" si="8"/>
        <v>1024.5</v>
      </c>
      <c r="P20" s="36">
        <v>9</v>
      </c>
    </row>
    <row r="21" spans="1:16" x14ac:dyDescent="0.3">
      <c r="A21" s="47"/>
      <c r="B21" s="42"/>
      <c r="C21" s="51" t="s">
        <v>82</v>
      </c>
      <c r="D21" s="10" t="s">
        <v>4</v>
      </c>
      <c r="E21" s="11">
        <v>8</v>
      </c>
      <c r="F21" s="11">
        <f>$E21</f>
        <v>8</v>
      </c>
      <c r="G21" s="11">
        <f t="shared" ref="G21:N21" si="10">$E21</f>
        <v>8</v>
      </c>
      <c r="H21" s="11">
        <f t="shared" si="10"/>
        <v>8</v>
      </c>
      <c r="I21" s="11">
        <f t="shared" si="10"/>
        <v>8</v>
      </c>
      <c r="J21" s="11">
        <f t="shared" si="10"/>
        <v>8</v>
      </c>
      <c r="K21" s="11">
        <f t="shared" si="10"/>
        <v>8</v>
      </c>
      <c r="L21" s="11">
        <f t="shared" si="10"/>
        <v>8</v>
      </c>
      <c r="M21" s="11">
        <f t="shared" si="10"/>
        <v>8</v>
      </c>
      <c r="N21" s="11">
        <f t="shared" si="10"/>
        <v>8</v>
      </c>
      <c r="O21" s="7">
        <f t="shared" si="8"/>
        <v>8</v>
      </c>
      <c r="P21" s="36">
        <v>2</v>
      </c>
    </row>
    <row r="22" spans="1:16" hidden="1" x14ac:dyDescent="0.3">
      <c r="A22" s="47"/>
      <c r="B22" s="42"/>
      <c r="C22" s="49"/>
      <c r="D22" s="6" t="s">
        <v>5</v>
      </c>
      <c r="E22" s="15">
        <v>1136</v>
      </c>
      <c r="F22">
        <v>1138</v>
      </c>
      <c r="G22">
        <v>1134</v>
      </c>
      <c r="H22">
        <v>1137</v>
      </c>
      <c r="I22">
        <v>1138</v>
      </c>
      <c r="J22">
        <v>1137</v>
      </c>
      <c r="K22">
        <v>1138</v>
      </c>
      <c r="L22">
        <v>1144</v>
      </c>
      <c r="M22">
        <v>1141</v>
      </c>
      <c r="N22">
        <v>1140</v>
      </c>
      <c r="O22" s="7">
        <f t="shared" si="8"/>
        <v>1138</v>
      </c>
      <c r="P22" s="36"/>
    </row>
    <row r="23" spans="1:16" x14ac:dyDescent="0.3">
      <c r="A23" s="47"/>
      <c r="B23" s="42"/>
      <c r="C23" s="49"/>
      <c r="D23" s="6" t="s">
        <v>5</v>
      </c>
      <c r="E23">
        <f>E22-$A$1*$N19</f>
        <v>16</v>
      </c>
      <c r="F23">
        <f>F22-$A$1*$N19</f>
        <v>18</v>
      </c>
      <c r="G23">
        <f t="shared" ref="G23:N23" si="11">G22-$A$1*$N19</f>
        <v>14</v>
      </c>
      <c r="H23">
        <f t="shared" si="11"/>
        <v>17</v>
      </c>
      <c r="I23">
        <f t="shared" si="11"/>
        <v>18</v>
      </c>
      <c r="J23">
        <f t="shared" si="11"/>
        <v>17</v>
      </c>
      <c r="K23">
        <f t="shared" si="11"/>
        <v>18</v>
      </c>
      <c r="L23">
        <f t="shared" si="11"/>
        <v>24</v>
      </c>
      <c r="M23">
        <f t="shared" si="11"/>
        <v>21</v>
      </c>
      <c r="N23">
        <f t="shared" si="11"/>
        <v>20</v>
      </c>
      <c r="O23" s="7">
        <f t="shared" si="8"/>
        <v>18</v>
      </c>
      <c r="P23" s="36">
        <v>6</v>
      </c>
    </row>
    <row r="24" spans="1:16" x14ac:dyDescent="0.3">
      <c r="A24" s="47"/>
      <c r="B24" s="42"/>
      <c r="C24" s="50"/>
      <c r="D24" s="8" t="s">
        <v>6</v>
      </c>
      <c r="E24" s="15">
        <v>10143</v>
      </c>
      <c r="F24" s="9">
        <v>10300</v>
      </c>
      <c r="G24" s="9">
        <v>10574</v>
      </c>
      <c r="H24" s="9">
        <v>10532</v>
      </c>
      <c r="I24" s="9">
        <v>10351</v>
      </c>
      <c r="J24" s="9">
        <v>10764</v>
      </c>
      <c r="K24" s="9">
        <v>10885</v>
      </c>
      <c r="L24" s="9">
        <v>11360</v>
      </c>
      <c r="M24" s="9">
        <v>10886</v>
      </c>
      <c r="N24" s="9">
        <v>11267</v>
      </c>
      <c r="O24" s="7">
        <f t="shared" si="8"/>
        <v>10669</v>
      </c>
      <c r="P24" s="36">
        <v>10</v>
      </c>
    </row>
    <row r="25" spans="1:16" x14ac:dyDescent="0.3">
      <c r="A25" s="47"/>
      <c r="B25" s="42"/>
      <c r="C25" s="51" t="s">
        <v>83</v>
      </c>
      <c r="D25" s="10" t="s">
        <v>4</v>
      </c>
      <c r="E25" s="11">
        <f>E18+E21</f>
        <v>46</v>
      </c>
      <c r="F25" s="11">
        <f t="shared" ref="F25:N25" si="12">F18+F21</f>
        <v>46</v>
      </c>
      <c r="G25" s="11">
        <f t="shared" si="12"/>
        <v>46</v>
      </c>
      <c r="H25" s="11">
        <f t="shared" si="12"/>
        <v>46</v>
      </c>
      <c r="I25" s="11">
        <f t="shared" si="12"/>
        <v>46</v>
      </c>
      <c r="J25" s="11">
        <f t="shared" si="12"/>
        <v>46</v>
      </c>
      <c r="K25" s="11">
        <f t="shared" si="12"/>
        <v>46</v>
      </c>
      <c r="L25" s="11">
        <f t="shared" si="12"/>
        <v>46</v>
      </c>
      <c r="M25" s="11">
        <f t="shared" si="12"/>
        <v>46</v>
      </c>
      <c r="N25" s="11">
        <f t="shared" si="12"/>
        <v>46</v>
      </c>
      <c r="O25" s="7">
        <f t="shared" si="8"/>
        <v>46</v>
      </c>
      <c r="P25" s="36">
        <v>3</v>
      </c>
    </row>
    <row r="26" spans="1:16" x14ac:dyDescent="0.3">
      <c r="A26" s="47"/>
      <c r="B26" s="42"/>
      <c r="C26" s="49"/>
      <c r="D26" s="6" t="s">
        <v>5</v>
      </c>
      <c r="E26" s="15">
        <f>E19+E23</f>
        <v>163</v>
      </c>
      <c r="F26" s="15">
        <f t="shared" ref="F26:N26" si="13">F19+F23</f>
        <v>161</v>
      </c>
      <c r="G26" s="15">
        <f t="shared" si="13"/>
        <v>175</v>
      </c>
      <c r="H26" s="15">
        <f t="shared" si="13"/>
        <v>157</v>
      </c>
      <c r="I26" s="15">
        <f t="shared" si="13"/>
        <v>156</v>
      </c>
      <c r="J26" s="15">
        <f t="shared" si="13"/>
        <v>148</v>
      </c>
      <c r="K26" s="15">
        <f t="shared" si="13"/>
        <v>166</v>
      </c>
      <c r="L26" s="15">
        <f t="shared" si="13"/>
        <v>189</v>
      </c>
      <c r="M26" s="15">
        <f t="shared" si="13"/>
        <v>148</v>
      </c>
      <c r="N26" s="15">
        <f t="shared" si="13"/>
        <v>160</v>
      </c>
      <c r="O26" s="7">
        <f t="shared" si="8"/>
        <v>160.5</v>
      </c>
      <c r="P26" s="36">
        <v>7</v>
      </c>
    </row>
    <row r="27" spans="1:16" ht="15" thickBot="1" x14ac:dyDescent="0.35">
      <c r="A27" s="47"/>
      <c r="B27" s="43"/>
      <c r="C27" s="52"/>
      <c r="D27" s="12" t="s">
        <v>6</v>
      </c>
      <c r="E27" s="13">
        <f>E20+E24</f>
        <v>11132</v>
      </c>
      <c r="F27" s="13">
        <f t="shared" ref="F27:N27" si="14">F20+F24</f>
        <v>11267</v>
      </c>
      <c r="G27" s="13">
        <f t="shared" si="14"/>
        <v>11690</v>
      </c>
      <c r="H27" s="13">
        <f t="shared" si="14"/>
        <v>11574</v>
      </c>
      <c r="I27" s="13">
        <f t="shared" si="14"/>
        <v>11337</v>
      </c>
      <c r="J27" s="13">
        <f t="shared" si="14"/>
        <v>11786</v>
      </c>
      <c r="K27" s="13">
        <f t="shared" si="14"/>
        <v>11905</v>
      </c>
      <c r="L27" s="13">
        <f t="shared" si="14"/>
        <v>12489</v>
      </c>
      <c r="M27" s="13">
        <f t="shared" si="14"/>
        <v>11913</v>
      </c>
      <c r="N27" s="13">
        <f t="shared" si="14"/>
        <v>12360</v>
      </c>
      <c r="O27" s="14">
        <f t="shared" si="8"/>
        <v>11738</v>
      </c>
      <c r="P27" s="36">
        <v>11</v>
      </c>
    </row>
    <row r="28" spans="1:16" ht="15" thickBot="1" x14ac:dyDescent="0.35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6" x14ac:dyDescent="0.3">
      <c r="A29" s="47" t="s">
        <v>42</v>
      </c>
      <c r="B29" s="41" t="s">
        <v>40</v>
      </c>
      <c r="C29" s="48" t="s">
        <v>1</v>
      </c>
      <c r="D29" s="3" t="s">
        <v>4</v>
      </c>
      <c r="E29" s="4">
        <v>648</v>
      </c>
      <c r="F29" s="4">
        <f>$E29</f>
        <v>648</v>
      </c>
      <c r="G29" s="4">
        <f t="shared" ref="G29:N29" si="15">$E29</f>
        <v>648</v>
      </c>
      <c r="H29" s="4">
        <f t="shared" si="15"/>
        <v>648</v>
      </c>
      <c r="I29" s="4">
        <f t="shared" si="15"/>
        <v>648</v>
      </c>
      <c r="J29" s="4">
        <f t="shared" si="15"/>
        <v>648</v>
      </c>
      <c r="K29" s="4">
        <f t="shared" si="15"/>
        <v>648</v>
      </c>
      <c r="L29" s="4">
        <f t="shared" si="15"/>
        <v>648</v>
      </c>
      <c r="M29" s="4">
        <f t="shared" si="15"/>
        <v>648</v>
      </c>
      <c r="N29" s="4">
        <f t="shared" si="15"/>
        <v>648</v>
      </c>
      <c r="O29" s="5">
        <f>MEDIAN(E29:N29)</f>
        <v>648</v>
      </c>
      <c r="P29" s="36">
        <v>4</v>
      </c>
    </row>
    <row r="30" spans="1:16" x14ac:dyDescent="0.3">
      <c r="A30" s="47"/>
      <c r="B30" s="42"/>
      <c r="C30" s="49"/>
      <c r="D30" s="6" t="s">
        <v>5</v>
      </c>
      <c r="E30">
        <v>402</v>
      </c>
      <c r="F30">
        <v>352</v>
      </c>
      <c r="G30">
        <v>296</v>
      </c>
      <c r="H30">
        <v>285</v>
      </c>
      <c r="I30">
        <v>279</v>
      </c>
      <c r="J30">
        <v>296</v>
      </c>
      <c r="K30">
        <v>280</v>
      </c>
      <c r="L30">
        <v>362</v>
      </c>
      <c r="M30">
        <v>304</v>
      </c>
      <c r="N30">
        <v>270</v>
      </c>
      <c r="O30" s="7">
        <f t="shared" ref="O30:O41" si="16">MEDIAN(E30:N30)</f>
        <v>296</v>
      </c>
      <c r="P30" s="36">
        <v>8</v>
      </c>
    </row>
    <row r="31" spans="1:16" x14ac:dyDescent="0.3">
      <c r="A31" s="47"/>
      <c r="B31" s="42"/>
      <c r="C31" s="50"/>
      <c r="D31" s="8" t="s">
        <v>6</v>
      </c>
      <c r="E31" s="9">
        <v>12148</v>
      </c>
      <c r="F31" s="9">
        <v>11423</v>
      </c>
      <c r="G31" s="9">
        <v>11203</v>
      </c>
      <c r="H31" s="9">
        <v>11304</v>
      </c>
      <c r="I31" s="9">
        <v>11216</v>
      </c>
      <c r="J31" s="9">
        <v>11268</v>
      </c>
      <c r="K31" s="9">
        <v>11225</v>
      </c>
      <c r="L31" s="9">
        <v>11188</v>
      </c>
      <c r="M31" s="9">
        <v>11175</v>
      </c>
      <c r="N31" s="9">
        <v>11201</v>
      </c>
      <c r="O31" s="7">
        <f t="shared" si="16"/>
        <v>11220.5</v>
      </c>
      <c r="P31" s="36">
        <v>12</v>
      </c>
    </row>
    <row r="32" spans="1:16" x14ac:dyDescent="0.3">
      <c r="A32" s="47"/>
      <c r="B32" s="42"/>
      <c r="C32" s="51" t="s">
        <v>81</v>
      </c>
      <c r="D32" s="10" t="s">
        <v>4</v>
      </c>
      <c r="E32" s="11">
        <v>47</v>
      </c>
      <c r="F32" s="11">
        <f>$E32</f>
        <v>47</v>
      </c>
      <c r="G32" s="11">
        <f t="shared" ref="G32:N32" si="17">$E32</f>
        <v>47</v>
      </c>
      <c r="H32" s="11">
        <f t="shared" si="17"/>
        <v>47</v>
      </c>
      <c r="I32" s="11">
        <f t="shared" si="17"/>
        <v>47</v>
      </c>
      <c r="J32" s="11">
        <f t="shared" si="17"/>
        <v>47</v>
      </c>
      <c r="K32" s="11">
        <f t="shared" si="17"/>
        <v>47</v>
      </c>
      <c r="L32" s="11">
        <f t="shared" si="17"/>
        <v>47</v>
      </c>
      <c r="M32" s="11">
        <f t="shared" si="17"/>
        <v>47</v>
      </c>
      <c r="N32" s="11">
        <f t="shared" si="17"/>
        <v>47</v>
      </c>
      <c r="O32" s="7">
        <f t="shared" si="16"/>
        <v>47</v>
      </c>
      <c r="P32" s="36">
        <v>1</v>
      </c>
    </row>
    <row r="33" spans="1:16" x14ac:dyDescent="0.3">
      <c r="A33" s="47"/>
      <c r="B33" s="42"/>
      <c r="C33" s="49"/>
      <c r="D33" s="6" t="s">
        <v>5</v>
      </c>
      <c r="E33">
        <v>176</v>
      </c>
      <c r="F33">
        <v>150</v>
      </c>
      <c r="G33">
        <v>180</v>
      </c>
      <c r="H33">
        <v>162</v>
      </c>
      <c r="I33">
        <v>152</v>
      </c>
      <c r="J33">
        <v>143</v>
      </c>
      <c r="K33">
        <v>141</v>
      </c>
      <c r="L33">
        <v>147</v>
      </c>
      <c r="M33">
        <v>160</v>
      </c>
      <c r="N33">
        <v>148</v>
      </c>
      <c r="O33" s="7">
        <f t="shared" si="16"/>
        <v>151</v>
      </c>
      <c r="P33" s="36">
        <v>5</v>
      </c>
    </row>
    <row r="34" spans="1:16" x14ac:dyDescent="0.3">
      <c r="A34" s="47"/>
      <c r="B34" s="42"/>
      <c r="C34" s="50"/>
      <c r="D34" s="8" t="s">
        <v>6</v>
      </c>
      <c r="E34" s="9">
        <v>1039</v>
      </c>
      <c r="F34" s="9">
        <v>1019</v>
      </c>
      <c r="G34" s="9">
        <v>1098</v>
      </c>
      <c r="H34" s="9">
        <v>1024</v>
      </c>
      <c r="I34" s="9">
        <v>1018</v>
      </c>
      <c r="J34" s="9">
        <v>994</v>
      </c>
      <c r="K34" s="9">
        <v>1032</v>
      </c>
      <c r="L34" s="9">
        <v>1062</v>
      </c>
      <c r="M34" s="9">
        <v>1061</v>
      </c>
      <c r="N34" s="9">
        <v>1037</v>
      </c>
      <c r="O34" s="7">
        <f t="shared" si="16"/>
        <v>1034.5</v>
      </c>
      <c r="P34" s="36">
        <v>9</v>
      </c>
    </row>
    <row r="35" spans="1:16" x14ac:dyDescent="0.3">
      <c r="A35" s="47"/>
      <c r="B35" s="42"/>
      <c r="C35" s="51" t="s">
        <v>82</v>
      </c>
      <c r="D35" s="10" t="s">
        <v>4</v>
      </c>
      <c r="E35" s="11">
        <v>288</v>
      </c>
      <c r="F35" s="11">
        <f>$E35</f>
        <v>288</v>
      </c>
      <c r="G35" s="11">
        <f t="shared" ref="G35:N35" si="18">$E35</f>
        <v>288</v>
      </c>
      <c r="H35" s="11">
        <f t="shared" si="18"/>
        <v>288</v>
      </c>
      <c r="I35" s="11">
        <f t="shared" si="18"/>
        <v>288</v>
      </c>
      <c r="J35" s="11">
        <f t="shared" si="18"/>
        <v>288</v>
      </c>
      <c r="K35" s="11">
        <f t="shared" si="18"/>
        <v>288</v>
      </c>
      <c r="L35" s="11">
        <f t="shared" si="18"/>
        <v>288</v>
      </c>
      <c r="M35" s="11">
        <f t="shared" si="18"/>
        <v>288</v>
      </c>
      <c r="N35" s="11">
        <f t="shared" si="18"/>
        <v>288</v>
      </c>
      <c r="O35" s="7">
        <f t="shared" si="16"/>
        <v>288</v>
      </c>
      <c r="P35" s="36">
        <v>2</v>
      </c>
    </row>
    <row r="36" spans="1:16" hidden="1" x14ac:dyDescent="0.3">
      <c r="A36" s="47"/>
      <c r="B36" s="42"/>
      <c r="C36" s="49"/>
      <c r="D36" s="6" t="s">
        <v>5</v>
      </c>
      <c r="E36">
        <v>1304</v>
      </c>
      <c r="F36">
        <v>1304</v>
      </c>
      <c r="G36">
        <v>1307</v>
      </c>
      <c r="H36">
        <v>1288</v>
      </c>
      <c r="I36">
        <v>1290</v>
      </c>
      <c r="J36">
        <v>1302</v>
      </c>
      <c r="K36">
        <v>1300</v>
      </c>
      <c r="L36">
        <v>1309</v>
      </c>
      <c r="M36">
        <v>1294</v>
      </c>
      <c r="N36">
        <v>1302</v>
      </c>
      <c r="O36" s="7">
        <f t="shared" si="16"/>
        <v>1302</v>
      </c>
      <c r="P36" s="36"/>
    </row>
    <row r="37" spans="1:16" x14ac:dyDescent="0.3">
      <c r="A37" s="47"/>
      <c r="B37" s="42"/>
      <c r="C37" s="49"/>
      <c r="D37" s="6" t="s">
        <v>5</v>
      </c>
      <c r="E37">
        <f>E36-$A$1*$N33</f>
        <v>120</v>
      </c>
      <c r="F37">
        <f>F36-$A$1*$N33</f>
        <v>120</v>
      </c>
      <c r="G37">
        <f t="shared" ref="G37:N37" si="19">G36-$A$1*$N33</f>
        <v>123</v>
      </c>
      <c r="H37">
        <f t="shared" si="19"/>
        <v>104</v>
      </c>
      <c r="I37">
        <f t="shared" si="19"/>
        <v>106</v>
      </c>
      <c r="J37">
        <f t="shared" si="19"/>
        <v>118</v>
      </c>
      <c r="K37">
        <f t="shared" si="19"/>
        <v>116</v>
      </c>
      <c r="L37">
        <f t="shared" si="19"/>
        <v>125</v>
      </c>
      <c r="M37">
        <f t="shared" si="19"/>
        <v>110</v>
      </c>
      <c r="N37">
        <f t="shared" si="19"/>
        <v>118</v>
      </c>
      <c r="O37" s="7">
        <f t="shared" si="16"/>
        <v>118</v>
      </c>
      <c r="P37" s="36">
        <v>6</v>
      </c>
    </row>
    <row r="38" spans="1:16" x14ac:dyDescent="0.3">
      <c r="A38" s="47"/>
      <c r="B38" s="42"/>
      <c r="C38" s="50"/>
      <c r="D38" s="8" t="s">
        <v>6</v>
      </c>
      <c r="E38">
        <v>10538</v>
      </c>
      <c r="F38" s="9">
        <v>10142</v>
      </c>
      <c r="G38" s="9">
        <v>10038</v>
      </c>
      <c r="H38" s="9">
        <v>9972</v>
      </c>
      <c r="I38" s="9">
        <v>10186</v>
      </c>
      <c r="J38" s="9">
        <v>10203</v>
      </c>
      <c r="K38" s="9">
        <v>10406</v>
      </c>
      <c r="L38" s="9">
        <v>10626</v>
      </c>
      <c r="M38" s="9">
        <v>10125</v>
      </c>
      <c r="N38" s="9">
        <v>10173</v>
      </c>
      <c r="O38" s="7">
        <f t="shared" si="16"/>
        <v>10179.5</v>
      </c>
      <c r="P38" s="36">
        <v>10</v>
      </c>
    </row>
    <row r="39" spans="1:16" x14ac:dyDescent="0.3">
      <c r="A39" s="47"/>
      <c r="B39" s="42"/>
      <c r="C39" s="51" t="s">
        <v>83</v>
      </c>
      <c r="D39" s="10" t="s">
        <v>4</v>
      </c>
      <c r="E39" s="11">
        <f>E32+E35</f>
        <v>335</v>
      </c>
      <c r="F39" s="11">
        <f t="shared" ref="F39:N39" si="20">F32+F35</f>
        <v>335</v>
      </c>
      <c r="G39" s="11">
        <f t="shared" si="20"/>
        <v>335</v>
      </c>
      <c r="H39" s="11">
        <f t="shared" si="20"/>
        <v>335</v>
      </c>
      <c r="I39" s="11">
        <f t="shared" si="20"/>
        <v>335</v>
      </c>
      <c r="J39" s="11">
        <f t="shared" si="20"/>
        <v>335</v>
      </c>
      <c r="K39" s="11">
        <f t="shared" si="20"/>
        <v>335</v>
      </c>
      <c r="L39" s="11">
        <f t="shared" si="20"/>
        <v>335</v>
      </c>
      <c r="M39" s="11">
        <f t="shared" si="20"/>
        <v>335</v>
      </c>
      <c r="N39" s="11">
        <f t="shared" si="20"/>
        <v>335</v>
      </c>
      <c r="O39" s="7">
        <f t="shared" si="16"/>
        <v>335</v>
      </c>
      <c r="P39" s="36">
        <v>3</v>
      </c>
    </row>
    <row r="40" spans="1:16" x14ac:dyDescent="0.3">
      <c r="A40" s="47"/>
      <c r="B40" s="42"/>
      <c r="C40" s="49"/>
      <c r="D40" s="6" t="s">
        <v>5</v>
      </c>
      <c r="E40" s="15">
        <f>E33+E37</f>
        <v>296</v>
      </c>
      <c r="F40" s="15">
        <f t="shared" ref="F40:N40" si="21">F33+F37</f>
        <v>270</v>
      </c>
      <c r="G40" s="15">
        <f t="shared" si="21"/>
        <v>303</v>
      </c>
      <c r="H40" s="15">
        <f t="shared" si="21"/>
        <v>266</v>
      </c>
      <c r="I40" s="15">
        <f t="shared" si="21"/>
        <v>258</v>
      </c>
      <c r="J40" s="15">
        <f t="shared" si="21"/>
        <v>261</v>
      </c>
      <c r="K40" s="15">
        <f t="shared" si="21"/>
        <v>257</v>
      </c>
      <c r="L40" s="15">
        <f t="shared" si="21"/>
        <v>272</v>
      </c>
      <c r="M40" s="15">
        <f t="shared" si="21"/>
        <v>270</v>
      </c>
      <c r="N40" s="15">
        <f t="shared" si="21"/>
        <v>266</v>
      </c>
      <c r="O40" s="7">
        <f t="shared" si="16"/>
        <v>268</v>
      </c>
      <c r="P40" s="36">
        <v>7</v>
      </c>
    </row>
    <row r="41" spans="1:16" ht="15" thickBot="1" x14ac:dyDescent="0.35">
      <c r="A41" s="47"/>
      <c r="B41" s="43"/>
      <c r="C41" s="52"/>
      <c r="D41" s="12" t="s">
        <v>6</v>
      </c>
      <c r="E41" s="13">
        <f>E34+E38</f>
        <v>11577</v>
      </c>
      <c r="F41" s="13">
        <f t="shared" ref="F41:N41" si="22">F34+F38</f>
        <v>11161</v>
      </c>
      <c r="G41" s="13">
        <f t="shared" si="22"/>
        <v>11136</v>
      </c>
      <c r="H41" s="13">
        <f t="shared" si="22"/>
        <v>10996</v>
      </c>
      <c r="I41" s="13">
        <f t="shared" si="22"/>
        <v>11204</v>
      </c>
      <c r="J41" s="13">
        <f t="shared" si="22"/>
        <v>11197</v>
      </c>
      <c r="K41" s="13">
        <f t="shared" si="22"/>
        <v>11438</v>
      </c>
      <c r="L41" s="13">
        <f t="shared" si="22"/>
        <v>11688</v>
      </c>
      <c r="M41" s="13">
        <f t="shared" si="22"/>
        <v>11186</v>
      </c>
      <c r="N41" s="13">
        <f t="shared" si="22"/>
        <v>11210</v>
      </c>
      <c r="O41" s="14">
        <f t="shared" si="16"/>
        <v>11200.5</v>
      </c>
      <c r="P41" s="36">
        <v>11</v>
      </c>
    </row>
    <row r="42" spans="1:16" ht="15" thickBot="1" x14ac:dyDescent="0.35">
      <c r="A42" s="2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3">
      <c r="A43" s="47" t="s">
        <v>41</v>
      </c>
      <c r="B43" s="41" t="s">
        <v>39</v>
      </c>
      <c r="C43" s="48" t="s">
        <v>1</v>
      </c>
      <c r="D43" s="3" t="s">
        <v>4</v>
      </c>
      <c r="E43" s="4">
        <v>5936</v>
      </c>
      <c r="F43" s="4">
        <f>$E43</f>
        <v>5936</v>
      </c>
      <c r="G43" s="4">
        <f t="shared" ref="G43:N43" si="23">$E43</f>
        <v>5936</v>
      </c>
      <c r="H43" s="4">
        <f t="shared" si="23"/>
        <v>5936</v>
      </c>
      <c r="I43" s="4">
        <f t="shared" si="23"/>
        <v>5936</v>
      </c>
      <c r="J43" s="4">
        <f t="shared" si="23"/>
        <v>5936</v>
      </c>
      <c r="K43" s="4">
        <f t="shared" si="23"/>
        <v>5936</v>
      </c>
      <c r="L43" s="4">
        <f t="shared" si="23"/>
        <v>5936</v>
      </c>
      <c r="M43" s="4">
        <f t="shared" si="23"/>
        <v>5936</v>
      </c>
      <c r="N43" s="4">
        <f t="shared" si="23"/>
        <v>5936</v>
      </c>
      <c r="O43" s="5">
        <f>MEDIAN(E43:N43)</f>
        <v>5936</v>
      </c>
      <c r="P43" s="36">
        <v>4</v>
      </c>
    </row>
    <row r="44" spans="1:16" x14ac:dyDescent="0.3">
      <c r="A44" s="47"/>
      <c r="B44" s="42"/>
      <c r="C44" s="49"/>
      <c r="D44" s="6" t="s">
        <v>5</v>
      </c>
      <c r="E44">
        <v>3111</v>
      </c>
      <c r="F44">
        <v>3094</v>
      </c>
      <c r="G44">
        <v>3113</v>
      </c>
      <c r="H44">
        <v>3544</v>
      </c>
      <c r="I44">
        <v>3118</v>
      </c>
      <c r="J44">
        <v>3048</v>
      </c>
      <c r="K44">
        <v>3187</v>
      </c>
      <c r="L44">
        <v>2906</v>
      </c>
      <c r="M44">
        <v>2771</v>
      </c>
      <c r="N44">
        <v>2869</v>
      </c>
      <c r="O44" s="7">
        <f t="shared" ref="O44:O55" si="24">MEDIAN(E44:N44)</f>
        <v>3102.5</v>
      </c>
      <c r="P44" s="36">
        <v>8</v>
      </c>
    </row>
    <row r="45" spans="1:16" x14ac:dyDescent="0.3">
      <c r="A45" s="47"/>
      <c r="B45" s="42"/>
      <c r="C45" s="50"/>
      <c r="D45" s="8" t="s">
        <v>6</v>
      </c>
      <c r="E45" s="9">
        <v>14475</v>
      </c>
      <c r="F45" s="9">
        <v>14001</v>
      </c>
      <c r="G45" s="9">
        <v>14155</v>
      </c>
      <c r="H45" s="9">
        <v>17184</v>
      </c>
      <c r="I45" s="9">
        <v>14165</v>
      </c>
      <c r="J45" s="9">
        <v>14078</v>
      </c>
      <c r="K45" s="9">
        <v>14607</v>
      </c>
      <c r="L45" s="9">
        <v>13516</v>
      </c>
      <c r="M45" s="9">
        <v>13562</v>
      </c>
      <c r="N45" s="9">
        <v>13594</v>
      </c>
      <c r="O45" s="7">
        <f t="shared" si="24"/>
        <v>14116.5</v>
      </c>
      <c r="P45" s="36">
        <v>12</v>
      </c>
    </row>
    <row r="46" spans="1:16" x14ac:dyDescent="0.3">
      <c r="A46" s="47"/>
      <c r="B46" s="42"/>
      <c r="C46" s="51" t="s">
        <v>81</v>
      </c>
      <c r="D46" s="10" t="s">
        <v>4</v>
      </c>
      <c r="E46" s="11">
        <v>78</v>
      </c>
      <c r="F46" s="11">
        <f>$E46</f>
        <v>78</v>
      </c>
      <c r="G46" s="11">
        <f t="shared" ref="G46:N46" si="25">$E46</f>
        <v>78</v>
      </c>
      <c r="H46" s="11">
        <f t="shared" si="25"/>
        <v>78</v>
      </c>
      <c r="I46" s="11">
        <f t="shared" si="25"/>
        <v>78</v>
      </c>
      <c r="J46" s="11">
        <f t="shared" si="25"/>
        <v>78</v>
      </c>
      <c r="K46" s="11">
        <f t="shared" si="25"/>
        <v>78</v>
      </c>
      <c r="L46" s="11">
        <f t="shared" si="25"/>
        <v>78</v>
      </c>
      <c r="M46" s="11">
        <f t="shared" si="25"/>
        <v>78</v>
      </c>
      <c r="N46" s="11">
        <f t="shared" si="25"/>
        <v>78</v>
      </c>
      <c r="O46" s="7">
        <f t="shared" si="24"/>
        <v>78</v>
      </c>
      <c r="P46" s="36">
        <v>1</v>
      </c>
    </row>
    <row r="47" spans="1:16" x14ac:dyDescent="0.3">
      <c r="A47" s="47"/>
      <c r="B47" s="42"/>
      <c r="C47" s="49"/>
      <c r="D47" s="6" t="s">
        <v>5</v>
      </c>
      <c r="E47">
        <v>243</v>
      </c>
      <c r="F47">
        <v>256</v>
      </c>
      <c r="G47">
        <v>254</v>
      </c>
      <c r="H47">
        <v>262</v>
      </c>
      <c r="I47">
        <v>271</v>
      </c>
      <c r="J47">
        <v>263</v>
      </c>
      <c r="K47">
        <v>259</v>
      </c>
      <c r="L47">
        <v>255</v>
      </c>
      <c r="M47">
        <v>250</v>
      </c>
      <c r="N47">
        <v>251</v>
      </c>
      <c r="O47" s="7">
        <f t="shared" si="24"/>
        <v>255.5</v>
      </c>
      <c r="P47" s="36">
        <v>5</v>
      </c>
    </row>
    <row r="48" spans="1:16" x14ac:dyDescent="0.3">
      <c r="A48" s="47"/>
      <c r="B48" s="42"/>
      <c r="C48" s="50"/>
      <c r="D48" s="8" t="s">
        <v>6</v>
      </c>
      <c r="E48" s="9">
        <v>1183</v>
      </c>
      <c r="F48" s="9">
        <v>1146</v>
      </c>
      <c r="G48" s="9">
        <v>1131</v>
      </c>
      <c r="H48" s="9">
        <v>1143</v>
      </c>
      <c r="I48" s="9">
        <v>1158</v>
      </c>
      <c r="J48" s="9">
        <v>1127</v>
      </c>
      <c r="K48" s="9">
        <v>1164</v>
      </c>
      <c r="L48" s="9">
        <v>1171</v>
      </c>
      <c r="M48" s="9">
        <v>1158</v>
      </c>
      <c r="N48" s="9">
        <v>1105</v>
      </c>
      <c r="O48" s="7">
        <f t="shared" si="24"/>
        <v>1152</v>
      </c>
      <c r="P48" s="36">
        <v>9</v>
      </c>
    </row>
    <row r="49" spans="1:16" x14ac:dyDescent="0.3">
      <c r="A49" s="47"/>
      <c r="B49" s="42"/>
      <c r="C49" s="51" t="s">
        <v>82</v>
      </c>
      <c r="D49" s="10" t="s">
        <v>4</v>
      </c>
      <c r="E49" s="11">
        <v>5392</v>
      </c>
      <c r="F49" s="11">
        <f>$E49</f>
        <v>5392</v>
      </c>
      <c r="G49" s="11">
        <f t="shared" ref="G49:N49" si="26">$E49</f>
        <v>5392</v>
      </c>
      <c r="H49" s="11">
        <f t="shared" si="26"/>
        <v>5392</v>
      </c>
      <c r="I49" s="11">
        <f t="shared" si="26"/>
        <v>5392</v>
      </c>
      <c r="J49" s="11">
        <f t="shared" si="26"/>
        <v>5392</v>
      </c>
      <c r="K49" s="11">
        <f t="shared" si="26"/>
        <v>5392</v>
      </c>
      <c r="L49" s="11">
        <f t="shared" si="26"/>
        <v>5392</v>
      </c>
      <c r="M49" s="11">
        <f t="shared" si="26"/>
        <v>5392</v>
      </c>
      <c r="N49" s="11">
        <f t="shared" si="26"/>
        <v>5392</v>
      </c>
      <c r="O49" s="7">
        <f t="shared" si="24"/>
        <v>5392</v>
      </c>
      <c r="P49" s="36">
        <v>2</v>
      </c>
    </row>
    <row r="50" spans="1:16" hidden="1" x14ac:dyDescent="0.3">
      <c r="A50" s="47"/>
      <c r="B50" s="42"/>
      <c r="C50" s="49"/>
      <c r="D50" s="6" t="s">
        <v>5</v>
      </c>
      <c r="E50">
        <v>5145</v>
      </c>
      <c r="F50">
        <v>4871</v>
      </c>
      <c r="G50">
        <v>4956</v>
      </c>
      <c r="H50">
        <v>4913</v>
      </c>
      <c r="I50">
        <v>4894</v>
      </c>
      <c r="J50">
        <v>4786</v>
      </c>
      <c r="K50">
        <v>5308</v>
      </c>
      <c r="L50">
        <v>5452</v>
      </c>
      <c r="M50">
        <v>5800</v>
      </c>
      <c r="N50">
        <v>6096</v>
      </c>
      <c r="O50" s="7">
        <f t="shared" si="24"/>
        <v>5050.5</v>
      </c>
      <c r="P50" s="36"/>
    </row>
    <row r="51" spans="1:16" x14ac:dyDescent="0.3">
      <c r="A51" s="47"/>
      <c r="B51" s="42"/>
      <c r="C51" s="49"/>
      <c r="D51" s="6" t="s">
        <v>5</v>
      </c>
      <c r="E51">
        <f>E50-$A$1*$N47</f>
        <v>3137</v>
      </c>
      <c r="F51">
        <f>F50-$A$1*$N47</f>
        <v>2863</v>
      </c>
      <c r="G51">
        <f t="shared" ref="G51:N51" si="27">G50-$A$1*$N47</f>
        <v>2948</v>
      </c>
      <c r="H51">
        <f t="shared" si="27"/>
        <v>2905</v>
      </c>
      <c r="I51">
        <f t="shared" si="27"/>
        <v>2886</v>
      </c>
      <c r="J51">
        <f t="shared" si="27"/>
        <v>2778</v>
      </c>
      <c r="K51">
        <f t="shared" si="27"/>
        <v>3300</v>
      </c>
      <c r="L51">
        <f t="shared" si="27"/>
        <v>3444</v>
      </c>
      <c r="M51">
        <f t="shared" si="27"/>
        <v>3792</v>
      </c>
      <c r="N51">
        <f t="shared" si="27"/>
        <v>4088</v>
      </c>
      <c r="O51" s="7">
        <f t="shared" si="24"/>
        <v>3042.5</v>
      </c>
      <c r="P51" s="36">
        <v>6</v>
      </c>
    </row>
    <row r="52" spans="1:16" x14ac:dyDescent="0.3">
      <c r="A52" s="47"/>
      <c r="B52" s="42"/>
      <c r="C52" s="50"/>
      <c r="D52" s="8" t="s">
        <v>6</v>
      </c>
      <c r="E52">
        <v>13479</v>
      </c>
      <c r="F52" s="9">
        <v>12623</v>
      </c>
      <c r="G52" s="9">
        <v>12595</v>
      </c>
      <c r="H52" s="9">
        <v>12720</v>
      </c>
      <c r="I52" s="9">
        <v>12838</v>
      </c>
      <c r="J52" s="9">
        <v>12604</v>
      </c>
      <c r="K52" s="9">
        <v>14412</v>
      </c>
      <c r="L52" s="9">
        <v>15266</v>
      </c>
      <c r="M52" s="9">
        <v>15710</v>
      </c>
      <c r="N52" s="9">
        <v>17888</v>
      </c>
      <c r="O52" s="7">
        <f t="shared" si="24"/>
        <v>13158.5</v>
      </c>
      <c r="P52" s="36">
        <v>10</v>
      </c>
    </row>
    <row r="53" spans="1:16" x14ac:dyDescent="0.3">
      <c r="A53" s="47"/>
      <c r="B53" s="42"/>
      <c r="C53" s="51" t="s">
        <v>83</v>
      </c>
      <c r="D53" s="10" t="s">
        <v>4</v>
      </c>
      <c r="E53" s="11">
        <f>E46+E49</f>
        <v>5470</v>
      </c>
      <c r="F53" s="11">
        <f t="shared" ref="F53:N53" si="28">F46+F49</f>
        <v>5470</v>
      </c>
      <c r="G53" s="11">
        <f t="shared" si="28"/>
        <v>5470</v>
      </c>
      <c r="H53" s="11">
        <f t="shared" si="28"/>
        <v>5470</v>
      </c>
      <c r="I53" s="11">
        <f t="shared" si="28"/>
        <v>5470</v>
      </c>
      <c r="J53" s="11">
        <f t="shared" si="28"/>
        <v>5470</v>
      </c>
      <c r="K53" s="11">
        <f t="shared" si="28"/>
        <v>5470</v>
      </c>
      <c r="L53" s="11">
        <f t="shared" si="28"/>
        <v>5470</v>
      </c>
      <c r="M53" s="11">
        <f t="shared" si="28"/>
        <v>5470</v>
      </c>
      <c r="N53" s="11">
        <f t="shared" si="28"/>
        <v>5470</v>
      </c>
      <c r="O53" s="7">
        <f t="shared" si="24"/>
        <v>5470</v>
      </c>
      <c r="P53" s="36">
        <v>3</v>
      </c>
    </row>
    <row r="54" spans="1:16" x14ac:dyDescent="0.3">
      <c r="A54" s="47"/>
      <c r="B54" s="42"/>
      <c r="C54" s="49"/>
      <c r="D54" s="6" t="s">
        <v>5</v>
      </c>
      <c r="E54" s="15">
        <f>E47+E51</f>
        <v>3380</v>
      </c>
      <c r="F54" s="15">
        <f t="shared" ref="F54:N54" si="29">F47+F51</f>
        <v>3119</v>
      </c>
      <c r="G54" s="15">
        <f t="shared" si="29"/>
        <v>3202</v>
      </c>
      <c r="H54" s="15">
        <f t="shared" si="29"/>
        <v>3167</v>
      </c>
      <c r="I54" s="15">
        <f t="shared" si="29"/>
        <v>3157</v>
      </c>
      <c r="J54" s="15">
        <f t="shared" si="29"/>
        <v>3041</v>
      </c>
      <c r="K54" s="15">
        <f t="shared" si="29"/>
        <v>3559</v>
      </c>
      <c r="L54" s="15">
        <f t="shared" si="29"/>
        <v>3699</v>
      </c>
      <c r="M54" s="15">
        <f t="shared" si="29"/>
        <v>4042</v>
      </c>
      <c r="N54" s="15">
        <f t="shared" si="29"/>
        <v>4339</v>
      </c>
      <c r="O54" s="7">
        <f t="shared" si="24"/>
        <v>3291</v>
      </c>
      <c r="P54" s="36">
        <v>7</v>
      </c>
    </row>
    <row r="55" spans="1:16" ht="15" thickBot="1" x14ac:dyDescent="0.35">
      <c r="A55" s="47"/>
      <c r="B55" s="43"/>
      <c r="C55" s="52"/>
      <c r="D55" s="12" t="s">
        <v>6</v>
      </c>
      <c r="E55" s="13">
        <f>E48+E52</f>
        <v>14662</v>
      </c>
      <c r="F55" s="13">
        <f t="shared" ref="F55:N55" si="30">F48+F52</f>
        <v>13769</v>
      </c>
      <c r="G55" s="13">
        <f t="shared" si="30"/>
        <v>13726</v>
      </c>
      <c r="H55" s="13">
        <f t="shared" si="30"/>
        <v>13863</v>
      </c>
      <c r="I55" s="13">
        <f t="shared" si="30"/>
        <v>13996</v>
      </c>
      <c r="J55" s="13">
        <f t="shared" si="30"/>
        <v>13731</v>
      </c>
      <c r="K55" s="13">
        <f t="shared" si="30"/>
        <v>15576</v>
      </c>
      <c r="L55" s="13">
        <f t="shared" si="30"/>
        <v>16437</v>
      </c>
      <c r="M55" s="13">
        <f t="shared" si="30"/>
        <v>16868</v>
      </c>
      <c r="N55" s="13">
        <f t="shared" si="30"/>
        <v>18993</v>
      </c>
      <c r="O55" s="14">
        <f t="shared" si="24"/>
        <v>14329</v>
      </c>
      <c r="P55" s="36">
        <v>11</v>
      </c>
    </row>
    <row r="56" spans="1:16" x14ac:dyDescent="0.3">
      <c r="A56" s="47"/>
      <c r="B56" s="41" t="s">
        <v>43</v>
      </c>
      <c r="C56" s="48" t="s">
        <v>1</v>
      </c>
      <c r="D56" s="3" t="s">
        <v>4</v>
      </c>
      <c r="E56" s="4">
        <v>6496</v>
      </c>
      <c r="F56" s="4">
        <f>$E56</f>
        <v>6496</v>
      </c>
      <c r="G56" s="4">
        <f t="shared" ref="G56:N56" si="31">$E56</f>
        <v>6496</v>
      </c>
      <c r="H56" s="4">
        <f t="shared" si="31"/>
        <v>6496</v>
      </c>
      <c r="I56" s="4">
        <f t="shared" si="31"/>
        <v>6496</v>
      </c>
      <c r="J56" s="4">
        <f t="shared" si="31"/>
        <v>6496</v>
      </c>
      <c r="K56" s="4">
        <f t="shared" si="31"/>
        <v>6496</v>
      </c>
      <c r="L56" s="4">
        <f t="shared" si="31"/>
        <v>6496</v>
      </c>
      <c r="M56" s="4">
        <f t="shared" si="31"/>
        <v>6496</v>
      </c>
      <c r="N56" s="4">
        <f t="shared" si="31"/>
        <v>6496</v>
      </c>
      <c r="O56" s="5">
        <f>MEDIAN(E56:N56)</f>
        <v>6496</v>
      </c>
      <c r="P56" s="36">
        <v>4</v>
      </c>
    </row>
    <row r="57" spans="1:16" x14ac:dyDescent="0.3">
      <c r="A57" s="47"/>
      <c r="B57" s="42"/>
      <c r="C57" s="49"/>
      <c r="D57" s="6" t="s">
        <v>5</v>
      </c>
      <c r="E57">
        <v>6045</v>
      </c>
      <c r="F57">
        <v>6115</v>
      </c>
      <c r="G57">
        <v>6041</v>
      </c>
      <c r="H57">
        <v>5877</v>
      </c>
      <c r="I57">
        <v>6971</v>
      </c>
      <c r="J57">
        <v>5892</v>
      </c>
      <c r="K57">
        <v>5856</v>
      </c>
      <c r="L57">
        <v>5989</v>
      </c>
      <c r="M57">
        <v>5837</v>
      </c>
      <c r="N57">
        <v>5814</v>
      </c>
      <c r="O57" s="7">
        <f t="shared" ref="O57:O68" si="32">MEDIAN(E57:N57)</f>
        <v>5940.5</v>
      </c>
      <c r="P57" s="36">
        <v>8</v>
      </c>
    </row>
    <row r="58" spans="1:16" x14ac:dyDescent="0.3">
      <c r="A58" s="47"/>
      <c r="B58" s="42"/>
      <c r="C58" s="50"/>
      <c r="D58" s="8" t="s">
        <v>6</v>
      </c>
      <c r="E58" s="9">
        <v>17929</v>
      </c>
      <c r="F58" s="9">
        <v>17370</v>
      </c>
      <c r="G58" s="9">
        <v>16786</v>
      </c>
      <c r="H58" s="9">
        <v>16512</v>
      </c>
      <c r="I58" s="9">
        <v>19922</v>
      </c>
      <c r="J58" s="9">
        <v>16534</v>
      </c>
      <c r="K58" s="9">
        <v>16971</v>
      </c>
      <c r="L58" s="9">
        <v>17076</v>
      </c>
      <c r="M58" s="9">
        <v>16415</v>
      </c>
      <c r="N58" s="9">
        <v>16425</v>
      </c>
      <c r="O58" s="7">
        <f t="shared" si="32"/>
        <v>16878.5</v>
      </c>
      <c r="P58" s="36">
        <v>12</v>
      </c>
    </row>
    <row r="59" spans="1:16" x14ac:dyDescent="0.3">
      <c r="A59" s="47"/>
      <c r="B59" s="42"/>
      <c r="C59" s="51" t="s">
        <v>81</v>
      </c>
      <c r="D59" s="10" t="s">
        <v>4</v>
      </c>
      <c r="E59" s="11">
        <v>74</v>
      </c>
      <c r="F59" s="11">
        <f>$E59</f>
        <v>74</v>
      </c>
      <c r="G59" s="11">
        <f t="shared" ref="G59:N59" si="33">$E59</f>
        <v>74</v>
      </c>
      <c r="H59" s="11">
        <f t="shared" si="33"/>
        <v>74</v>
      </c>
      <c r="I59" s="11">
        <f t="shared" si="33"/>
        <v>74</v>
      </c>
      <c r="J59" s="11">
        <f t="shared" si="33"/>
        <v>74</v>
      </c>
      <c r="K59" s="11">
        <f t="shared" si="33"/>
        <v>74</v>
      </c>
      <c r="L59" s="11">
        <f t="shared" si="33"/>
        <v>74</v>
      </c>
      <c r="M59" s="11">
        <f t="shared" si="33"/>
        <v>74</v>
      </c>
      <c r="N59" s="11">
        <f t="shared" si="33"/>
        <v>74</v>
      </c>
      <c r="O59" s="7">
        <f t="shared" si="32"/>
        <v>74</v>
      </c>
      <c r="P59" s="36">
        <v>1</v>
      </c>
    </row>
    <row r="60" spans="1:16" x14ac:dyDescent="0.3">
      <c r="A60" s="47"/>
      <c r="B60" s="42"/>
      <c r="C60" s="49"/>
      <c r="D60" s="6" t="s">
        <v>5</v>
      </c>
      <c r="E60" s="15">
        <v>372</v>
      </c>
      <c r="F60">
        <v>296</v>
      </c>
      <c r="G60">
        <v>296</v>
      </c>
      <c r="H60">
        <v>267</v>
      </c>
      <c r="I60">
        <v>244</v>
      </c>
      <c r="J60">
        <v>244</v>
      </c>
      <c r="K60">
        <v>267</v>
      </c>
      <c r="L60">
        <v>264</v>
      </c>
      <c r="M60">
        <v>267</v>
      </c>
      <c r="N60">
        <v>243</v>
      </c>
      <c r="O60" s="7">
        <f t="shared" si="32"/>
        <v>267</v>
      </c>
      <c r="P60" s="36">
        <v>5</v>
      </c>
    </row>
    <row r="61" spans="1:16" x14ac:dyDescent="0.3">
      <c r="A61" s="47"/>
      <c r="B61" s="42"/>
      <c r="C61" s="50"/>
      <c r="D61" s="8" t="s">
        <v>6</v>
      </c>
      <c r="E61" s="9">
        <v>1258</v>
      </c>
      <c r="F61" s="9">
        <v>1147</v>
      </c>
      <c r="G61" s="9">
        <v>1151</v>
      </c>
      <c r="H61" s="9">
        <v>1150</v>
      </c>
      <c r="I61" s="9">
        <v>1203</v>
      </c>
      <c r="J61" s="9">
        <v>1134</v>
      </c>
      <c r="K61" s="9">
        <v>1137</v>
      </c>
      <c r="L61" s="9">
        <v>1146</v>
      </c>
      <c r="M61" s="9">
        <v>1152</v>
      </c>
      <c r="N61" s="9">
        <v>1148</v>
      </c>
      <c r="O61" s="7">
        <f t="shared" si="32"/>
        <v>1149</v>
      </c>
      <c r="P61" s="36">
        <v>9</v>
      </c>
    </row>
    <row r="62" spans="1:16" x14ac:dyDescent="0.3">
      <c r="A62" s="47"/>
      <c r="B62" s="42"/>
      <c r="C62" s="51" t="s">
        <v>82</v>
      </c>
      <c r="D62" s="10" t="s">
        <v>4</v>
      </c>
      <c r="E62" s="11">
        <v>6056</v>
      </c>
      <c r="F62" s="11">
        <f>$E62</f>
        <v>6056</v>
      </c>
      <c r="G62" s="11">
        <f t="shared" ref="G62:N62" si="34">$E62</f>
        <v>6056</v>
      </c>
      <c r="H62" s="11">
        <f t="shared" si="34"/>
        <v>6056</v>
      </c>
      <c r="I62" s="11">
        <f t="shared" si="34"/>
        <v>6056</v>
      </c>
      <c r="J62" s="11">
        <f t="shared" si="34"/>
        <v>6056</v>
      </c>
      <c r="K62" s="11">
        <f t="shared" si="34"/>
        <v>6056</v>
      </c>
      <c r="L62" s="11">
        <f t="shared" si="34"/>
        <v>6056</v>
      </c>
      <c r="M62" s="11">
        <f t="shared" si="34"/>
        <v>6056</v>
      </c>
      <c r="N62" s="11">
        <f t="shared" si="34"/>
        <v>6056</v>
      </c>
      <c r="O62" s="7">
        <f t="shared" si="32"/>
        <v>6056</v>
      </c>
      <c r="P62" s="36">
        <v>2</v>
      </c>
    </row>
    <row r="63" spans="1:16" hidden="1" x14ac:dyDescent="0.3">
      <c r="A63" s="47"/>
      <c r="B63" s="42"/>
      <c r="C63" s="49"/>
      <c r="D63" s="6" t="s">
        <v>5</v>
      </c>
      <c r="E63" s="15">
        <v>7045</v>
      </c>
      <c r="F63">
        <v>8147</v>
      </c>
      <c r="G63">
        <v>8765</v>
      </c>
      <c r="H63">
        <v>9028</v>
      </c>
      <c r="I63">
        <v>8249</v>
      </c>
      <c r="J63">
        <v>7863</v>
      </c>
      <c r="K63">
        <v>7869</v>
      </c>
      <c r="L63">
        <v>7538</v>
      </c>
      <c r="M63">
        <v>7606</v>
      </c>
      <c r="N63">
        <v>8532</v>
      </c>
      <c r="O63" s="7">
        <f t="shared" si="32"/>
        <v>8008</v>
      </c>
      <c r="P63" s="36"/>
    </row>
    <row r="64" spans="1:16" x14ac:dyDescent="0.3">
      <c r="A64" s="47"/>
      <c r="B64" s="42"/>
      <c r="C64" s="49"/>
      <c r="D64" s="6" t="s">
        <v>5</v>
      </c>
      <c r="E64">
        <f>E63-$A$1*$N60</f>
        <v>5101</v>
      </c>
      <c r="F64">
        <f>F63-$A$1*$N60</f>
        <v>6203</v>
      </c>
      <c r="G64">
        <f t="shared" ref="G64:N64" si="35">G63-$A$1*$N60</f>
        <v>6821</v>
      </c>
      <c r="H64">
        <f t="shared" si="35"/>
        <v>7084</v>
      </c>
      <c r="I64">
        <f t="shared" si="35"/>
        <v>6305</v>
      </c>
      <c r="J64">
        <f t="shared" si="35"/>
        <v>5919</v>
      </c>
      <c r="K64">
        <f t="shared" si="35"/>
        <v>5925</v>
      </c>
      <c r="L64">
        <f t="shared" si="35"/>
        <v>5594</v>
      </c>
      <c r="M64">
        <f t="shared" si="35"/>
        <v>5662</v>
      </c>
      <c r="N64">
        <f t="shared" si="35"/>
        <v>6588</v>
      </c>
      <c r="O64" s="7">
        <f t="shared" si="32"/>
        <v>6064</v>
      </c>
      <c r="P64" s="36">
        <v>6</v>
      </c>
    </row>
    <row r="65" spans="1:16" x14ac:dyDescent="0.3">
      <c r="A65" s="47"/>
      <c r="B65" s="42"/>
      <c r="C65" s="50"/>
      <c r="D65" s="8" t="s">
        <v>6</v>
      </c>
      <c r="E65" s="15">
        <v>16099</v>
      </c>
      <c r="F65" s="9">
        <v>16716</v>
      </c>
      <c r="G65" s="9">
        <v>17859</v>
      </c>
      <c r="H65" s="9">
        <v>18160</v>
      </c>
      <c r="I65" s="9">
        <v>17268</v>
      </c>
      <c r="J65" s="9">
        <v>17057</v>
      </c>
      <c r="K65" s="9">
        <v>16257</v>
      </c>
      <c r="L65" s="9">
        <v>15556</v>
      </c>
      <c r="M65" s="9">
        <v>15953</v>
      </c>
      <c r="N65" s="9">
        <v>18524</v>
      </c>
      <c r="O65" s="7">
        <f t="shared" si="32"/>
        <v>16886.5</v>
      </c>
      <c r="P65" s="36">
        <v>10</v>
      </c>
    </row>
    <row r="66" spans="1:16" x14ac:dyDescent="0.3">
      <c r="A66" s="47"/>
      <c r="B66" s="42"/>
      <c r="C66" s="51" t="s">
        <v>83</v>
      </c>
      <c r="D66" s="10" t="s">
        <v>4</v>
      </c>
      <c r="E66" s="11">
        <f>E59+E62</f>
        <v>6130</v>
      </c>
      <c r="F66" s="11">
        <f t="shared" ref="F66:N66" si="36">F59+F62</f>
        <v>6130</v>
      </c>
      <c r="G66" s="11">
        <f t="shared" si="36"/>
        <v>6130</v>
      </c>
      <c r="H66" s="11">
        <f t="shared" si="36"/>
        <v>6130</v>
      </c>
      <c r="I66" s="11">
        <f t="shared" si="36"/>
        <v>6130</v>
      </c>
      <c r="J66" s="11">
        <f t="shared" si="36"/>
        <v>6130</v>
      </c>
      <c r="K66" s="11">
        <f t="shared" si="36"/>
        <v>6130</v>
      </c>
      <c r="L66" s="11">
        <f t="shared" si="36"/>
        <v>6130</v>
      </c>
      <c r="M66" s="11">
        <f t="shared" si="36"/>
        <v>6130</v>
      </c>
      <c r="N66" s="11">
        <f t="shared" si="36"/>
        <v>6130</v>
      </c>
      <c r="O66" s="7">
        <f t="shared" si="32"/>
        <v>6130</v>
      </c>
      <c r="P66" s="36">
        <v>3</v>
      </c>
    </row>
    <row r="67" spans="1:16" x14ac:dyDescent="0.3">
      <c r="A67" s="47"/>
      <c r="B67" s="42"/>
      <c r="C67" s="49"/>
      <c r="D67" s="6" t="s">
        <v>5</v>
      </c>
      <c r="E67" s="15">
        <f>E60+E64</f>
        <v>5473</v>
      </c>
      <c r="F67" s="15">
        <f t="shared" ref="F67:N67" si="37">F60+F64</f>
        <v>6499</v>
      </c>
      <c r="G67" s="15">
        <f t="shared" si="37"/>
        <v>7117</v>
      </c>
      <c r="H67" s="15">
        <f t="shared" si="37"/>
        <v>7351</v>
      </c>
      <c r="I67" s="15">
        <f t="shared" si="37"/>
        <v>6549</v>
      </c>
      <c r="J67" s="15">
        <f t="shared" si="37"/>
        <v>6163</v>
      </c>
      <c r="K67" s="15">
        <f t="shared" si="37"/>
        <v>6192</v>
      </c>
      <c r="L67" s="15">
        <f t="shared" si="37"/>
        <v>5858</v>
      </c>
      <c r="M67" s="15">
        <f t="shared" si="37"/>
        <v>5929</v>
      </c>
      <c r="N67" s="15">
        <f t="shared" si="37"/>
        <v>6831</v>
      </c>
      <c r="O67" s="7">
        <f t="shared" si="32"/>
        <v>6345.5</v>
      </c>
      <c r="P67" s="36">
        <v>7</v>
      </c>
    </row>
    <row r="68" spans="1:16" ht="15" thickBot="1" x14ac:dyDescent="0.35">
      <c r="A68" s="47"/>
      <c r="B68" s="43"/>
      <c r="C68" s="52"/>
      <c r="D68" s="12" t="s">
        <v>6</v>
      </c>
      <c r="E68" s="13">
        <f>E61+E65</f>
        <v>17357</v>
      </c>
      <c r="F68" s="13">
        <f t="shared" ref="F68:N68" si="38">F61+F65</f>
        <v>17863</v>
      </c>
      <c r="G68" s="13">
        <f t="shared" si="38"/>
        <v>19010</v>
      </c>
      <c r="H68" s="13">
        <f t="shared" si="38"/>
        <v>19310</v>
      </c>
      <c r="I68" s="13">
        <f t="shared" si="38"/>
        <v>18471</v>
      </c>
      <c r="J68" s="13">
        <f t="shared" si="38"/>
        <v>18191</v>
      </c>
      <c r="K68" s="13">
        <f t="shared" si="38"/>
        <v>17394</v>
      </c>
      <c r="L68" s="13">
        <f t="shared" si="38"/>
        <v>16702</v>
      </c>
      <c r="M68" s="13">
        <f t="shared" si="38"/>
        <v>17105</v>
      </c>
      <c r="N68" s="13">
        <f t="shared" si="38"/>
        <v>19672</v>
      </c>
      <c r="O68" s="14">
        <f t="shared" si="32"/>
        <v>18027</v>
      </c>
      <c r="P68" s="36">
        <v>11</v>
      </c>
    </row>
    <row r="69" spans="1:16" ht="15" thickBot="1" x14ac:dyDescent="0.35">
      <c r="A69" s="2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6" x14ac:dyDescent="0.3">
      <c r="A70" s="47" t="s">
        <v>44</v>
      </c>
      <c r="B70" s="41" t="s">
        <v>40</v>
      </c>
      <c r="C70" s="48" t="s">
        <v>1</v>
      </c>
      <c r="D70" s="3" t="s">
        <v>4</v>
      </c>
      <c r="E70" s="4">
        <v>328</v>
      </c>
      <c r="F70" s="4">
        <f>$E70</f>
        <v>328</v>
      </c>
      <c r="G70" s="4">
        <f t="shared" ref="G70:N70" si="39">$E70</f>
        <v>328</v>
      </c>
      <c r="H70" s="4">
        <f t="shared" si="39"/>
        <v>328</v>
      </c>
      <c r="I70" s="4">
        <f t="shared" si="39"/>
        <v>328</v>
      </c>
      <c r="J70" s="4">
        <f t="shared" si="39"/>
        <v>328</v>
      </c>
      <c r="K70" s="4">
        <f t="shared" si="39"/>
        <v>328</v>
      </c>
      <c r="L70" s="4">
        <f t="shared" si="39"/>
        <v>328</v>
      </c>
      <c r="M70" s="4">
        <f t="shared" si="39"/>
        <v>328</v>
      </c>
      <c r="N70" s="4">
        <f t="shared" si="39"/>
        <v>328</v>
      </c>
      <c r="O70" s="5">
        <f>MEDIAN(E70:N70)</f>
        <v>328</v>
      </c>
      <c r="P70" s="36">
        <v>4</v>
      </c>
    </row>
    <row r="71" spans="1:16" x14ac:dyDescent="0.3">
      <c r="A71" s="47"/>
      <c r="B71" s="42"/>
      <c r="C71" s="49"/>
      <c r="D71" s="6" t="s">
        <v>5</v>
      </c>
      <c r="E71">
        <v>237</v>
      </c>
      <c r="F71">
        <v>164</v>
      </c>
      <c r="G71">
        <v>161</v>
      </c>
      <c r="H71">
        <v>173</v>
      </c>
      <c r="I71">
        <v>161</v>
      </c>
      <c r="J71">
        <v>172</v>
      </c>
      <c r="K71">
        <v>162</v>
      </c>
      <c r="L71">
        <v>169</v>
      </c>
      <c r="M71">
        <v>193</v>
      </c>
      <c r="N71">
        <v>208</v>
      </c>
      <c r="O71" s="7">
        <f t="shared" ref="O71:O82" si="40">MEDIAN(E71:N71)</f>
        <v>170.5</v>
      </c>
      <c r="P71" s="36">
        <v>8</v>
      </c>
    </row>
    <row r="72" spans="1:16" x14ac:dyDescent="0.3">
      <c r="A72" s="47"/>
      <c r="B72" s="42"/>
      <c r="C72" s="50"/>
      <c r="D72" s="8" t="s">
        <v>6</v>
      </c>
      <c r="E72" s="9">
        <v>12058</v>
      </c>
      <c r="F72" s="9">
        <v>11625</v>
      </c>
      <c r="G72" s="9">
        <v>11767</v>
      </c>
      <c r="H72" s="9">
        <v>11569</v>
      </c>
      <c r="I72" s="9">
        <v>11259</v>
      </c>
      <c r="J72" s="9">
        <v>11497</v>
      </c>
      <c r="K72" s="9">
        <v>11629</v>
      </c>
      <c r="L72" s="9">
        <v>12102</v>
      </c>
      <c r="M72" s="9">
        <v>12250</v>
      </c>
      <c r="N72" s="9">
        <v>12664</v>
      </c>
      <c r="O72" s="7">
        <f t="shared" si="40"/>
        <v>11698</v>
      </c>
      <c r="P72" s="36">
        <v>12</v>
      </c>
    </row>
    <row r="73" spans="1:16" x14ac:dyDescent="0.3">
      <c r="A73" s="47"/>
      <c r="B73" s="42"/>
      <c r="C73" s="51" t="s">
        <v>81</v>
      </c>
      <c r="D73" s="10" t="s">
        <v>4</v>
      </c>
      <c r="E73" s="11">
        <v>38</v>
      </c>
      <c r="F73" s="11">
        <f>$E73</f>
        <v>38</v>
      </c>
      <c r="G73" s="11">
        <f t="shared" ref="G73:N73" si="41">$E73</f>
        <v>38</v>
      </c>
      <c r="H73" s="11">
        <f t="shared" si="41"/>
        <v>38</v>
      </c>
      <c r="I73" s="11">
        <f t="shared" si="41"/>
        <v>38</v>
      </c>
      <c r="J73" s="11">
        <f t="shared" si="41"/>
        <v>38</v>
      </c>
      <c r="K73" s="11">
        <f t="shared" si="41"/>
        <v>38</v>
      </c>
      <c r="L73" s="11">
        <f t="shared" si="41"/>
        <v>38</v>
      </c>
      <c r="M73" s="11">
        <f t="shared" si="41"/>
        <v>38</v>
      </c>
      <c r="N73" s="11">
        <f t="shared" si="41"/>
        <v>38</v>
      </c>
      <c r="O73" s="7">
        <f t="shared" si="40"/>
        <v>38</v>
      </c>
      <c r="P73" s="36">
        <v>1</v>
      </c>
    </row>
    <row r="74" spans="1:16" x14ac:dyDescent="0.3">
      <c r="A74" s="47"/>
      <c r="B74" s="42"/>
      <c r="C74" s="49"/>
      <c r="D74" s="6" t="s">
        <v>5</v>
      </c>
      <c r="E74">
        <v>204</v>
      </c>
      <c r="F74">
        <v>163</v>
      </c>
      <c r="G74">
        <v>146</v>
      </c>
      <c r="H74">
        <v>170</v>
      </c>
      <c r="I74">
        <v>137</v>
      </c>
      <c r="J74">
        <v>157</v>
      </c>
      <c r="K74">
        <v>151</v>
      </c>
      <c r="L74">
        <v>142</v>
      </c>
      <c r="M74">
        <v>152</v>
      </c>
      <c r="N74">
        <v>139</v>
      </c>
      <c r="O74" s="7">
        <f t="shared" si="40"/>
        <v>151.5</v>
      </c>
      <c r="P74" s="36">
        <v>5</v>
      </c>
    </row>
    <row r="75" spans="1:16" x14ac:dyDescent="0.3">
      <c r="A75" s="47"/>
      <c r="B75" s="42"/>
      <c r="C75" s="50"/>
      <c r="D75" s="8" t="s">
        <v>6</v>
      </c>
      <c r="E75" s="9">
        <v>1283</v>
      </c>
      <c r="F75" s="9">
        <v>1157</v>
      </c>
      <c r="G75" s="9">
        <v>1072</v>
      </c>
      <c r="H75" s="9">
        <v>1060</v>
      </c>
      <c r="I75" s="9">
        <v>1059</v>
      </c>
      <c r="J75" s="9">
        <v>1050</v>
      </c>
      <c r="K75" s="9">
        <v>1043</v>
      </c>
      <c r="L75" s="9">
        <v>1118</v>
      </c>
      <c r="M75" s="9">
        <v>1088</v>
      </c>
      <c r="N75" s="9">
        <v>1054</v>
      </c>
      <c r="O75" s="7">
        <f t="shared" si="40"/>
        <v>1066</v>
      </c>
      <c r="P75" s="36">
        <v>9</v>
      </c>
    </row>
    <row r="76" spans="1:16" x14ac:dyDescent="0.3">
      <c r="A76" s="47"/>
      <c r="B76" s="42"/>
      <c r="C76" s="51" t="s">
        <v>82</v>
      </c>
      <c r="D76" s="10" t="s">
        <v>4</v>
      </c>
      <c r="E76" s="11">
        <v>32</v>
      </c>
      <c r="F76" s="11">
        <f>$E76</f>
        <v>32</v>
      </c>
      <c r="G76" s="11">
        <f t="shared" ref="G76:N76" si="42">$E76</f>
        <v>32</v>
      </c>
      <c r="H76" s="11">
        <f t="shared" si="42"/>
        <v>32</v>
      </c>
      <c r="I76" s="11">
        <f t="shared" si="42"/>
        <v>32</v>
      </c>
      <c r="J76" s="11">
        <f t="shared" si="42"/>
        <v>32</v>
      </c>
      <c r="K76" s="11">
        <f t="shared" si="42"/>
        <v>32</v>
      </c>
      <c r="L76" s="11">
        <f t="shared" si="42"/>
        <v>32</v>
      </c>
      <c r="M76" s="11">
        <f t="shared" si="42"/>
        <v>32</v>
      </c>
      <c r="N76" s="11">
        <f t="shared" si="42"/>
        <v>32</v>
      </c>
      <c r="O76" s="7">
        <f t="shared" si="40"/>
        <v>32</v>
      </c>
      <c r="P76" s="36">
        <v>2</v>
      </c>
    </row>
    <row r="77" spans="1:16" hidden="1" x14ac:dyDescent="0.3">
      <c r="A77" s="47"/>
      <c r="B77" s="42"/>
      <c r="C77" s="49"/>
      <c r="D77" s="6" t="s">
        <v>5</v>
      </c>
      <c r="E77">
        <v>1138</v>
      </c>
      <c r="F77">
        <v>1143</v>
      </c>
      <c r="G77">
        <v>1148</v>
      </c>
      <c r="H77">
        <v>1151</v>
      </c>
      <c r="I77">
        <v>1141</v>
      </c>
      <c r="J77">
        <v>1148</v>
      </c>
      <c r="K77">
        <v>1140</v>
      </c>
      <c r="L77">
        <v>1144</v>
      </c>
      <c r="M77">
        <v>1149</v>
      </c>
      <c r="N77">
        <v>1148</v>
      </c>
      <c r="O77" s="7">
        <f t="shared" si="40"/>
        <v>1146</v>
      </c>
      <c r="P77" s="36"/>
    </row>
    <row r="78" spans="1:16" x14ac:dyDescent="0.3">
      <c r="A78" s="47"/>
      <c r="B78" s="42"/>
      <c r="C78" s="49"/>
      <c r="D78" s="6" t="s">
        <v>5</v>
      </c>
      <c r="E78">
        <f>E77-$A$1*$N74</f>
        <v>26</v>
      </c>
      <c r="F78">
        <f>F77-$A$1*$N74</f>
        <v>31</v>
      </c>
      <c r="G78">
        <f t="shared" ref="G78:N78" si="43">G77-$A$1*$N74</f>
        <v>36</v>
      </c>
      <c r="H78">
        <f t="shared" si="43"/>
        <v>39</v>
      </c>
      <c r="I78">
        <f t="shared" si="43"/>
        <v>29</v>
      </c>
      <c r="J78">
        <f t="shared" si="43"/>
        <v>36</v>
      </c>
      <c r="K78">
        <f t="shared" si="43"/>
        <v>28</v>
      </c>
      <c r="L78">
        <f t="shared" si="43"/>
        <v>32</v>
      </c>
      <c r="M78">
        <f t="shared" si="43"/>
        <v>37</v>
      </c>
      <c r="N78">
        <f t="shared" si="43"/>
        <v>36</v>
      </c>
      <c r="O78" s="7">
        <f t="shared" si="40"/>
        <v>34</v>
      </c>
      <c r="P78" s="36">
        <v>6</v>
      </c>
    </row>
    <row r="79" spans="1:16" x14ac:dyDescent="0.3">
      <c r="A79" s="47"/>
      <c r="B79" s="42"/>
      <c r="C79" s="50"/>
      <c r="D79" s="8" t="s">
        <v>6</v>
      </c>
      <c r="E79">
        <v>10828</v>
      </c>
      <c r="F79" s="9">
        <v>11476</v>
      </c>
      <c r="G79" s="9">
        <v>11538</v>
      </c>
      <c r="H79" s="9">
        <v>11254</v>
      </c>
      <c r="I79" s="9">
        <v>11650</v>
      </c>
      <c r="J79" s="9">
        <v>11722</v>
      </c>
      <c r="K79" s="9">
        <v>11352</v>
      </c>
      <c r="L79" s="9">
        <v>11733</v>
      </c>
      <c r="M79" s="9">
        <v>12001</v>
      </c>
      <c r="N79" s="9">
        <v>12007</v>
      </c>
      <c r="O79" s="7">
        <f t="shared" si="40"/>
        <v>11594</v>
      </c>
      <c r="P79" s="36">
        <v>10</v>
      </c>
    </row>
    <row r="80" spans="1:16" x14ac:dyDescent="0.3">
      <c r="A80" s="47"/>
      <c r="B80" s="42"/>
      <c r="C80" s="51" t="s">
        <v>83</v>
      </c>
      <c r="D80" s="10" t="s">
        <v>4</v>
      </c>
      <c r="E80" s="11">
        <f>E73+E76</f>
        <v>70</v>
      </c>
      <c r="F80" s="11">
        <f t="shared" ref="F80:N80" si="44">F73+F76</f>
        <v>70</v>
      </c>
      <c r="G80" s="11">
        <f t="shared" si="44"/>
        <v>70</v>
      </c>
      <c r="H80" s="11">
        <f t="shared" si="44"/>
        <v>70</v>
      </c>
      <c r="I80" s="11">
        <f t="shared" si="44"/>
        <v>70</v>
      </c>
      <c r="J80" s="11">
        <f t="shared" si="44"/>
        <v>70</v>
      </c>
      <c r="K80" s="11">
        <f t="shared" si="44"/>
        <v>70</v>
      </c>
      <c r="L80" s="11">
        <f t="shared" si="44"/>
        <v>70</v>
      </c>
      <c r="M80" s="11">
        <f t="shared" si="44"/>
        <v>70</v>
      </c>
      <c r="N80" s="11">
        <f t="shared" si="44"/>
        <v>70</v>
      </c>
      <c r="O80" s="7">
        <f t="shared" si="40"/>
        <v>70</v>
      </c>
      <c r="P80" s="36">
        <v>3</v>
      </c>
    </row>
    <row r="81" spans="1:16" x14ac:dyDescent="0.3">
      <c r="A81" s="47"/>
      <c r="B81" s="42"/>
      <c r="C81" s="49"/>
      <c r="D81" s="6" t="s">
        <v>5</v>
      </c>
      <c r="E81" s="15">
        <f>E74+E78</f>
        <v>230</v>
      </c>
      <c r="F81" s="15">
        <f t="shared" ref="F81:N81" si="45">F74+F78</f>
        <v>194</v>
      </c>
      <c r="G81" s="15">
        <f t="shared" si="45"/>
        <v>182</v>
      </c>
      <c r="H81" s="15">
        <f t="shared" si="45"/>
        <v>209</v>
      </c>
      <c r="I81" s="15">
        <f t="shared" si="45"/>
        <v>166</v>
      </c>
      <c r="J81" s="15">
        <f t="shared" si="45"/>
        <v>193</v>
      </c>
      <c r="K81" s="15">
        <f t="shared" si="45"/>
        <v>179</v>
      </c>
      <c r="L81" s="15">
        <f t="shared" si="45"/>
        <v>174</v>
      </c>
      <c r="M81" s="15">
        <f t="shared" si="45"/>
        <v>189</v>
      </c>
      <c r="N81" s="15">
        <f t="shared" si="45"/>
        <v>175</v>
      </c>
      <c r="O81" s="7">
        <f t="shared" si="40"/>
        <v>185.5</v>
      </c>
      <c r="P81" s="36">
        <v>7</v>
      </c>
    </row>
    <row r="82" spans="1:16" ht="15" thickBot="1" x14ac:dyDescent="0.35">
      <c r="A82" s="47"/>
      <c r="B82" s="43"/>
      <c r="C82" s="52"/>
      <c r="D82" s="12" t="s">
        <v>6</v>
      </c>
      <c r="E82" s="13">
        <f>E75+E79</f>
        <v>12111</v>
      </c>
      <c r="F82" s="13">
        <f t="shared" ref="F82:N82" si="46">F75+F79</f>
        <v>12633</v>
      </c>
      <c r="G82" s="13">
        <f t="shared" si="46"/>
        <v>12610</v>
      </c>
      <c r="H82" s="13">
        <f t="shared" si="46"/>
        <v>12314</v>
      </c>
      <c r="I82" s="13">
        <f t="shared" si="46"/>
        <v>12709</v>
      </c>
      <c r="J82" s="13">
        <f t="shared" si="46"/>
        <v>12772</v>
      </c>
      <c r="K82" s="13">
        <f t="shared" si="46"/>
        <v>12395</v>
      </c>
      <c r="L82" s="13">
        <f t="shared" si="46"/>
        <v>12851</v>
      </c>
      <c r="M82" s="13">
        <f t="shared" si="46"/>
        <v>13089</v>
      </c>
      <c r="N82" s="13">
        <f t="shared" si="46"/>
        <v>13061</v>
      </c>
      <c r="O82" s="14">
        <f t="shared" si="40"/>
        <v>12671</v>
      </c>
      <c r="P82" s="36">
        <v>11</v>
      </c>
    </row>
    <row r="83" spans="1:16" ht="15" thickBot="1" x14ac:dyDescent="0.35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6" x14ac:dyDescent="0.3">
      <c r="A84" s="47" t="s">
        <v>45</v>
      </c>
      <c r="B84" s="41" t="s">
        <v>40</v>
      </c>
      <c r="C84" s="48" t="s">
        <v>1</v>
      </c>
      <c r="D84" s="3" t="s">
        <v>4</v>
      </c>
      <c r="E84" s="4">
        <v>320</v>
      </c>
      <c r="F84" s="4">
        <f>$E84</f>
        <v>320</v>
      </c>
      <c r="G84" s="4">
        <f t="shared" ref="G84:N84" si="47">$E84</f>
        <v>320</v>
      </c>
      <c r="H84" s="4">
        <f t="shared" si="47"/>
        <v>320</v>
      </c>
      <c r="I84" s="4">
        <f t="shared" si="47"/>
        <v>320</v>
      </c>
      <c r="J84" s="4">
        <f t="shared" si="47"/>
        <v>320</v>
      </c>
      <c r="K84" s="4">
        <f t="shared" si="47"/>
        <v>320</v>
      </c>
      <c r="L84" s="4">
        <f t="shared" si="47"/>
        <v>320</v>
      </c>
      <c r="M84" s="4">
        <f t="shared" si="47"/>
        <v>320</v>
      </c>
      <c r="N84" s="4">
        <f t="shared" si="47"/>
        <v>320</v>
      </c>
      <c r="O84" s="5">
        <f>MEDIAN(E84:N84)</f>
        <v>320</v>
      </c>
      <c r="P84" s="36">
        <v>4</v>
      </c>
    </row>
    <row r="85" spans="1:16" x14ac:dyDescent="0.3">
      <c r="A85" s="47"/>
      <c r="B85" s="42"/>
      <c r="C85" s="49"/>
      <c r="D85" s="6" t="s">
        <v>5</v>
      </c>
      <c r="E85">
        <v>202</v>
      </c>
      <c r="F85">
        <v>177</v>
      </c>
      <c r="G85">
        <v>241</v>
      </c>
      <c r="H85">
        <v>178</v>
      </c>
      <c r="I85">
        <v>177</v>
      </c>
      <c r="J85">
        <v>180</v>
      </c>
      <c r="K85">
        <v>189</v>
      </c>
      <c r="L85">
        <v>190</v>
      </c>
      <c r="M85">
        <v>179</v>
      </c>
      <c r="N85">
        <v>153</v>
      </c>
      <c r="O85" s="7">
        <f t="shared" ref="O85:O96" si="48">MEDIAN(E85:N85)</f>
        <v>179.5</v>
      </c>
      <c r="P85" s="36">
        <v>8</v>
      </c>
    </row>
    <row r="86" spans="1:16" x14ac:dyDescent="0.3">
      <c r="A86" s="47"/>
      <c r="B86" s="42"/>
      <c r="C86" s="50"/>
      <c r="D86" s="8" t="s">
        <v>6</v>
      </c>
      <c r="E86" s="9">
        <v>13504</v>
      </c>
      <c r="F86" s="9">
        <v>13484</v>
      </c>
      <c r="G86" s="9">
        <v>12465</v>
      </c>
      <c r="H86" s="9">
        <v>11311</v>
      </c>
      <c r="I86" s="9">
        <v>11379</v>
      </c>
      <c r="J86" s="9">
        <v>11617</v>
      </c>
      <c r="K86" s="9">
        <v>11336</v>
      </c>
      <c r="L86" s="9">
        <v>11169</v>
      </c>
      <c r="M86" s="9">
        <v>11845</v>
      </c>
      <c r="N86" s="9">
        <v>11390</v>
      </c>
      <c r="O86" s="7">
        <f t="shared" si="48"/>
        <v>11503.5</v>
      </c>
      <c r="P86" s="36">
        <v>12</v>
      </c>
    </row>
    <row r="87" spans="1:16" x14ac:dyDescent="0.3">
      <c r="A87" s="47"/>
      <c r="B87" s="42"/>
      <c r="C87" s="51" t="s">
        <v>81</v>
      </c>
      <c r="D87" s="10" t="s">
        <v>4</v>
      </c>
      <c r="E87" s="11">
        <v>37</v>
      </c>
      <c r="F87" s="11">
        <f>$E87</f>
        <v>37</v>
      </c>
      <c r="G87" s="11">
        <f t="shared" ref="G87:N87" si="49">$E87</f>
        <v>37</v>
      </c>
      <c r="H87" s="11">
        <f t="shared" si="49"/>
        <v>37</v>
      </c>
      <c r="I87" s="11">
        <f t="shared" si="49"/>
        <v>37</v>
      </c>
      <c r="J87" s="11">
        <f t="shared" si="49"/>
        <v>37</v>
      </c>
      <c r="K87" s="11">
        <f t="shared" si="49"/>
        <v>37</v>
      </c>
      <c r="L87" s="11">
        <f t="shared" si="49"/>
        <v>37</v>
      </c>
      <c r="M87" s="11">
        <f t="shared" si="49"/>
        <v>37</v>
      </c>
      <c r="N87" s="11">
        <f t="shared" si="49"/>
        <v>37</v>
      </c>
      <c r="O87" s="7">
        <f t="shared" si="48"/>
        <v>37</v>
      </c>
      <c r="P87" s="36">
        <v>1</v>
      </c>
    </row>
    <row r="88" spans="1:16" x14ac:dyDescent="0.3">
      <c r="A88" s="47"/>
      <c r="B88" s="42"/>
      <c r="C88" s="49"/>
      <c r="D88" s="6" t="s">
        <v>5</v>
      </c>
      <c r="E88">
        <v>170</v>
      </c>
      <c r="F88">
        <v>127</v>
      </c>
      <c r="G88">
        <v>140</v>
      </c>
      <c r="H88">
        <v>140</v>
      </c>
      <c r="I88">
        <v>127</v>
      </c>
      <c r="J88">
        <v>127</v>
      </c>
      <c r="K88">
        <v>124</v>
      </c>
      <c r="L88">
        <v>142</v>
      </c>
      <c r="M88">
        <v>138</v>
      </c>
      <c r="N88">
        <v>127</v>
      </c>
      <c r="O88" s="7">
        <f t="shared" si="48"/>
        <v>132.5</v>
      </c>
      <c r="P88" s="36">
        <v>5</v>
      </c>
    </row>
    <row r="89" spans="1:16" x14ac:dyDescent="0.3">
      <c r="A89" s="47"/>
      <c r="B89" s="42"/>
      <c r="C89" s="50"/>
      <c r="D89" s="8" t="s">
        <v>6</v>
      </c>
      <c r="E89" s="9">
        <v>1039</v>
      </c>
      <c r="F89" s="9">
        <v>1063</v>
      </c>
      <c r="G89" s="9">
        <v>1032</v>
      </c>
      <c r="H89" s="9">
        <v>1131</v>
      </c>
      <c r="I89" s="9">
        <v>1056</v>
      </c>
      <c r="J89" s="9">
        <v>1034</v>
      </c>
      <c r="K89" s="9">
        <v>1067</v>
      </c>
      <c r="L89" s="9">
        <v>1028</v>
      </c>
      <c r="M89" s="9">
        <v>1093</v>
      </c>
      <c r="N89" s="9">
        <v>1028</v>
      </c>
      <c r="O89" s="7">
        <f t="shared" si="48"/>
        <v>1047.5</v>
      </c>
      <c r="P89" s="36">
        <v>9</v>
      </c>
    </row>
    <row r="90" spans="1:16" x14ac:dyDescent="0.3">
      <c r="A90" s="47"/>
      <c r="B90" s="42"/>
      <c r="C90" s="51" t="s">
        <v>82</v>
      </c>
      <c r="D90" s="10" t="s">
        <v>4</v>
      </c>
      <c r="E90" s="11">
        <v>32</v>
      </c>
      <c r="F90" s="11">
        <f>$E90</f>
        <v>32</v>
      </c>
      <c r="G90" s="11">
        <f t="shared" ref="G90:N90" si="50">$E90</f>
        <v>32</v>
      </c>
      <c r="H90" s="11">
        <f t="shared" si="50"/>
        <v>32</v>
      </c>
      <c r="I90" s="11">
        <f t="shared" si="50"/>
        <v>32</v>
      </c>
      <c r="J90" s="11">
        <f t="shared" si="50"/>
        <v>32</v>
      </c>
      <c r="K90" s="11">
        <f t="shared" si="50"/>
        <v>32</v>
      </c>
      <c r="L90" s="11">
        <f t="shared" si="50"/>
        <v>32</v>
      </c>
      <c r="M90" s="11">
        <f t="shared" si="50"/>
        <v>32</v>
      </c>
      <c r="N90" s="11">
        <f t="shared" si="50"/>
        <v>32</v>
      </c>
      <c r="O90" s="7">
        <f t="shared" si="48"/>
        <v>32</v>
      </c>
      <c r="P90" s="36">
        <v>2</v>
      </c>
    </row>
    <row r="91" spans="1:16" hidden="1" x14ac:dyDescent="0.3">
      <c r="A91" s="47"/>
      <c r="B91" s="42"/>
      <c r="C91" s="49"/>
      <c r="D91" s="6" t="s">
        <v>5</v>
      </c>
      <c r="E91">
        <v>1048</v>
      </c>
      <c r="F91">
        <v>1046</v>
      </c>
      <c r="G91">
        <v>1046</v>
      </c>
      <c r="H91">
        <v>1048</v>
      </c>
      <c r="I91">
        <v>1048</v>
      </c>
      <c r="J91">
        <v>1049</v>
      </c>
      <c r="K91">
        <v>1047</v>
      </c>
      <c r="L91">
        <v>1045</v>
      </c>
      <c r="M91">
        <v>1046</v>
      </c>
      <c r="N91">
        <v>1042</v>
      </c>
      <c r="O91" s="7">
        <f t="shared" si="48"/>
        <v>1046.5</v>
      </c>
      <c r="P91" s="36"/>
    </row>
    <row r="92" spans="1:16" x14ac:dyDescent="0.3">
      <c r="A92" s="47"/>
      <c r="B92" s="42"/>
      <c r="C92" s="49"/>
      <c r="D92" s="6" t="s">
        <v>5</v>
      </c>
      <c r="E92">
        <f>E91-$A$1*$N88</f>
        <v>32</v>
      </c>
      <c r="F92">
        <f>F91-$A$1*$N88</f>
        <v>30</v>
      </c>
      <c r="G92">
        <f t="shared" ref="G92:N92" si="51">G91-$A$1*$N88</f>
        <v>30</v>
      </c>
      <c r="H92">
        <f t="shared" si="51"/>
        <v>32</v>
      </c>
      <c r="I92">
        <f t="shared" si="51"/>
        <v>32</v>
      </c>
      <c r="J92">
        <f t="shared" si="51"/>
        <v>33</v>
      </c>
      <c r="K92">
        <f t="shared" si="51"/>
        <v>31</v>
      </c>
      <c r="L92">
        <f t="shared" si="51"/>
        <v>29</v>
      </c>
      <c r="M92">
        <f t="shared" si="51"/>
        <v>30</v>
      </c>
      <c r="N92">
        <f t="shared" si="51"/>
        <v>26</v>
      </c>
      <c r="O92" s="7">
        <f t="shared" si="48"/>
        <v>30.5</v>
      </c>
      <c r="P92" s="36">
        <v>6</v>
      </c>
    </row>
    <row r="93" spans="1:16" x14ac:dyDescent="0.3">
      <c r="A93" s="47"/>
      <c r="B93" s="42"/>
      <c r="C93" s="50"/>
      <c r="D93" s="8" t="s">
        <v>6</v>
      </c>
      <c r="E93">
        <v>10132</v>
      </c>
      <c r="F93" s="9">
        <v>10158</v>
      </c>
      <c r="G93" s="9">
        <v>10255</v>
      </c>
      <c r="H93" s="9">
        <v>10845</v>
      </c>
      <c r="I93" s="9">
        <v>10312</v>
      </c>
      <c r="J93" s="9">
        <v>10586</v>
      </c>
      <c r="K93" s="9">
        <v>10266</v>
      </c>
      <c r="L93" s="9">
        <v>10601</v>
      </c>
      <c r="M93" s="9">
        <v>10319</v>
      </c>
      <c r="N93" s="9">
        <v>10376</v>
      </c>
      <c r="O93" s="7">
        <f t="shared" si="48"/>
        <v>10315.5</v>
      </c>
      <c r="P93" s="36">
        <v>10</v>
      </c>
    </row>
    <row r="94" spans="1:16" x14ac:dyDescent="0.3">
      <c r="A94" s="47"/>
      <c r="B94" s="42"/>
      <c r="C94" s="51" t="s">
        <v>83</v>
      </c>
      <c r="D94" s="10" t="s">
        <v>4</v>
      </c>
      <c r="E94" s="11">
        <f>E87+E90</f>
        <v>69</v>
      </c>
      <c r="F94" s="11">
        <f t="shared" ref="F94:N94" si="52">F87+F90</f>
        <v>69</v>
      </c>
      <c r="G94" s="11">
        <f t="shared" si="52"/>
        <v>69</v>
      </c>
      <c r="H94" s="11">
        <f t="shared" si="52"/>
        <v>69</v>
      </c>
      <c r="I94" s="11">
        <f t="shared" si="52"/>
        <v>69</v>
      </c>
      <c r="J94" s="11">
        <f t="shared" si="52"/>
        <v>69</v>
      </c>
      <c r="K94" s="11">
        <f t="shared" si="52"/>
        <v>69</v>
      </c>
      <c r="L94" s="11">
        <f t="shared" si="52"/>
        <v>69</v>
      </c>
      <c r="M94" s="11">
        <f t="shared" si="52"/>
        <v>69</v>
      </c>
      <c r="N94" s="11">
        <f t="shared" si="52"/>
        <v>69</v>
      </c>
      <c r="O94" s="7">
        <f t="shared" si="48"/>
        <v>69</v>
      </c>
      <c r="P94" s="36">
        <v>3</v>
      </c>
    </row>
    <row r="95" spans="1:16" x14ac:dyDescent="0.3">
      <c r="A95" s="47"/>
      <c r="B95" s="42"/>
      <c r="C95" s="49"/>
      <c r="D95" s="6" t="s">
        <v>5</v>
      </c>
      <c r="E95" s="15">
        <f>E88+E92</f>
        <v>202</v>
      </c>
      <c r="F95" s="15">
        <f t="shared" ref="F95:N95" si="53">F88+F92</f>
        <v>157</v>
      </c>
      <c r="G95" s="15">
        <f t="shared" si="53"/>
        <v>170</v>
      </c>
      <c r="H95" s="15">
        <f t="shared" si="53"/>
        <v>172</v>
      </c>
      <c r="I95" s="15">
        <f t="shared" si="53"/>
        <v>159</v>
      </c>
      <c r="J95" s="15">
        <f t="shared" si="53"/>
        <v>160</v>
      </c>
      <c r="K95" s="15">
        <f t="shared" si="53"/>
        <v>155</v>
      </c>
      <c r="L95" s="15">
        <f t="shared" si="53"/>
        <v>171</v>
      </c>
      <c r="M95" s="15">
        <f t="shared" si="53"/>
        <v>168</v>
      </c>
      <c r="N95" s="15">
        <f t="shared" si="53"/>
        <v>153</v>
      </c>
      <c r="O95" s="7">
        <f t="shared" si="48"/>
        <v>164</v>
      </c>
      <c r="P95" s="36">
        <v>7</v>
      </c>
    </row>
    <row r="96" spans="1:16" ht="15" thickBot="1" x14ac:dyDescent="0.35">
      <c r="A96" s="47"/>
      <c r="B96" s="43"/>
      <c r="C96" s="52"/>
      <c r="D96" s="12" t="s">
        <v>6</v>
      </c>
      <c r="E96" s="13">
        <f>E89+E93</f>
        <v>11171</v>
      </c>
      <c r="F96" s="13">
        <f t="shared" ref="F96:N96" si="54">F89+F93</f>
        <v>11221</v>
      </c>
      <c r="G96" s="13">
        <f t="shared" si="54"/>
        <v>11287</v>
      </c>
      <c r="H96" s="13">
        <f t="shared" si="54"/>
        <v>11976</v>
      </c>
      <c r="I96" s="13">
        <f t="shared" si="54"/>
        <v>11368</v>
      </c>
      <c r="J96" s="13">
        <f t="shared" si="54"/>
        <v>11620</v>
      </c>
      <c r="K96" s="13">
        <f t="shared" si="54"/>
        <v>11333</v>
      </c>
      <c r="L96" s="13">
        <f t="shared" si="54"/>
        <v>11629</v>
      </c>
      <c r="M96" s="13">
        <f t="shared" si="54"/>
        <v>11412</v>
      </c>
      <c r="N96" s="13">
        <f t="shared" si="54"/>
        <v>11404</v>
      </c>
      <c r="O96" s="14">
        <f t="shared" si="48"/>
        <v>11386</v>
      </c>
      <c r="P96" s="36">
        <v>11</v>
      </c>
    </row>
    <row r="97" spans="1:16" ht="15" thickBot="1" x14ac:dyDescent="0.35">
      <c r="A97" s="2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6" x14ac:dyDescent="0.3">
      <c r="A98" s="47" t="s">
        <v>46</v>
      </c>
      <c r="B98" s="41" t="s">
        <v>40</v>
      </c>
      <c r="C98" s="48" t="s">
        <v>1</v>
      </c>
      <c r="D98" s="3" t="s">
        <v>4</v>
      </c>
      <c r="E98" s="4">
        <v>328</v>
      </c>
      <c r="F98" s="4">
        <f>$E98</f>
        <v>328</v>
      </c>
      <c r="G98" s="4">
        <f t="shared" ref="G98:N98" si="55">$E98</f>
        <v>328</v>
      </c>
      <c r="H98" s="4">
        <f t="shared" si="55"/>
        <v>328</v>
      </c>
      <c r="I98" s="4">
        <f t="shared" si="55"/>
        <v>328</v>
      </c>
      <c r="J98" s="4">
        <f t="shared" si="55"/>
        <v>328</v>
      </c>
      <c r="K98" s="4">
        <f t="shared" si="55"/>
        <v>328</v>
      </c>
      <c r="L98" s="4">
        <f t="shared" si="55"/>
        <v>328</v>
      </c>
      <c r="M98" s="4">
        <f t="shared" si="55"/>
        <v>328</v>
      </c>
      <c r="N98" s="4">
        <f t="shared" si="55"/>
        <v>328</v>
      </c>
      <c r="O98" s="5">
        <f>MEDIAN(E98:N98)</f>
        <v>328</v>
      </c>
      <c r="P98" s="36">
        <v>4</v>
      </c>
    </row>
    <row r="99" spans="1:16" x14ac:dyDescent="0.3">
      <c r="A99" s="47"/>
      <c r="B99" s="42"/>
      <c r="C99" s="49"/>
      <c r="D99" s="6" t="s">
        <v>5</v>
      </c>
      <c r="E99">
        <v>324</v>
      </c>
      <c r="F99">
        <v>212</v>
      </c>
      <c r="G99">
        <v>200</v>
      </c>
      <c r="H99">
        <v>219</v>
      </c>
      <c r="I99">
        <v>220</v>
      </c>
      <c r="J99">
        <v>226</v>
      </c>
      <c r="K99">
        <v>179</v>
      </c>
      <c r="L99">
        <v>206</v>
      </c>
      <c r="M99">
        <v>178</v>
      </c>
      <c r="N99">
        <v>189</v>
      </c>
      <c r="O99" s="7">
        <f t="shared" ref="O99:O110" si="56">MEDIAN(E99:N99)</f>
        <v>209</v>
      </c>
      <c r="P99" s="36">
        <v>8</v>
      </c>
    </row>
    <row r="100" spans="1:16" x14ac:dyDescent="0.3">
      <c r="A100" s="47"/>
      <c r="B100" s="42"/>
      <c r="C100" s="50"/>
      <c r="D100" s="8" t="s">
        <v>6</v>
      </c>
      <c r="E100" s="9">
        <v>13196</v>
      </c>
      <c r="F100" s="9">
        <v>11934</v>
      </c>
      <c r="G100" s="9">
        <v>11600</v>
      </c>
      <c r="H100" s="9">
        <v>11750</v>
      </c>
      <c r="I100" s="9">
        <v>12954</v>
      </c>
      <c r="J100" s="9">
        <v>11561</v>
      </c>
      <c r="K100" s="9">
        <v>11727</v>
      </c>
      <c r="L100" s="9">
        <v>12017</v>
      </c>
      <c r="M100" s="9">
        <v>11501</v>
      </c>
      <c r="N100" s="9">
        <v>11931</v>
      </c>
      <c r="O100" s="7">
        <f t="shared" si="56"/>
        <v>11840.5</v>
      </c>
      <c r="P100" s="36">
        <v>12</v>
      </c>
    </row>
    <row r="101" spans="1:16" x14ac:dyDescent="0.3">
      <c r="A101" s="47"/>
      <c r="B101" s="42"/>
      <c r="C101" s="51" t="s">
        <v>81</v>
      </c>
      <c r="D101" s="10" t="s">
        <v>4</v>
      </c>
      <c r="E101" s="11">
        <v>38</v>
      </c>
      <c r="F101" s="11">
        <f>$E101</f>
        <v>38</v>
      </c>
      <c r="G101" s="11">
        <f t="shared" ref="G101:N101" si="57">$E101</f>
        <v>38</v>
      </c>
      <c r="H101" s="11">
        <f t="shared" si="57"/>
        <v>38</v>
      </c>
      <c r="I101" s="11">
        <f t="shared" si="57"/>
        <v>38</v>
      </c>
      <c r="J101" s="11">
        <f t="shared" si="57"/>
        <v>38</v>
      </c>
      <c r="K101" s="11">
        <f t="shared" si="57"/>
        <v>38</v>
      </c>
      <c r="L101" s="11">
        <f t="shared" si="57"/>
        <v>38</v>
      </c>
      <c r="M101" s="11">
        <f t="shared" si="57"/>
        <v>38</v>
      </c>
      <c r="N101" s="11">
        <f t="shared" si="57"/>
        <v>38</v>
      </c>
      <c r="O101" s="7">
        <f t="shared" si="56"/>
        <v>38</v>
      </c>
      <c r="P101" s="36">
        <v>1</v>
      </c>
    </row>
    <row r="102" spans="1:16" x14ac:dyDescent="0.3">
      <c r="A102" s="47"/>
      <c r="B102" s="42"/>
      <c r="C102" s="49"/>
      <c r="D102" s="6" t="s">
        <v>5</v>
      </c>
      <c r="E102">
        <v>236</v>
      </c>
      <c r="F102">
        <v>144</v>
      </c>
      <c r="G102">
        <v>222</v>
      </c>
      <c r="H102">
        <v>173</v>
      </c>
      <c r="I102">
        <v>131</v>
      </c>
      <c r="J102">
        <v>131</v>
      </c>
      <c r="K102">
        <v>118</v>
      </c>
      <c r="L102">
        <v>126</v>
      </c>
      <c r="M102">
        <v>130</v>
      </c>
      <c r="N102">
        <v>116</v>
      </c>
      <c r="O102" s="7">
        <f t="shared" si="56"/>
        <v>131</v>
      </c>
      <c r="P102" s="36">
        <v>5</v>
      </c>
    </row>
    <row r="103" spans="1:16" x14ac:dyDescent="0.3">
      <c r="A103" s="47"/>
      <c r="B103" s="42"/>
      <c r="C103" s="50"/>
      <c r="D103" s="8" t="s">
        <v>6</v>
      </c>
      <c r="E103" s="9">
        <v>1159</v>
      </c>
      <c r="F103" s="9">
        <v>1097</v>
      </c>
      <c r="G103" s="9">
        <v>1295</v>
      </c>
      <c r="H103" s="9">
        <v>1238</v>
      </c>
      <c r="I103" s="9">
        <v>1135</v>
      </c>
      <c r="J103" s="9">
        <v>1096</v>
      </c>
      <c r="K103" s="9">
        <v>1064</v>
      </c>
      <c r="L103" s="9">
        <v>1060</v>
      </c>
      <c r="M103" s="9">
        <v>1030</v>
      </c>
      <c r="N103" s="9">
        <v>1017</v>
      </c>
      <c r="O103" s="7">
        <f t="shared" si="56"/>
        <v>1096.5</v>
      </c>
      <c r="P103" s="36">
        <v>9</v>
      </c>
    </row>
    <row r="104" spans="1:16" x14ac:dyDescent="0.3">
      <c r="A104" s="47"/>
      <c r="B104" s="42"/>
      <c r="C104" s="51" t="s">
        <v>82</v>
      </c>
      <c r="D104" s="10" t="s">
        <v>4</v>
      </c>
      <c r="E104" s="11">
        <v>32</v>
      </c>
      <c r="F104" s="11">
        <f>$E104</f>
        <v>32</v>
      </c>
      <c r="G104" s="11">
        <f t="shared" ref="G104:N104" si="58">$E104</f>
        <v>32</v>
      </c>
      <c r="H104" s="11">
        <f t="shared" si="58"/>
        <v>32</v>
      </c>
      <c r="I104" s="11">
        <f t="shared" si="58"/>
        <v>32</v>
      </c>
      <c r="J104" s="11">
        <f t="shared" si="58"/>
        <v>32</v>
      </c>
      <c r="K104" s="11">
        <f t="shared" si="58"/>
        <v>32</v>
      </c>
      <c r="L104" s="11">
        <f t="shared" si="58"/>
        <v>32</v>
      </c>
      <c r="M104" s="11">
        <f t="shared" si="58"/>
        <v>32</v>
      </c>
      <c r="N104" s="11">
        <f t="shared" si="58"/>
        <v>32</v>
      </c>
      <c r="O104" s="7">
        <f t="shared" si="56"/>
        <v>32</v>
      </c>
      <c r="P104" s="36">
        <v>2</v>
      </c>
    </row>
    <row r="105" spans="1:16" hidden="1" x14ac:dyDescent="0.3">
      <c r="A105" s="47"/>
      <c r="B105" s="42"/>
      <c r="C105" s="49"/>
      <c r="D105" s="6" t="s">
        <v>5</v>
      </c>
      <c r="E105">
        <v>959</v>
      </c>
      <c r="F105">
        <v>954</v>
      </c>
      <c r="G105">
        <v>652</v>
      </c>
      <c r="H105">
        <v>955</v>
      </c>
      <c r="I105">
        <v>955</v>
      </c>
      <c r="J105">
        <v>956</v>
      </c>
      <c r="K105">
        <v>958</v>
      </c>
      <c r="L105">
        <v>954</v>
      </c>
      <c r="M105">
        <v>954</v>
      </c>
      <c r="N105">
        <v>954</v>
      </c>
      <c r="O105" s="7">
        <f t="shared" si="56"/>
        <v>954.5</v>
      </c>
      <c r="P105" s="36"/>
    </row>
    <row r="106" spans="1:16" x14ac:dyDescent="0.3">
      <c r="A106" s="47"/>
      <c r="B106" s="42"/>
      <c r="C106" s="49"/>
      <c r="D106" s="6" t="s">
        <v>5</v>
      </c>
      <c r="E106">
        <f>E105-$A$1*$N102</f>
        <v>31</v>
      </c>
      <c r="F106">
        <f>F105-$A$1*$N102</f>
        <v>26</v>
      </c>
      <c r="G106">
        <f t="shared" ref="G106:N106" si="59">G105-$A$1*$N102</f>
        <v>-276</v>
      </c>
      <c r="H106">
        <f t="shared" si="59"/>
        <v>27</v>
      </c>
      <c r="I106">
        <f t="shared" si="59"/>
        <v>27</v>
      </c>
      <c r="J106">
        <f t="shared" si="59"/>
        <v>28</v>
      </c>
      <c r="K106">
        <f t="shared" si="59"/>
        <v>30</v>
      </c>
      <c r="L106">
        <f t="shared" si="59"/>
        <v>26</v>
      </c>
      <c r="M106">
        <f t="shared" si="59"/>
        <v>26</v>
      </c>
      <c r="N106">
        <f t="shared" si="59"/>
        <v>26</v>
      </c>
      <c r="O106" s="7">
        <f t="shared" si="56"/>
        <v>26.5</v>
      </c>
      <c r="P106" s="36">
        <v>6</v>
      </c>
    </row>
    <row r="107" spans="1:16" x14ac:dyDescent="0.3">
      <c r="A107" s="47"/>
      <c r="B107" s="42"/>
      <c r="C107" s="50"/>
      <c r="D107" s="8" t="s">
        <v>6</v>
      </c>
      <c r="E107">
        <v>10399</v>
      </c>
      <c r="F107" s="9">
        <v>10594</v>
      </c>
      <c r="G107" s="9">
        <v>10378</v>
      </c>
      <c r="H107" s="9">
        <v>10503</v>
      </c>
      <c r="I107" s="9">
        <v>10524</v>
      </c>
      <c r="J107" s="9">
        <v>10793</v>
      </c>
      <c r="K107" s="9">
        <v>11114</v>
      </c>
      <c r="L107" s="9">
        <v>10690</v>
      </c>
      <c r="M107" s="9">
        <v>10839</v>
      </c>
      <c r="N107" s="9">
        <v>10867</v>
      </c>
      <c r="O107" s="7">
        <f t="shared" si="56"/>
        <v>10642</v>
      </c>
      <c r="P107" s="36">
        <v>10</v>
      </c>
    </row>
    <row r="108" spans="1:16" x14ac:dyDescent="0.3">
      <c r="A108" s="47"/>
      <c r="B108" s="42"/>
      <c r="C108" s="51" t="s">
        <v>83</v>
      </c>
      <c r="D108" s="10" t="s">
        <v>4</v>
      </c>
      <c r="E108" s="11">
        <f>E101+E104</f>
        <v>70</v>
      </c>
      <c r="F108" s="11">
        <f t="shared" ref="F108:N108" si="60">F101+F104</f>
        <v>70</v>
      </c>
      <c r="G108" s="11">
        <f t="shared" si="60"/>
        <v>70</v>
      </c>
      <c r="H108" s="11">
        <f t="shared" si="60"/>
        <v>70</v>
      </c>
      <c r="I108" s="11">
        <f t="shared" si="60"/>
        <v>70</v>
      </c>
      <c r="J108" s="11">
        <f t="shared" si="60"/>
        <v>70</v>
      </c>
      <c r="K108" s="11">
        <f t="shared" si="60"/>
        <v>70</v>
      </c>
      <c r="L108" s="11">
        <f t="shared" si="60"/>
        <v>70</v>
      </c>
      <c r="M108" s="11">
        <f t="shared" si="60"/>
        <v>70</v>
      </c>
      <c r="N108" s="11">
        <f t="shared" si="60"/>
        <v>70</v>
      </c>
      <c r="O108" s="7">
        <f t="shared" si="56"/>
        <v>70</v>
      </c>
      <c r="P108" s="36">
        <v>3</v>
      </c>
    </row>
    <row r="109" spans="1:16" x14ac:dyDescent="0.3">
      <c r="A109" s="47"/>
      <c r="B109" s="42"/>
      <c r="C109" s="49"/>
      <c r="D109" s="6" t="s">
        <v>5</v>
      </c>
      <c r="E109" s="15">
        <f>E102+E106</f>
        <v>267</v>
      </c>
      <c r="F109" s="15">
        <f t="shared" ref="F109:N109" si="61">F102+F106</f>
        <v>170</v>
      </c>
      <c r="G109" s="15">
        <f t="shared" si="61"/>
        <v>-54</v>
      </c>
      <c r="H109" s="15">
        <f t="shared" si="61"/>
        <v>200</v>
      </c>
      <c r="I109" s="15">
        <f t="shared" si="61"/>
        <v>158</v>
      </c>
      <c r="J109" s="15">
        <f t="shared" si="61"/>
        <v>159</v>
      </c>
      <c r="K109" s="15">
        <f t="shared" si="61"/>
        <v>148</v>
      </c>
      <c r="L109" s="15">
        <f t="shared" si="61"/>
        <v>152</v>
      </c>
      <c r="M109" s="15">
        <f t="shared" si="61"/>
        <v>156</v>
      </c>
      <c r="N109" s="15">
        <f t="shared" si="61"/>
        <v>142</v>
      </c>
      <c r="O109" s="7">
        <f t="shared" si="56"/>
        <v>157</v>
      </c>
      <c r="P109" s="36">
        <v>7</v>
      </c>
    </row>
    <row r="110" spans="1:16" ht="15" thickBot="1" x14ac:dyDescent="0.35">
      <c r="A110" s="47"/>
      <c r="B110" s="43"/>
      <c r="C110" s="52"/>
      <c r="D110" s="12" t="s">
        <v>6</v>
      </c>
      <c r="E110" s="13">
        <f>E103+E107</f>
        <v>11558</v>
      </c>
      <c r="F110" s="13">
        <f t="shared" ref="F110:N110" si="62">F103+F107</f>
        <v>11691</v>
      </c>
      <c r="G110" s="13">
        <f t="shared" si="62"/>
        <v>11673</v>
      </c>
      <c r="H110" s="13">
        <f t="shared" si="62"/>
        <v>11741</v>
      </c>
      <c r="I110" s="13">
        <f t="shared" si="62"/>
        <v>11659</v>
      </c>
      <c r="J110" s="13">
        <f t="shared" si="62"/>
        <v>11889</v>
      </c>
      <c r="K110" s="13">
        <f t="shared" si="62"/>
        <v>12178</v>
      </c>
      <c r="L110" s="13">
        <f t="shared" si="62"/>
        <v>11750</v>
      </c>
      <c r="M110" s="13">
        <f t="shared" si="62"/>
        <v>11869</v>
      </c>
      <c r="N110" s="13">
        <f t="shared" si="62"/>
        <v>11884</v>
      </c>
      <c r="O110" s="14">
        <f t="shared" si="56"/>
        <v>11745.5</v>
      </c>
      <c r="P110" s="36">
        <v>11</v>
      </c>
    </row>
    <row r="111" spans="1:16" ht="15" thickBot="1" x14ac:dyDescent="0.35">
      <c r="A111" s="2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6" x14ac:dyDescent="0.3">
      <c r="A112" s="47" t="s">
        <v>47</v>
      </c>
      <c r="B112" s="41" t="s">
        <v>40</v>
      </c>
      <c r="C112" s="48" t="s">
        <v>1</v>
      </c>
      <c r="D112" s="3" t="s">
        <v>4</v>
      </c>
      <c r="E112" s="4">
        <v>320</v>
      </c>
      <c r="F112" s="4">
        <f>$E112</f>
        <v>320</v>
      </c>
      <c r="G112" s="4">
        <f t="shared" ref="G112:N112" si="63">$E112</f>
        <v>320</v>
      </c>
      <c r="H112" s="4">
        <f t="shared" si="63"/>
        <v>320</v>
      </c>
      <c r="I112" s="4">
        <f t="shared" si="63"/>
        <v>320</v>
      </c>
      <c r="J112" s="4">
        <f t="shared" si="63"/>
        <v>320</v>
      </c>
      <c r="K112" s="4">
        <f t="shared" si="63"/>
        <v>320</v>
      </c>
      <c r="L112" s="4">
        <f t="shared" si="63"/>
        <v>320</v>
      </c>
      <c r="M112" s="4">
        <f t="shared" si="63"/>
        <v>320</v>
      </c>
      <c r="N112" s="4">
        <f t="shared" si="63"/>
        <v>320</v>
      </c>
      <c r="O112" s="5">
        <f>MEDIAN(E112:N112)</f>
        <v>320</v>
      </c>
      <c r="P112" s="36">
        <v>4</v>
      </c>
    </row>
    <row r="113" spans="1:16" x14ac:dyDescent="0.3">
      <c r="A113" s="47"/>
      <c r="B113" s="42"/>
      <c r="C113" s="49"/>
      <c r="D113" s="6" t="s">
        <v>5</v>
      </c>
      <c r="E113">
        <v>161</v>
      </c>
      <c r="F113">
        <v>161</v>
      </c>
      <c r="G113">
        <v>141</v>
      </c>
      <c r="H113">
        <v>169</v>
      </c>
      <c r="I113">
        <v>156</v>
      </c>
      <c r="J113">
        <v>158</v>
      </c>
      <c r="K113">
        <v>163</v>
      </c>
      <c r="L113">
        <v>173</v>
      </c>
      <c r="M113">
        <v>165</v>
      </c>
      <c r="N113">
        <v>169</v>
      </c>
      <c r="O113" s="7">
        <f t="shared" ref="O113:O124" si="64">MEDIAN(E113:N113)</f>
        <v>162</v>
      </c>
      <c r="P113" s="36">
        <v>8</v>
      </c>
    </row>
    <row r="114" spans="1:16" x14ac:dyDescent="0.3">
      <c r="A114" s="47"/>
      <c r="B114" s="42"/>
      <c r="C114" s="50"/>
      <c r="D114" s="8" t="s">
        <v>6</v>
      </c>
      <c r="E114" s="9">
        <v>11047</v>
      </c>
      <c r="F114" s="9">
        <v>11341</v>
      </c>
      <c r="G114" s="9">
        <v>11689</v>
      </c>
      <c r="H114" s="9">
        <v>11759</v>
      </c>
      <c r="I114" s="9">
        <v>11722</v>
      </c>
      <c r="J114" s="9">
        <v>11688</v>
      </c>
      <c r="K114" s="9">
        <v>12102</v>
      </c>
      <c r="L114" s="9">
        <v>11400</v>
      </c>
      <c r="M114" s="9">
        <v>12864</v>
      </c>
      <c r="N114" s="9">
        <v>11391</v>
      </c>
      <c r="O114" s="7">
        <f t="shared" si="64"/>
        <v>11688.5</v>
      </c>
      <c r="P114" s="36">
        <v>12</v>
      </c>
    </row>
    <row r="115" spans="1:16" x14ac:dyDescent="0.3">
      <c r="A115" s="47"/>
      <c r="B115" s="42"/>
      <c r="C115" s="51" t="s">
        <v>81</v>
      </c>
      <c r="D115" s="10" t="s">
        <v>4</v>
      </c>
      <c r="E115" s="11">
        <v>35</v>
      </c>
      <c r="F115" s="11">
        <f>$E115</f>
        <v>35</v>
      </c>
      <c r="G115" s="11">
        <f t="shared" ref="G115:N115" si="65">$E115</f>
        <v>35</v>
      </c>
      <c r="H115" s="11">
        <f t="shared" si="65"/>
        <v>35</v>
      </c>
      <c r="I115" s="11">
        <f t="shared" si="65"/>
        <v>35</v>
      </c>
      <c r="J115" s="11">
        <f t="shared" si="65"/>
        <v>35</v>
      </c>
      <c r="K115" s="11">
        <f t="shared" si="65"/>
        <v>35</v>
      </c>
      <c r="L115" s="11">
        <f t="shared" si="65"/>
        <v>35</v>
      </c>
      <c r="M115" s="11">
        <f t="shared" si="65"/>
        <v>35</v>
      </c>
      <c r="N115" s="11">
        <f t="shared" si="65"/>
        <v>35</v>
      </c>
      <c r="O115" s="7">
        <f t="shared" si="64"/>
        <v>35</v>
      </c>
      <c r="P115" s="36">
        <v>1</v>
      </c>
    </row>
    <row r="116" spans="1:16" x14ac:dyDescent="0.3">
      <c r="A116" s="47"/>
      <c r="B116" s="42"/>
      <c r="C116" s="49"/>
      <c r="D116" s="6" t="s">
        <v>5</v>
      </c>
      <c r="E116">
        <v>112</v>
      </c>
      <c r="F116">
        <v>110</v>
      </c>
      <c r="G116">
        <v>118</v>
      </c>
      <c r="H116">
        <v>173</v>
      </c>
      <c r="I116">
        <v>110</v>
      </c>
      <c r="J116">
        <v>116</v>
      </c>
      <c r="K116">
        <v>106</v>
      </c>
      <c r="L116">
        <v>108</v>
      </c>
      <c r="M116">
        <v>129</v>
      </c>
      <c r="N116">
        <v>167</v>
      </c>
      <c r="O116" s="7">
        <f t="shared" si="64"/>
        <v>114</v>
      </c>
      <c r="P116" s="36">
        <v>5</v>
      </c>
    </row>
    <row r="117" spans="1:16" x14ac:dyDescent="0.3">
      <c r="A117" s="47"/>
      <c r="B117" s="42"/>
      <c r="C117" s="50"/>
      <c r="D117" s="8" t="s">
        <v>6</v>
      </c>
      <c r="E117" s="9">
        <v>1036</v>
      </c>
      <c r="F117" s="9">
        <v>1095</v>
      </c>
      <c r="G117" s="9">
        <v>1106</v>
      </c>
      <c r="H117" s="9">
        <v>1083</v>
      </c>
      <c r="I117" s="9">
        <v>1150</v>
      </c>
      <c r="J117" s="9">
        <v>1098</v>
      </c>
      <c r="K117" s="9">
        <v>898</v>
      </c>
      <c r="L117" s="9">
        <v>1041</v>
      </c>
      <c r="M117" s="9">
        <v>1122</v>
      </c>
      <c r="N117" s="9">
        <v>1042</v>
      </c>
      <c r="O117" s="7">
        <f t="shared" si="64"/>
        <v>1089</v>
      </c>
      <c r="P117" s="36">
        <v>9</v>
      </c>
    </row>
    <row r="118" spans="1:16" x14ac:dyDescent="0.3">
      <c r="A118" s="47"/>
      <c r="B118" s="42"/>
      <c r="C118" s="51" t="s">
        <v>82</v>
      </c>
      <c r="D118" s="10" t="s">
        <v>4</v>
      </c>
      <c r="E118" s="11">
        <v>48</v>
      </c>
      <c r="F118" s="11">
        <f>$E118</f>
        <v>48</v>
      </c>
      <c r="G118" s="11">
        <f t="shared" ref="G118:N118" si="66">$E118</f>
        <v>48</v>
      </c>
      <c r="H118" s="11">
        <f t="shared" si="66"/>
        <v>48</v>
      </c>
      <c r="I118" s="11">
        <f t="shared" si="66"/>
        <v>48</v>
      </c>
      <c r="J118" s="11">
        <f t="shared" si="66"/>
        <v>48</v>
      </c>
      <c r="K118" s="11">
        <f t="shared" si="66"/>
        <v>48</v>
      </c>
      <c r="L118" s="11">
        <f t="shared" si="66"/>
        <v>48</v>
      </c>
      <c r="M118" s="11">
        <f t="shared" si="66"/>
        <v>48</v>
      </c>
      <c r="N118" s="11">
        <f t="shared" si="66"/>
        <v>48</v>
      </c>
      <c r="O118" s="7">
        <f t="shared" si="64"/>
        <v>48</v>
      </c>
      <c r="P118" s="36">
        <v>2</v>
      </c>
    </row>
    <row r="119" spans="1:16" hidden="1" x14ac:dyDescent="0.3">
      <c r="A119" s="47"/>
      <c r="B119" s="42"/>
      <c r="C119" s="49"/>
      <c r="D119" s="6" t="s">
        <v>5</v>
      </c>
      <c r="E119">
        <v>1373</v>
      </c>
      <c r="F119">
        <v>1371</v>
      </c>
      <c r="G119">
        <v>1373</v>
      </c>
      <c r="H119">
        <v>1371</v>
      </c>
      <c r="I119">
        <v>1370</v>
      </c>
      <c r="J119">
        <v>1376</v>
      </c>
      <c r="K119">
        <v>1378</v>
      </c>
      <c r="L119">
        <v>1370</v>
      </c>
      <c r="M119">
        <v>1378</v>
      </c>
      <c r="N119">
        <v>1373</v>
      </c>
      <c r="O119" s="7">
        <f t="shared" si="64"/>
        <v>1373</v>
      </c>
      <c r="P119" s="36"/>
    </row>
    <row r="120" spans="1:16" x14ac:dyDescent="0.3">
      <c r="A120" s="47"/>
      <c r="B120" s="42"/>
      <c r="C120" s="49"/>
      <c r="D120" s="6" t="s">
        <v>5</v>
      </c>
      <c r="E120">
        <f>E119-$A$1*$N116</f>
        <v>37</v>
      </c>
      <c r="F120">
        <f>F119-$A$1*$N116</f>
        <v>35</v>
      </c>
      <c r="G120">
        <f t="shared" ref="G120:N120" si="67">G119-$A$1*$N116</f>
        <v>37</v>
      </c>
      <c r="H120">
        <f t="shared" si="67"/>
        <v>35</v>
      </c>
      <c r="I120">
        <f t="shared" si="67"/>
        <v>34</v>
      </c>
      <c r="J120">
        <f t="shared" si="67"/>
        <v>40</v>
      </c>
      <c r="K120">
        <f t="shared" si="67"/>
        <v>42</v>
      </c>
      <c r="L120">
        <f t="shared" si="67"/>
        <v>34</v>
      </c>
      <c r="M120">
        <f t="shared" si="67"/>
        <v>42</v>
      </c>
      <c r="N120">
        <f t="shared" si="67"/>
        <v>37</v>
      </c>
      <c r="O120" s="7">
        <f t="shared" si="64"/>
        <v>37</v>
      </c>
      <c r="P120" s="36">
        <v>6</v>
      </c>
    </row>
    <row r="121" spans="1:16" x14ac:dyDescent="0.3">
      <c r="A121" s="47"/>
      <c r="B121" s="42"/>
      <c r="C121" s="50"/>
      <c r="D121" s="8" t="s">
        <v>6</v>
      </c>
      <c r="E121">
        <v>10988</v>
      </c>
      <c r="F121" s="9">
        <v>11078</v>
      </c>
      <c r="G121" s="9">
        <v>11151</v>
      </c>
      <c r="H121" s="9">
        <v>11029</v>
      </c>
      <c r="I121" s="9">
        <v>11144</v>
      </c>
      <c r="J121" s="9">
        <v>11327</v>
      </c>
      <c r="K121" s="9">
        <v>11902</v>
      </c>
      <c r="L121" s="9">
        <v>12254</v>
      </c>
      <c r="M121" s="9">
        <v>12834</v>
      </c>
      <c r="N121" s="9">
        <v>12003</v>
      </c>
      <c r="O121" s="7">
        <f t="shared" si="64"/>
        <v>11239</v>
      </c>
      <c r="P121" s="36">
        <v>10</v>
      </c>
    </row>
    <row r="122" spans="1:16" x14ac:dyDescent="0.3">
      <c r="A122" s="47"/>
      <c r="B122" s="42"/>
      <c r="C122" s="51" t="s">
        <v>83</v>
      </c>
      <c r="D122" s="10" t="s">
        <v>4</v>
      </c>
      <c r="E122" s="11">
        <f>E115+E118</f>
        <v>83</v>
      </c>
      <c r="F122" s="11">
        <f t="shared" ref="F122:N122" si="68">F115+F118</f>
        <v>83</v>
      </c>
      <c r="G122" s="11">
        <f t="shared" si="68"/>
        <v>83</v>
      </c>
      <c r="H122" s="11">
        <f t="shared" si="68"/>
        <v>83</v>
      </c>
      <c r="I122" s="11">
        <f t="shared" si="68"/>
        <v>83</v>
      </c>
      <c r="J122" s="11">
        <f t="shared" si="68"/>
        <v>83</v>
      </c>
      <c r="K122" s="11">
        <f t="shared" si="68"/>
        <v>83</v>
      </c>
      <c r="L122" s="11">
        <f t="shared" si="68"/>
        <v>83</v>
      </c>
      <c r="M122" s="11">
        <f t="shared" si="68"/>
        <v>83</v>
      </c>
      <c r="N122" s="11">
        <f t="shared" si="68"/>
        <v>83</v>
      </c>
      <c r="O122" s="7">
        <f t="shared" si="64"/>
        <v>83</v>
      </c>
      <c r="P122" s="36">
        <v>3</v>
      </c>
    </row>
    <row r="123" spans="1:16" x14ac:dyDescent="0.3">
      <c r="A123" s="47"/>
      <c r="B123" s="42"/>
      <c r="C123" s="49"/>
      <c r="D123" s="6" t="s">
        <v>5</v>
      </c>
      <c r="E123" s="15">
        <f>E116+E120</f>
        <v>149</v>
      </c>
      <c r="F123" s="15">
        <f t="shared" ref="F123:N123" si="69">F116+F120</f>
        <v>145</v>
      </c>
      <c r="G123" s="15">
        <f t="shared" si="69"/>
        <v>155</v>
      </c>
      <c r="H123" s="15">
        <f t="shared" si="69"/>
        <v>208</v>
      </c>
      <c r="I123" s="15">
        <f t="shared" si="69"/>
        <v>144</v>
      </c>
      <c r="J123" s="15">
        <f t="shared" si="69"/>
        <v>156</v>
      </c>
      <c r="K123" s="15">
        <f t="shared" si="69"/>
        <v>148</v>
      </c>
      <c r="L123" s="15">
        <f t="shared" si="69"/>
        <v>142</v>
      </c>
      <c r="M123" s="15">
        <f t="shared" si="69"/>
        <v>171</v>
      </c>
      <c r="N123" s="15">
        <f t="shared" si="69"/>
        <v>204</v>
      </c>
      <c r="O123" s="7">
        <f t="shared" si="64"/>
        <v>152</v>
      </c>
      <c r="P123" s="36">
        <v>7</v>
      </c>
    </row>
    <row r="124" spans="1:16" ht="15" thickBot="1" x14ac:dyDescent="0.35">
      <c r="A124" s="47"/>
      <c r="B124" s="43"/>
      <c r="C124" s="52"/>
      <c r="D124" s="12" t="s">
        <v>6</v>
      </c>
      <c r="E124" s="13">
        <f>E117+E121</f>
        <v>12024</v>
      </c>
      <c r="F124" s="13">
        <f t="shared" ref="F124:N124" si="70">F117+F121</f>
        <v>12173</v>
      </c>
      <c r="G124" s="13">
        <f t="shared" si="70"/>
        <v>12257</v>
      </c>
      <c r="H124" s="13">
        <f t="shared" si="70"/>
        <v>12112</v>
      </c>
      <c r="I124" s="13">
        <f t="shared" si="70"/>
        <v>12294</v>
      </c>
      <c r="J124" s="13">
        <f t="shared" si="70"/>
        <v>12425</v>
      </c>
      <c r="K124" s="13">
        <f t="shared" si="70"/>
        <v>12800</v>
      </c>
      <c r="L124" s="13">
        <f t="shared" si="70"/>
        <v>13295</v>
      </c>
      <c r="M124" s="13">
        <f t="shared" si="70"/>
        <v>13956</v>
      </c>
      <c r="N124" s="13">
        <f t="shared" si="70"/>
        <v>13045</v>
      </c>
      <c r="O124" s="14">
        <f t="shared" si="64"/>
        <v>12359.5</v>
      </c>
      <c r="P124" s="36">
        <v>11</v>
      </c>
    </row>
    <row r="125" spans="1:16" ht="15" thickBot="1" x14ac:dyDescent="0.35">
      <c r="A125" s="2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6" x14ac:dyDescent="0.3">
      <c r="A126" s="47" t="s">
        <v>48</v>
      </c>
      <c r="B126" s="41" t="s">
        <v>40</v>
      </c>
      <c r="C126" s="48" t="s">
        <v>1</v>
      </c>
      <c r="D126" s="3" t="s">
        <v>4</v>
      </c>
      <c r="E126" s="4">
        <v>1928</v>
      </c>
      <c r="F126" s="4">
        <f>$E126</f>
        <v>1928</v>
      </c>
      <c r="G126" s="4">
        <f t="shared" ref="G126:N126" si="71">$E126</f>
        <v>1928</v>
      </c>
      <c r="H126" s="4">
        <f t="shared" si="71"/>
        <v>1928</v>
      </c>
      <c r="I126" s="4">
        <f t="shared" si="71"/>
        <v>1928</v>
      </c>
      <c r="J126" s="4">
        <f t="shared" si="71"/>
        <v>1928</v>
      </c>
      <c r="K126" s="4">
        <f t="shared" si="71"/>
        <v>1928</v>
      </c>
      <c r="L126" s="4">
        <f t="shared" si="71"/>
        <v>1928</v>
      </c>
      <c r="M126" s="4">
        <f t="shared" si="71"/>
        <v>1928</v>
      </c>
      <c r="N126" s="4">
        <f t="shared" si="71"/>
        <v>1928</v>
      </c>
      <c r="O126" s="5">
        <f>MEDIAN(E126:N126)</f>
        <v>1928</v>
      </c>
      <c r="P126" s="36">
        <v>4</v>
      </c>
    </row>
    <row r="127" spans="1:16" x14ac:dyDescent="0.3">
      <c r="A127" s="47"/>
      <c r="B127" s="42"/>
      <c r="C127" s="49"/>
      <c r="D127" s="6" t="s">
        <v>5</v>
      </c>
      <c r="E127">
        <v>1483</v>
      </c>
      <c r="F127">
        <v>1196</v>
      </c>
      <c r="G127">
        <v>1077</v>
      </c>
      <c r="H127">
        <v>1106</v>
      </c>
      <c r="I127">
        <v>1020</v>
      </c>
      <c r="J127">
        <v>981</v>
      </c>
      <c r="K127">
        <v>989</v>
      </c>
      <c r="L127">
        <v>1014</v>
      </c>
      <c r="M127">
        <v>991</v>
      </c>
      <c r="N127">
        <v>1003</v>
      </c>
      <c r="O127" s="7">
        <f t="shared" ref="O127:O138" si="72">MEDIAN(E127:N127)</f>
        <v>1017</v>
      </c>
      <c r="P127" s="36">
        <v>8</v>
      </c>
    </row>
    <row r="128" spans="1:16" x14ac:dyDescent="0.3">
      <c r="A128" s="47"/>
      <c r="B128" s="42"/>
      <c r="C128" s="50"/>
      <c r="D128" s="8" t="s">
        <v>6</v>
      </c>
      <c r="E128" s="9">
        <v>14158</v>
      </c>
      <c r="F128" s="9">
        <v>13621</v>
      </c>
      <c r="G128" s="9">
        <v>13011</v>
      </c>
      <c r="H128" s="9">
        <v>14651</v>
      </c>
      <c r="I128" s="9">
        <v>13181</v>
      </c>
      <c r="J128" s="9">
        <v>13289</v>
      </c>
      <c r="K128" s="9">
        <v>13156</v>
      </c>
      <c r="L128" s="9">
        <v>13066</v>
      </c>
      <c r="M128" s="9">
        <v>14010</v>
      </c>
      <c r="N128" s="9">
        <v>14138</v>
      </c>
      <c r="O128" s="7">
        <f t="shared" si="72"/>
        <v>13455</v>
      </c>
      <c r="P128" s="36">
        <v>12</v>
      </c>
    </row>
    <row r="129" spans="1:16" x14ac:dyDescent="0.3">
      <c r="A129" s="47"/>
      <c r="B129" s="42"/>
      <c r="C129" s="51" t="s">
        <v>81</v>
      </c>
      <c r="D129" s="10" t="s">
        <v>4</v>
      </c>
      <c r="E129" s="11">
        <v>40</v>
      </c>
      <c r="F129" s="11">
        <f>$E129</f>
        <v>40</v>
      </c>
      <c r="G129" s="11">
        <f t="shared" ref="G129:N129" si="73">$E129</f>
        <v>40</v>
      </c>
      <c r="H129" s="11">
        <f t="shared" si="73"/>
        <v>40</v>
      </c>
      <c r="I129" s="11">
        <f t="shared" si="73"/>
        <v>40</v>
      </c>
      <c r="J129" s="11">
        <f t="shared" si="73"/>
        <v>40</v>
      </c>
      <c r="K129" s="11">
        <f t="shared" si="73"/>
        <v>40</v>
      </c>
      <c r="L129" s="11">
        <f t="shared" si="73"/>
        <v>40</v>
      </c>
      <c r="M129" s="11">
        <f t="shared" si="73"/>
        <v>40</v>
      </c>
      <c r="N129" s="11">
        <f t="shared" si="73"/>
        <v>40</v>
      </c>
      <c r="O129" s="7">
        <f t="shared" si="72"/>
        <v>40</v>
      </c>
      <c r="P129" s="36">
        <v>1</v>
      </c>
    </row>
    <row r="130" spans="1:16" x14ac:dyDescent="0.3">
      <c r="A130" s="47"/>
      <c r="B130" s="42"/>
      <c r="C130" s="49"/>
      <c r="D130" s="6" t="s">
        <v>5</v>
      </c>
      <c r="E130">
        <v>221</v>
      </c>
      <c r="F130">
        <v>145</v>
      </c>
      <c r="G130">
        <v>147</v>
      </c>
      <c r="H130">
        <v>156</v>
      </c>
      <c r="I130">
        <v>143</v>
      </c>
      <c r="J130">
        <v>130</v>
      </c>
      <c r="K130">
        <v>128</v>
      </c>
      <c r="L130">
        <v>160</v>
      </c>
      <c r="M130">
        <v>139</v>
      </c>
      <c r="N130">
        <v>147</v>
      </c>
      <c r="O130" s="7">
        <f t="shared" si="72"/>
        <v>146</v>
      </c>
      <c r="P130" s="36">
        <v>5</v>
      </c>
    </row>
    <row r="131" spans="1:16" x14ac:dyDescent="0.3">
      <c r="A131" s="47"/>
      <c r="B131" s="42"/>
      <c r="C131" s="50"/>
      <c r="D131" s="8" t="s">
        <v>6</v>
      </c>
      <c r="E131" s="9">
        <v>1219</v>
      </c>
      <c r="F131" s="9">
        <v>1166</v>
      </c>
      <c r="G131" s="9">
        <v>1088</v>
      </c>
      <c r="H131" s="9">
        <v>1101</v>
      </c>
      <c r="I131" s="9">
        <v>1149</v>
      </c>
      <c r="J131" s="9">
        <v>1082</v>
      </c>
      <c r="K131" s="9">
        <v>1067</v>
      </c>
      <c r="L131" s="9">
        <v>1123</v>
      </c>
      <c r="M131" s="9">
        <v>1201</v>
      </c>
      <c r="N131" s="9">
        <v>1132</v>
      </c>
      <c r="O131" s="7">
        <f t="shared" si="72"/>
        <v>1127.5</v>
      </c>
      <c r="P131" s="36">
        <v>9</v>
      </c>
    </row>
    <row r="132" spans="1:16" x14ac:dyDescent="0.3">
      <c r="A132" s="47"/>
      <c r="B132" s="42"/>
      <c r="C132" s="51" t="s">
        <v>82</v>
      </c>
      <c r="D132" s="10" t="s">
        <v>4</v>
      </c>
      <c r="E132" s="11">
        <v>1616</v>
      </c>
      <c r="F132" s="11">
        <f>$E132</f>
        <v>1616</v>
      </c>
      <c r="G132" s="11">
        <f t="shared" ref="G132:N132" si="74">$E132</f>
        <v>1616</v>
      </c>
      <c r="H132" s="11">
        <f t="shared" si="74"/>
        <v>1616</v>
      </c>
      <c r="I132" s="11">
        <f t="shared" si="74"/>
        <v>1616</v>
      </c>
      <c r="J132" s="11">
        <f t="shared" si="74"/>
        <v>1616</v>
      </c>
      <c r="K132" s="11">
        <f t="shared" si="74"/>
        <v>1616</v>
      </c>
      <c r="L132" s="11">
        <f t="shared" si="74"/>
        <v>1616</v>
      </c>
      <c r="M132" s="11">
        <f t="shared" si="74"/>
        <v>1616</v>
      </c>
      <c r="N132" s="11">
        <f t="shared" si="74"/>
        <v>1616</v>
      </c>
      <c r="O132" s="7">
        <f t="shared" si="72"/>
        <v>1616</v>
      </c>
      <c r="P132" s="36">
        <v>2</v>
      </c>
    </row>
    <row r="133" spans="1:16" hidden="1" x14ac:dyDescent="0.3">
      <c r="A133" s="47"/>
      <c r="B133" s="42"/>
      <c r="C133" s="49"/>
      <c r="D133" s="6" t="s">
        <v>5</v>
      </c>
      <c r="E133">
        <v>2072</v>
      </c>
      <c r="F133">
        <v>1989</v>
      </c>
      <c r="G133">
        <v>2132</v>
      </c>
      <c r="H133">
        <v>2091</v>
      </c>
      <c r="I133">
        <v>2147</v>
      </c>
      <c r="J133">
        <v>2032</v>
      </c>
      <c r="K133">
        <v>1983</v>
      </c>
      <c r="L133">
        <v>2061</v>
      </c>
      <c r="M133">
        <v>2052</v>
      </c>
      <c r="N133">
        <v>2032</v>
      </c>
      <c r="O133" s="7">
        <f t="shared" si="72"/>
        <v>2056.5</v>
      </c>
      <c r="P133" s="36"/>
    </row>
    <row r="134" spans="1:16" x14ac:dyDescent="0.3">
      <c r="A134" s="47"/>
      <c r="B134" s="42"/>
      <c r="C134" s="49"/>
      <c r="D134" s="6" t="s">
        <v>5</v>
      </c>
      <c r="E134">
        <f>E133-$A$1*$N130</f>
        <v>896</v>
      </c>
      <c r="F134">
        <f>F133-$A$1*$N130</f>
        <v>813</v>
      </c>
      <c r="G134">
        <f t="shared" ref="G134:N134" si="75">G133-$A$1*$N130</f>
        <v>956</v>
      </c>
      <c r="H134">
        <f t="shared" si="75"/>
        <v>915</v>
      </c>
      <c r="I134">
        <f t="shared" si="75"/>
        <v>971</v>
      </c>
      <c r="J134">
        <f t="shared" si="75"/>
        <v>856</v>
      </c>
      <c r="K134">
        <f t="shared" si="75"/>
        <v>807</v>
      </c>
      <c r="L134">
        <f t="shared" si="75"/>
        <v>885</v>
      </c>
      <c r="M134">
        <f t="shared" si="75"/>
        <v>876</v>
      </c>
      <c r="N134">
        <f t="shared" si="75"/>
        <v>856</v>
      </c>
      <c r="O134" s="7">
        <f t="shared" si="72"/>
        <v>880.5</v>
      </c>
      <c r="P134" s="36">
        <v>6</v>
      </c>
    </row>
    <row r="135" spans="1:16" x14ac:dyDescent="0.3">
      <c r="A135" s="47"/>
      <c r="B135" s="42"/>
      <c r="C135" s="50"/>
      <c r="D135" s="8" t="s">
        <v>6</v>
      </c>
      <c r="E135">
        <v>11496</v>
      </c>
      <c r="F135" s="9">
        <v>11217</v>
      </c>
      <c r="G135" s="9">
        <v>11654</v>
      </c>
      <c r="H135" s="9">
        <v>11611</v>
      </c>
      <c r="I135" s="9">
        <v>11861</v>
      </c>
      <c r="J135" s="9">
        <v>11302</v>
      </c>
      <c r="K135" s="9">
        <v>10939</v>
      </c>
      <c r="L135" s="9">
        <v>11127</v>
      </c>
      <c r="M135" s="9">
        <v>10894</v>
      </c>
      <c r="N135" s="9">
        <v>11074</v>
      </c>
      <c r="O135" s="7">
        <f t="shared" si="72"/>
        <v>11259.5</v>
      </c>
      <c r="P135" s="36">
        <v>10</v>
      </c>
    </row>
    <row r="136" spans="1:16" x14ac:dyDescent="0.3">
      <c r="A136" s="47"/>
      <c r="B136" s="42"/>
      <c r="C136" s="51" t="s">
        <v>83</v>
      </c>
      <c r="D136" s="10" t="s">
        <v>4</v>
      </c>
      <c r="E136" s="11">
        <f>E129+E132</f>
        <v>1656</v>
      </c>
      <c r="F136" s="11">
        <f t="shared" ref="F136:N136" si="76">F129+F132</f>
        <v>1656</v>
      </c>
      <c r="G136" s="11">
        <f t="shared" si="76"/>
        <v>1656</v>
      </c>
      <c r="H136" s="11">
        <f t="shared" si="76"/>
        <v>1656</v>
      </c>
      <c r="I136" s="11">
        <f t="shared" si="76"/>
        <v>1656</v>
      </c>
      <c r="J136" s="11">
        <f t="shared" si="76"/>
        <v>1656</v>
      </c>
      <c r="K136" s="11">
        <f t="shared" si="76"/>
        <v>1656</v>
      </c>
      <c r="L136" s="11">
        <f t="shared" si="76"/>
        <v>1656</v>
      </c>
      <c r="M136" s="11">
        <f t="shared" si="76"/>
        <v>1656</v>
      </c>
      <c r="N136" s="11">
        <f t="shared" si="76"/>
        <v>1656</v>
      </c>
      <c r="O136" s="7">
        <f t="shared" si="72"/>
        <v>1656</v>
      </c>
      <c r="P136" s="36">
        <v>3</v>
      </c>
    </row>
    <row r="137" spans="1:16" x14ac:dyDescent="0.3">
      <c r="A137" s="47"/>
      <c r="B137" s="42"/>
      <c r="C137" s="49"/>
      <c r="D137" s="6" t="s">
        <v>5</v>
      </c>
      <c r="E137" s="15">
        <f>E130+E134</f>
        <v>1117</v>
      </c>
      <c r="F137" s="15">
        <f t="shared" ref="F137:N137" si="77">F130+F134</f>
        <v>958</v>
      </c>
      <c r="G137" s="15">
        <f t="shared" si="77"/>
        <v>1103</v>
      </c>
      <c r="H137" s="15">
        <f t="shared" si="77"/>
        <v>1071</v>
      </c>
      <c r="I137" s="15">
        <f t="shared" si="77"/>
        <v>1114</v>
      </c>
      <c r="J137" s="15">
        <f t="shared" si="77"/>
        <v>986</v>
      </c>
      <c r="K137" s="15">
        <f t="shared" si="77"/>
        <v>935</v>
      </c>
      <c r="L137" s="15">
        <f t="shared" si="77"/>
        <v>1045</v>
      </c>
      <c r="M137" s="15">
        <f t="shared" si="77"/>
        <v>1015</v>
      </c>
      <c r="N137" s="15">
        <f t="shared" si="77"/>
        <v>1003</v>
      </c>
      <c r="O137" s="7">
        <f t="shared" si="72"/>
        <v>1030</v>
      </c>
      <c r="P137" s="36">
        <v>7</v>
      </c>
    </row>
    <row r="138" spans="1:16" ht="15" thickBot="1" x14ac:dyDescent="0.35">
      <c r="A138" s="47"/>
      <c r="B138" s="43"/>
      <c r="C138" s="52"/>
      <c r="D138" s="12" t="s">
        <v>6</v>
      </c>
      <c r="E138" s="13">
        <f>E131+E135</f>
        <v>12715</v>
      </c>
      <c r="F138" s="13">
        <f t="shared" ref="F138:N138" si="78">F131+F135</f>
        <v>12383</v>
      </c>
      <c r="G138" s="13">
        <f t="shared" si="78"/>
        <v>12742</v>
      </c>
      <c r="H138" s="13">
        <f t="shared" si="78"/>
        <v>12712</v>
      </c>
      <c r="I138" s="13">
        <f t="shared" si="78"/>
        <v>13010</v>
      </c>
      <c r="J138" s="13">
        <f t="shared" si="78"/>
        <v>12384</v>
      </c>
      <c r="K138" s="13">
        <f t="shared" si="78"/>
        <v>12006</v>
      </c>
      <c r="L138" s="13">
        <f t="shared" si="78"/>
        <v>12250</v>
      </c>
      <c r="M138" s="13">
        <f t="shared" si="78"/>
        <v>12095</v>
      </c>
      <c r="N138" s="13">
        <f t="shared" si="78"/>
        <v>12206</v>
      </c>
      <c r="O138" s="14">
        <f t="shared" si="72"/>
        <v>12383.5</v>
      </c>
      <c r="P138" s="36">
        <v>11</v>
      </c>
    </row>
    <row r="139" spans="1:16" ht="15" thickBot="1" x14ac:dyDescent="0.35">
      <c r="A139" s="2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6" x14ac:dyDescent="0.3">
      <c r="A140" s="47" t="s">
        <v>51</v>
      </c>
      <c r="B140" s="41" t="s">
        <v>39</v>
      </c>
      <c r="C140" s="48" t="s">
        <v>1</v>
      </c>
      <c r="D140" s="3" t="s">
        <v>4</v>
      </c>
      <c r="E140" s="4">
        <v>1648</v>
      </c>
      <c r="F140" s="4">
        <f>$E140</f>
        <v>1648</v>
      </c>
      <c r="G140" s="4">
        <f t="shared" ref="G140:N140" si="79">$E140</f>
        <v>1648</v>
      </c>
      <c r="H140" s="4">
        <f t="shared" si="79"/>
        <v>1648</v>
      </c>
      <c r="I140" s="4">
        <f t="shared" si="79"/>
        <v>1648</v>
      </c>
      <c r="J140" s="4">
        <f t="shared" si="79"/>
        <v>1648</v>
      </c>
      <c r="K140" s="4">
        <f t="shared" si="79"/>
        <v>1648</v>
      </c>
      <c r="L140" s="4">
        <f t="shared" si="79"/>
        <v>1648</v>
      </c>
      <c r="M140" s="4">
        <f t="shared" si="79"/>
        <v>1648</v>
      </c>
      <c r="N140" s="4">
        <f t="shared" si="79"/>
        <v>1648</v>
      </c>
      <c r="O140" s="5">
        <f>MEDIAN(E140:N140)</f>
        <v>1648</v>
      </c>
      <c r="P140" s="36">
        <v>4</v>
      </c>
    </row>
    <row r="141" spans="1:16" x14ac:dyDescent="0.3">
      <c r="A141" s="47"/>
      <c r="B141" s="42"/>
      <c r="C141" s="49"/>
      <c r="D141" s="6" t="s">
        <v>5</v>
      </c>
      <c r="E141">
        <v>1234</v>
      </c>
      <c r="F141">
        <v>1059</v>
      </c>
      <c r="G141">
        <v>1058</v>
      </c>
      <c r="H141">
        <v>1062</v>
      </c>
      <c r="I141">
        <v>1512</v>
      </c>
      <c r="J141">
        <v>1146</v>
      </c>
      <c r="K141">
        <v>1354</v>
      </c>
      <c r="L141">
        <v>1164</v>
      </c>
      <c r="M141">
        <v>1212</v>
      </c>
      <c r="N141">
        <v>1247</v>
      </c>
      <c r="O141" s="7">
        <f t="shared" ref="O141:O152" si="80">MEDIAN(E141:N141)</f>
        <v>1188</v>
      </c>
      <c r="P141" s="36">
        <v>8</v>
      </c>
    </row>
    <row r="142" spans="1:16" x14ac:dyDescent="0.3">
      <c r="A142" s="47"/>
      <c r="B142" s="42"/>
      <c r="C142" s="50"/>
      <c r="D142" s="8" t="s">
        <v>6</v>
      </c>
      <c r="E142" s="9">
        <v>12475</v>
      </c>
      <c r="F142" s="9">
        <v>12443</v>
      </c>
      <c r="G142" s="9">
        <v>12495</v>
      </c>
      <c r="H142" s="9">
        <v>12714</v>
      </c>
      <c r="I142" s="9">
        <v>14516</v>
      </c>
      <c r="J142" s="9">
        <v>14471</v>
      </c>
      <c r="K142" s="9">
        <v>15237</v>
      </c>
      <c r="L142" s="9">
        <v>13440</v>
      </c>
      <c r="M142" s="9">
        <v>13274</v>
      </c>
      <c r="N142" s="9">
        <v>13450</v>
      </c>
      <c r="O142" s="7">
        <f t="shared" si="80"/>
        <v>13357</v>
      </c>
      <c r="P142" s="36">
        <v>12</v>
      </c>
    </row>
    <row r="143" spans="1:16" x14ac:dyDescent="0.3">
      <c r="A143" s="47"/>
      <c r="B143" s="42"/>
      <c r="C143" s="51" t="s">
        <v>81</v>
      </c>
      <c r="D143" s="10" t="s">
        <v>4</v>
      </c>
      <c r="E143" s="11">
        <v>58</v>
      </c>
      <c r="F143" s="11">
        <f>$E143</f>
        <v>58</v>
      </c>
      <c r="G143" s="11">
        <f t="shared" ref="G143:N143" si="81">$E143</f>
        <v>58</v>
      </c>
      <c r="H143" s="11">
        <f t="shared" si="81"/>
        <v>58</v>
      </c>
      <c r="I143" s="11">
        <f t="shared" si="81"/>
        <v>58</v>
      </c>
      <c r="J143" s="11">
        <f t="shared" si="81"/>
        <v>58</v>
      </c>
      <c r="K143" s="11">
        <f t="shared" si="81"/>
        <v>58</v>
      </c>
      <c r="L143" s="11">
        <f t="shared" si="81"/>
        <v>58</v>
      </c>
      <c r="M143" s="11">
        <f t="shared" si="81"/>
        <v>58</v>
      </c>
      <c r="N143" s="11">
        <f t="shared" si="81"/>
        <v>58</v>
      </c>
      <c r="O143" s="7">
        <f t="shared" si="80"/>
        <v>58</v>
      </c>
      <c r="P143" s="36">
        <v>1</v>
      </c>
    </row>
    <row r="144" spans="1:16" x14ac:dyDescent="0.3">
      <c r="A144" s="47"/>
      <c r="B144" s="42"/>
      <c r="C144" s="49"/>
      <c r="D144" s="6" t="s">
        <v>5</v>
      </c>
      <c r="E144">
        <v>300</v>
      </c>
      <c r="F144">
        <v>183</v>
      </c>
      <c r="G144">
        <v>194</v>
      </c>
      <c r="H144">
        <v>190</v>
      </c>
      <c r="I144">
        <v>186</v>
      </c>
      <c r="J144">
        <v>183</v>
      </c>
      <c r="K144">
        <v>170</v>
      </c>
      <c r="L144">
        <v>173</v>
      </c>
      <c r="M144">
        <v>191</v>
      </c>
      <c r="N144">
        <v>176</v>
      </c>
      <c r="O144" s="7">
        <f t="shared" si="80"/>
        <v>184.5</v>
      </c>
      <c r="P144" s="36">
        <v>5</v>
      </c>
    </row>
    <row r="145" spans="1:16" x14ac:dyDescent="0.3">
      <c r="A145" s="47"/>
      <c r="B145" s="42"/>
      <c r="C145" s="50"/>
      <c r="D145" s="8" t="s">
        <v>6</v>
      </c>
      <c r="E145" s="9">
        <v>1326</v>
      </c>
      <c r="F145" s="9">
        <v>1122</v>
      </c>
      <c r="G145" s="9">
        <v>1060</v>
      </c>
      <c r="H145" s="9">
        <v>1132</v>
      </c>
      <c r="I145" s="9">
        <v>1184</v>
      </c>
      <c r="J145" s="9">
        <v>1080</v>
      </c>
      <c r="K145" s="9">
        <v>1092</v>
      </c>
      <c r="L145" s="9">
        <v>1175</v>
      </c>
      <c r="M145" s="9">
        <v>1096</v>
      </c>
      <c r="N145" s="9">
        <v>1054</v>
      </c>
      <c r="O145" s="7">
        <f t="shared" si="80"/>
        <v>1109</v>
      </c>
      <c r="P145" s="36">
        <v>9</v>
      </c>
    </row>
    <row r="146" spans="1:16" x14ac:dyDescent="0.3">
      <c r="A146" s="47"/>
      <c r="B146" s="42"/>
      <c r="C146" s="51" t="s">
        <v>82</v>
      </c>
      <c r="D146" s="10" t="s">
        <v>4</v>
      </c>
      <c r="E146" s="11">
        <v>1192</v>
      </c>
      <c r="F146" s="11">
        <f>$E146</f>
        <v>1192</v>
      </c>
      <c r="G146" s="11">
        <f t="shared" ref="G146:N146" si="82">$E146</f>
        <v>1192</v>
      </c>
      <c r="H146" s="11">
        <f t="shared" si="82"/>
        <v>1192</v>
      </c>
      <c r="I146" s="11">
        <f t="shared" si="82"/>
        <v>1192</v>
      </c>
      <c r="J146" s="11">
        <f t="shared" si="82"/>
        <v>1192</v>
      </c>
      <c r="K146" s="11">
        <f t="shared" si="82"/>
        <v>1192</v>
      </c>
      <c r="L146" s="11">
        <f t="shared" si="82"/>
        <v>1192</v>
      </c>
      <c r="M146" s="11">
        <f t="shared" si="82"/>
        <v>1192</v>
      </c>
      <c r="N146" s="11">
        <f t="shared" si="82"/>
        <v>1192</v>
      </c>
      <c r="O146" s="7">
        <f t="shared" si="80"/>
        <v>1192</v>
      </c>
      <c r="P146" s="36">
        <v>2</v>
      </c>
    </row>
    <row r="147" spans="1:16" hidden="1" x14ac:dyDescent="0.3">
      <c r="A147" s="47"/>
      <c r="B147" s="42"/>
      <c r="C147" s="49"/>
      <c r="D147" s="6" t="s">
        <v>5</v>
      </c>
      <c r="E147">
        <v>2415</v>
      </c>
      <c r="F147">
        <v>2308</v>
      </c>
      <c r="G147">
        <v>2230</v>
      </c>
      <c r="H147">
        <v>2276</v>
      </c>
      <c r="I147">
        <v>2247</v>
      </c>
      <c r="J147">
        <v>2234</v>
      </c>
      <c r="K147">
        <v>2189</v>
      </c>
      <c r="L147">
        <v>2195</v>
      </c>
      <c r="M147">
        <v>2183</v>
      </c>
      <c r="N147">
        <v>2241</v>
      </c>
      <c r="O147" s="7">
        <f t="shared" si="80"/>
        <v>2237.5</v>
      </c>
      <c r="P147" s="36"/>
    </row>
    <row r="148" spans="1:16" x14ac:dyDescent="0.3">
      <c r="A148" s="47"/>
      <c r="B148" s="42"/>
      <c r="C148" s="49"/>
      <c r="D148" s="6" t="s">
        <v>5</v>
      </c>
      <c r="E148">
        <f>E147-$A$1*$N144</f>
        <v>1007</v>
      </c>
      <c r="F148">
        <f>F147-$A$1*$N144</f>
        <v>900</v>
      </c>
      <c r="G148">
        <f t="shared" ref="G148:N148" si="83">G147-$A$1*$N144</f>
        <v>822</v>
      </c>
      <c r="H148">
        <f t="shared" si="83"/>
        <v>868</v>
      </c>
      <c r="I148">
        <f t="shared" si="83"/>
        <v>839</v>
      </c>
      <c r="J148">
        <f t="shared" si="83"/>
        <v>826</v>
      </c>
      <c r="K148">
        <f t="shared" si="83"/>
        <v>781</v>
      </c>
      <c r="L148">
        <f t="shared" si="83"/>
        <v>787</v>
      </c>
      <c r="M148">
        <f t="shared" si="83"/>
        <v>775</v>
      </c>
      <c r="N148">
        <f t="shared" si="83"/>
        <v>833</v>
      </c>
      <c r="O148" s="7">
        <f t="shared" si="80"/>
        <v>829.5</v>
      </c>
      <c r="P148" s="36">
        <v>6</v>
      </c>
    </row>
    <row r="149" spans="1:16" x14ac:dyDescent="0.3">
      <c r="A149" s="47"/>
      <c r="B149" s="42"/>
      <c r="C149" s="50"/>
      <c r="D149" s="8" t="s">
        <v>6</v>
      </c>
      <c r="E149">
        <v>13123</v>
      </c>
      <c r="F149" s="9">
        <v>11198</v>
      </c>
      <c r="G149" s="9">
        <v>11018</v>
      </c>
      <c r="H149" s="9">
        <v>11428</v>
      </c>
      <c r="I149" s="9">
        <v>11115</v>
      </c>
      <c r="J149" s="9">
        <v>10729</v>
      </c>
      <c r="K149" s="9">
        <v>10331</v>
      </c>
      <c r="L149" s="9">
        <v>10563</v>
      </c>
      <c r="M149" s="9">
        <v>10485</v>
      </c>
      <c r="N149" s="9">
        <v>11273</v>
      </c>
      <c r="O149" s="7">
        <f t="shared" si="80"/>
        <v>11066.5</v>
      </c>
      <c r="P149" s="36">
        <v>10</v>
      </c>
    </row>
    <row r="150" spans="1:16" x14ac:dyDescent="0.3">
      <c r="A150" s="47"/>
      <c r="B150" s="42"/>
      <c r="C150" s="51" t="s">
        <v>83</v>
      </c>
      <c r="D150" s="10" t="s">
        <v>4</v>
      </c>
      <c r="E150" s="11">
        <f>E143+E146</f>
        <v>1250</v>
      </c>
      <c r="F150" s="11">
        <f t="shared" ref="F150:N150" si="84">F143+F146</f>
        <v>1250</v>
      </c>
      <c r="G150" s="11">
        <f t="shared" si="84"/>
        <v>1250</v>
      </c>
      <c r="H150" s="11">
        <f t="shared" si="84"/>
        <v>1250</v>
      </c>
      <c r="I150" s="11">
        <f t="shared" si="84"/>
        <v>1250</v>
      </c>
      <c r="J150" s="11">
        <f t="shared" si="84"/>
        <v>1250</v>
      </c>
      <c r="K150" s="11">
        <f t="shared" si="84"/>
        <v>1250</v>
      </c>
      <c r="L150" s="11">
        <f t="shared" si="84"/>
        <v>1250</v>
      </c>
      <c r="M150" s="11">
        <f t="shared" si="84"/>
        <v>1250</v>
      </c>
      <c r="N150" s="11">
        <f t="shared" si="84"/>
        <v>1250</v>
      </c>
      <c r="O150" s="7">
        <f t="shared" si="80"/>
        <v>1250</v>
      </c>
      <c r="P150" s="36">
        <v>3</v>
      </c>
    </row>
    <row r="151" spans="1:16" x14ac:dyDescent="0.3">
      <c r="A151" s="47"/>
      <c r="B151" s="42"/>
      <c r="C151" s="49"/>
      <c r="D151" s="6" t="s">
        <v>5</v>
      </c>
      <c r="E151" s="15">
        <f>E144+E148</f>
        <v>1307</v>
      </c>
      <c r="F151" s="15">
        <f t="shared" ref="F151:N151" si="85">F144+F148</f>
        <v>1083</v>
      </c>
      <c r="G151" s="15">
        <f t="shared" si="85"/>
        <v>1016</v>
      </c>
      <c r="H151" s="15">
        <f t="shared" si="85"/>
        <v>1058</v>
      </c>
      <c r="I151" s="15">
        <f t="shared" si="85"/>
        <v>1025</v>
      </c>
      <c r="J151" s="15">
        <f t="shared" si="85"/>
        <v>1009</v>
      </c>
      <c r="K151" s="15">
        <f t="shared" si="85"/>
        <v>951</v>
      </c>
      <c r="L151" s="15">
        <f t="shared" si="85"/>
        <v>960</v>
      </c>
      <c r="M151" s="15">
        <f t="shared" si="85"/>
        <v>966</v>
      </c>
      <c r="N151" s="15">
        <f t="shared" si="85"/>
        <v>1009</v>
      </c>
      <c r="O151" s="7">
        <f t="shared" si="80"/>
        <v>1012.5</v>
      </c>
      <c r="P151" s="36">
        <v>7</v>
      </c>
    </row>
    <row r="152" spans="1:16" ht="15" thickBot="1" x14ac:dyDescent="0.35">
      <c r="A152" s="47"/>
      <c r="B152" s="43"/>
      <c r="C152" s="52"/>
      <c r="D152" s="12" t="s">
        <v>6</v>
      </c>
      <c r="E152" s="13">
        <f>E145+E149</f>
        <v>14449</v>
      </c>
      <c r="F152" s="13">
        <f t="shared" ref="F152:N152" si="86">F145+F149</f>
        <v>12320</v>
      </c>
      <c r="G152" s="13">
        <f t="shared" si="86"/>
        <v>12078</v>
      </c>
      <c r="H152" s="13">
        <f t="shared" si="86"/>
        <v>12560</v>
      </c>
      <c r="I152" s="13">
        <f t="shared" si="86"/>
        <v>12299</v>
      </c>
      <c r="J152" s="13">
        <f t="shared" si="86"/>
        <v>11809</v>
      </c>
      <c r="K152" s="13">
        <f t="shared" si="86"/>
        <v>11423</v>
      </c>
      <c r="L152" s="13">
        <f t="shared" si="86"/>
        <v>11738</v>
      </c>
      <c r="M152" s="13">
        <f t="shared" si="86"/>
        <v>11581</v>
      </c>
      <c r="N152" s="13">
        <f t="shared" si="86"/>
        <v>12327</v>
      </c>
      <c r="O152" s="14">
        <f t="shared" si="80"/>
        <v>12188.5</v>
      </c>
      <c r="P152" s="36">
        <v>11</v>
      </c>
    </row>
    <row r="153" spans="1:16" x14ac:dyDescent="0.3">
      <c r="A153" s="47"/>
      <c r="B153" s="41" t="s">
        <v>43</v>
      </c>
      <c r="C153" s="48" t="s">
        <v>1</v>
      </c>
      <c r="D153" s="3" t="s">
        <v>4</v>
      </c>
      <c r="E153" s="4">
        <v>2696</v>
      </c>
      <c r="F153" s="4">
        <f>$E153</f>
        <v>2696</v>
      </c>
      <c r="G153" s="4">
        <f t="shared" ref="G153:N153" si="87">$E153</f>
        <v>2696</v>
      </c>
      <c r="H153" s="4">
        <f t="shared" si="87"/>
        <v>2696</v>
      </c>
      <c r="I153" s="4">
        <f t="shared" si="87"/>
        <v>2696</v>
      </c>
      <c r="J153" s="4">
        <f t="shared" si="87"/>
        <v>2696</v>
      </c>
      <c r="K153" s="4">
        <f t="shared" si="87"/>
        <v>2696</v>
      </c>
      <c r="L153" s="4">
        <f t="shared" si="87"/>
        <v>2696</v>
      </c>
      <c r="M153" s="4">
        <f t="shared" si="87"/>
        <v>2696</v>
      </c>
      <c r="N153" s="4">
        <f t="shared" si="87"/>
        <v>2696</v>
      </c>
      <c r="O153" s="5">
        <f>MEDIAN(E153:N153)</f>
        <v>2696</v>
      </c>
      <c r="P153" s="36">
        <v>4</v>
      </c>
    </row>
    <row r="154" spans="1:16" x14ac:dyDescent="0.3">
      <c r="A154" s="47"/>
      <c r="B154" s="42"/>
      <c r="C154" s="49"/>
      <c r="D154" s="6" t="s">
        <v>5</v>
      </c>
      <c r="E154">
        <v>1500</v>
      </c>
      <c r="F154">
        <v>1586</v>
      </c>
      <c r="G154">
        <v>1470</v>
      </c>
      <c r="H154">
        <v>1549</v>
      </c>
      <c r="I154">
        <v>1468</v>
      </c>
      <c r="J154">
        <v>1455</v>
      </c>
      <c r="K154">
        <v>1410</v>
      </c>
      <c r="L154">
        <v>1517</v>
      </c>
      <c r="M154">
        <v>1592</v>
      </c>
      <c r="N154">
        <v>1678</v>
      </c>
      <c r="O154" s="7">
        <f t="shared" ref="O154:O165" si="88">MEDIAN(E154:N154)</f>
        <v>1508.5</v>
      </c>
      <c r="P154" s="36">
        <v>8</v>
      </c>
    </row>
    <row r="155" spans="1:16" x14ac:dyDescent="0.3">
      <c r="A155" s="47"/>
      <c r="B155" s="42"/>
      <c r="C155" s="50"/>
      <c r="D155" s="8" t="s">
        <v>6</v>
      </c>
      <c r="E155" s="9">
        <v>11691</v>
      </c>
      <c r="F155" s="9">
        <v>11837</v>
      </c>
      <c r="G155" s="9">
        <v>11710</v>
      </c>
      <c r="H155" s="9">
        <v>12319</v>
      </c>
      <c r="I155" s="9">
        <v>11835</v>
      </c>
      <c r="J155" s="9">
        <v>12237</v>
      </c>
      <c r="K155" s="9">
        <v>11898</v>
      </c>
      <c r="L155" s="9">
        <v>12055</v>
      </c>
      <c r="M155" s="9">
        <v>13292</v>
      </c>
      <c r="N155" s="9">
        <v>13526</v>
      </c>
      <c r="O155" s="7">
        <f t="shared" si="88"/>
        <v>11976.5</v>
      </c>
      <c r="P155" s="36">
        <v>12</v>
      </c>
    </row>
    <row r="156" spans="1:16" x14ac:dyDescent="0.3">
      <c r="A156" s="47"/>
      <c r="B156" s="42"/>
      <c r="C156" s="51" t="s">
        <v>81</v>
      </c>
      <c r="D156" s="10" t="s">
        <v>4</v>
      </c>
      <c r="E156" s="11">
        <v>62</v>
      </c>
      <c r="F156" s="11">
        <f>$E156</f>
        <v>62</v>
      </c>
      <c r="G156" s="11">
        <f t="shared" ref="G156:N156" si="89">$E156</f>
        <v>62</v>
      </c>
      <c r="H156" s="11">
        <f t="shared" si="89"/>
        <v>62</v>
      </c>
      <c r="I156" s="11">
        <f t="shared" si="89"/>
        <v>62</v>
      </c>
      <c r="J156" s="11">
        <f t="shared" si="89"/>
        <v>62</v>
      </c>
      <c r="K156" s="11">
        <f t="shared" si="89"/>
        <v>62</v>
      </c>
      <c r="L156" s="11">
        <f t="shared" si="89"/>
        <v>62</v>
      </c>
      <c r="M156" s="11">
        <f t="shared" si="89"/>
        <v>62</v>
      </c>
      <c r="N156" s="11">
        <f t="shared" si="89"/>
        <v>62</v>
      </c>
      <c r="O156" s="7">
        <f t="shared" si="88"/>
        <v>62</v>
      </c>
      <c r="P156" s="36">
        <v>1</v>
      </c>
    </row>
    <row r="157" spans="1:16" x14ac:dyDescent="0.3">
      <c r="A157" s="47"/>
      <c r="B157" s="42"/>
      <c r="C157" s="49"/>
      <c r="D157" s="6" t="s">
        <v>5</v>
      </c>
      <c r="E157" s="15">
        <v>222</v>
      </c>
      <c r="F157">
        <v>230</v>
      </c>
      <c r="G157">
        <v>201</v>
      </c>
      <c r="H157">
        <v>217</v>
      </c>
      <c r="I157">
        <v>219</v>
      </c>
      <c r="J157">
        <v>208</v>
      </c>
      <c r="K157">
        <v>204</v>
      </c>
      <c r="L157">
        <v>211</v>
      </c>
      <c r="M157">
        <v>203</v>
      </c>
      <c r="N157">
        <v>204</v>
      </c>
      <c r="O157" s="7">
        <f t="shared" si="88"/>
        <v>209.5</v>
      </c>
      <c r="P157" s="36">
        <v>5</v>
      </c>
    </row>
    <row r="158" spans="1:16" x14ac:dyDescent="0.3">
      <c r="A158" s="47"/>
      <c r="B158" s="42"/>
      <c r="C158" s="50"/>
      <c r="D158" s="8" t="s">
        <v>6</v>
      </c>
      <c r="E158" s="9">
        <v>1199</v>
      </c>
      <c r="F158" s="9">
        <v>1258</v>
      </c>
      <c r="G158" s="9">
        <v>1131</v>
      </c>
      <c r="H158" s="9">
        <v>1233</v>
      </c>
      <c r="I158" s="9">
        <v>1203</v>
      </c>
      <c r="J158" s="9">
        <v>1173</v>
      </c>
      <c r="K158" s="9">
        <v>1211</v>
      </c>
      <c r="L158" s="9">
        <v>1183</v>
      </c>
      <c r="M158" s="9">
        <v>1218</v>
      </c>
      <c r="N158" s="9">
        <v>1182</v>
      </c>
      <c r="O158" s="7">
        <f t="shared" si="88"/>
        <v>1201</v>
      </c>
      <c r="P158" s="36">
        <v>9</v>
      </c>
    </row>
    <row r="159" spans="1:16" x14ac:dyDescent="0.3">
      <c r="A159" s="47"/>
      <c r="B159" s="42"/>
      <c r="C159" s="51" t="s">
        <v>82</v>
      </c>
      <c r="D159" s="10" t="s">
        <v>4</v>
      </c>
      <c r="E159" s="11">
        <v>2336</v>
      </c>
      <c r="F159" s="11">
        <f>$E159</f>
        <v>2336</v>
      </c>
      <c r="G159" s="11">
        <f t="shared" ref="G159:N159" si="90">$E159</f>
        <v>2336</v>
      </c>
      <c r="H159" s="11">
        <f t="shared" si="90"/>
        <v>2336</v>
      </c>
      <c r="I159" s="11">
        <f t="shared" si="90"/>
        <v>2336</v>
      </c>
      <c r="J159" s="11">
        <f t="shared" si="90"/>
        <v>2336</v>
      </c>
      <c r="K159" s="11">
        <f t="shared" si="90"/>
        <v>2336</v>
      </c>
      <c r="L159" s="11">
        <f t="shared" si="90"/>
        <v>2336</v>
      </c>
      <c r="M159" s="11">
        <f t="shared" si="90"/>
        <v>2336</v>
      </c>
      <c r="N159" s="11">
        <f t="shared" si="90"/>
        <v>2336</v>
      </c>
      <c r="O159" s="7">
        <f t="shared" si="88"/>
        <v>2336</v>
      </c>
      <c r="P159" s="36">
        <v>2</v>
      </c>
    </row>
    <row r="160" spans="1:16" hidden="1" x14ac:dyDescent="0.3">
      <c r="A160" s="47"/>
      <c r="B160" s="42"/>
      <c r="C160" s="49"/>
      <c r="D160" s="6" t="s">
        <v>5</v>
      </c>
      <c r="E160" s="15">
        <v>3337</v>
      </c>
      <c r="F160">
        <v>3283</v>
      </c>
      <c r="G160">
        <v>3240</v>
      </c>
      <c r="H160">
        <v>3256</v>
      </c>
      <c r="I160">
        <v>3332</v>
      </c>
      <c r="J160">
        <v>3187</v>
      </c>
      <c r="K160">
        <v>3244</v>
      </c>
      <c r="L160">
        <v>3203</v>
      </c>
      <c r="M160">
        <v>3275</v>
      </c>
      <c r="N160">
        <v>3213</v>
      </c>
      <c r="O160" s="7">
        <f t="shared" si="88"/>
        <v>3250</v>
      </c>
      <c r="P160" s="36"/>
    </row>
    <row r="161" spans="1:16" x14ac:dyDescent="0.3">
      <c r="A161" s="47"/>
      <c r="B161" s="42"/>
      <c r="C161" s="49"/>
      <c r="D161" s="6" t="s">
        <v>5</v>
      </c>
      <c r="E161">
        <f>E160-$A$1*$N157</f>
        <v>1705</v>
      </c>
      <c r="F161">
        <f>F160-$A$1*$N157</f>
        <v>1651</v>
      </c>
      <c r="G161">
        <f t="shared" ref="G161:N161" si="91">G160-$A$1*$N157</f>
        <v>1608</v>
      </c>
      <c r="H161">
        <f t="shared" si="91"/>
        <v>1624</v>
      </c>
      <c r="I161">
        <f t="shared" si="91"/>
        <v>1700</v>
      </c>
      <c r="J161">
        <f t="shared" si="91"/>
        <v>1555</v>
      </c>
      <c r="K161">
        <f t="shared" si="91"/>
        <v>1612</v>
      </c>
      <c r="L161">
        <f t="shared" si="91"/>
        <v>1571</v>
      </c>
      <c r="M161">
        <f t="shared" si="91"/>
        <v>1643</v>
      </c>
      <c r="N161">
        <f t="shared" si="91"/>
        <v>1581</v>
      </c>
      <c r="O161" s="7">
        <f t="shared" si="88"/>
        <v>1618</v>
      </c>
      <c r="P161" s="36">
        <v>6</v>
      </c>
    </row>
    <row r="162" spans="1:16" x14ac:dyDescent="0.3">
      <c r="A162" s="47"/>
      <c r="B162" s="42"/>
      <c r="C162" s="50"/>
      <c r="D162" s="8" t="s">
        <v>6</v>
      </c>
      <c r="E162" s="15">
        <v>11957</v>
      </c>
      <c r="F162" s="9">
        <v>11646</v>
      </c>
      <c r="G162" s="9">
        <v>11663</v>
      </c>
      <c r="H162" s="9">
        <v>11550</v>
      </c>
      <c r="I162" s="9">
        <v>11698</v>
      </c>
      <c r="J162" s="9">
        <v>11067</v>
      </c>
      <c r="K162" s="9">
        <v>11534</v>
      </c>
      <c r="L162" s="9">
        <v>11363</v>
      </c>
      <c r="M162" s="9">
        <v>11714</v>
      </c>
      <c r="N162" s="9">
        <v>11679</v>
      </c>
      <c r="O162" s="7">
        <f t="shared" si="88"/>
        <v>11654.5</v>
      </c>
      <c r="P162" s="36">
        <v>10</v>
      </c>
    </row>
    <row r="163" spans="1:16" x14ac:dyDescent="0.3">
      <c r="A163" s="47"/>
      <c r="B163" s="42"/>
      <c r="C163" s="51" t="s">
        <v>83</v>
      </c>
      <c r="D163" s="10" t="s">
        <v>4</v>
      </c>
      <c r="E163" s="11">
        <f>E156+E159</f>
        <v>2398</v>
      </c>
      <c r="F163" s="11">
        <f t="shared" ref="F163:N163" si="92">F156+F159</f>
        <v>2398</v>
      </c>
      <c r="G163" s="11">
        <f t="shared" si="92"/>
        <v>2398</v>
      </c>
      <c r="H163" s="11">
        <f t="shared" si="92"/>
        <v>2398</v>
      </c>
      <c r="I163" s="11">
        <f t="shared" si="92"/>
        <v>2398</v>
      </c>
      <c r="J163" s="11">
        <f t="shared" si="92"/>
        <v>2398</v>
      </c>
      <c r="K163" s="11">
        <f t="shared" si="92"/>
        <v>2398</v>
      </c>
      <c r="L163" s="11">
        <f t="shared" si="92"/>
        <v>2398</v>
      </c>
      <c r="M163" s="11">
        <f t="shared" si="92"/>
        <v>2398</v>
      </c>
      <c r="N163" s="11">
        <f t="shared" si="92"/>
        <v>2398</v>
      </c>
      <c r="O163" s="7">
        <f t="shared" si="88"/>
        <v>2398</v>
      </c>
      <c r="P163" s="36">
        <v>3</v>
      </c>
    </row>
    <row r="164" spans="1:16" x14ac:dyDescent="0.3">
      <c r="A164" s="47"/>
      <c r="B164" s="42"/>
      <c r="C164" s="49"/>
      <c r="D164" s="6" t="s">
        <v>5</v>
      </c>
      <c r="E164" s="15">
        <f>E157+E161</f>
        <v>1927</v>
      </c>
      <c r="F164" s="15">
        <f t="shared" ref="F164:N164" si="93">F157+F161</f>
        <v>1881</v>
      </c>
      <c r="G164" s="15">
        <f t="shared" si="93"/>
        <v>1809</v>
      </c>
      <c r="H164" s="15">
        <f t="shared" si="93"/>
        <v>1841</v>
      </c>
      <c r="I164" s="15">
        <f t="shared" si="93"/>
        <v>1919</v>
      </c>
      <c r="J164" s="15">
        <f t="shared" si="93"/>
        <v>1763</v>
      </c>
      <c r="K164" s="15">
        <f t="shared" si="93"/>
        <v>1816</v>
      </c>
      <c r="L164" s="15">
        <f t="shared" si="93"/>
        <v>1782</v>
      </c>
      <c r="M164" s="15">
        <f t="shared" si="93"/>
        <v>1846</v>
      </c>
      <c r="N164" s="15">
        <f t="shared" si="93"/>
        <v>1785</v>
      </c>
      <c r="O164" s="7">
        <f t="shared" si="88"/>
        <v>1828.5</v>
      </c>
      <c r="P164" s="36">
        <v>7</v>
      </c>
    </row>
    <row r="165" spans="1:16" ht="15" thickBot="1" x14ac:dyDescent="0.35">
      <c r="A165" s="47"/>
      <c r="B165" s="43"/>
      <c r="C165" s="52"/>
      <c r="D165" s="12" t="s">
        <v>6</v>
      </c>
      <c r="E165" s="13">
        <f>E158+E162</f>
        <v>13156</v>
      </c>
      <c r="F165" s="13">
        <f t="shared" ref="F165:N165" si="94">F158+F162</f>
        <v>12904</v>
      </c>
      <c r="G165" s="13">
        <f t="shared" si="94"/>
        <v>12794</v>
      </c>
      <c r="H165" s="13">
        <f t="shared" si="94"/>
        <v>12783</v>
      </c>
      <c r="I165" s="13">
        <f t="shared" si="94"/>
        <v>12901</v>
      </c>
      <c r="J165" s="13">
        <f t="shared" si="94"/>
        <v>12240</v>
      </c>
      <c r="K165" s="13">
        <f t="shared" si="94"/>
        <v>12745</v>
      </c>
      <c r="L165" s="13">
        <f t="shared" si="94"/>
        <v>12546</v>
      </c>
      <c r="M165" s="13">
        <f t="shared" si="94"/>
        <v>12932</v>
      </c>
      <c r="N165" s="13">
        <f t="shared" si="94"/>
        <v>12861</v>
      </c>
      <c r="O165" s="14">
        <f t="shared" si="88"/>
        <v>12827.5</v>
      </c>
      <c r="P165" s="36">
        <v>11</v>
      </c>
    </row>
    <row r="166" spans="1:16" x14ac:dyDescent="0.3">
      <c r="A166" s="47"/>
      <c r="B166" s="41" t="s">
        <v>49</v>
      </c>
      <c r="C166" s="48" t="s">
        <v>1</v>
      </c>
      <c r="D166" s="3" t="s">
        <v>4</v>
      </c>
      <c r="E166" s="4">
        <v>408</v>
      </c>
      <c r="F166" s="4">
        <f>$E166</f>
        <v>408</v>
      </c>
      <c r="G166" s="4">
        <f t="shared" ref="G166:N166" si="95">$E166</f>
        <v>408</v>
      </c>
      <c r="H166" s="4">
        <f t="shared" si="95"/>
        <v>408</v>
      </c>
      <c r="I166" s="4">
        <f t="shared" si="95"/>
        <v>408</v>
      </c>
      <c r="J166" s="4">
        <f t="shared" si="95"/>
        <v>408</v>
      </c>
      <c r="K166" s="4">
        <f t="shared" si="95"/>
        <v>408</v>
      </c>
      <c r="L166" s="4">
        <f t="shared" si="95"/>
        <v>408</v>
      </c>
      <c r="M166" s="4">
        <f t="shared" si="95"/>
        <v>408</v>
      </c>
      <c r="N166" s="4">
        <f t="shared" si="95"/>
        <v>408</v>
      </c>
      <c r="O166" s="5">
        <f>MEDIAN(E166:N166)</f>
        <v>408</v>
      </c>
      <c r="P166" s="36">
        <v>4</v>
      </c>
    </row>
    <row r="167" spans="1:16" x14ac:dyDescent="0.3">
      <c r="A167" s="47"/>
      <c r="B167" s="42"/>
      <c r="C167" s="49"/>
      <c r="D167" s="6" t="s">
        <v>5</v>
      </c>
      <c r="E167">
        <v>240</v>
      </c>
      <c r="F167">
        <v>216</v>
      </c>
      <c r="G167">
        <v>226</v>
      </c>
      <c r="H167">
        <v>228</v>
      </c>
      <c r="I167">
        <v>229</v>
      </c>
      <c r="J167">
        <v>217</v>
      </c>
      <c r="K167">
        <v>231</v>
      </c>
      <c r="L167">
        <v>239</v>
      </c>
      <c r="M167">
        <v>240</v>
      </c>
      <c r="N167">
        <v>234</v>
      </c>
      <c r="O167" s="7">
        <f t="shared" ref="O167:O178" si="96">MEDIAN(E167:N167)</f>
        <v>230</v>
      </c>
      <c r="P167" s="36">
        <v>8</v>
      </c>
    </row>
    <row r="168" spans="1:16" x14ac:dyDescent="0.3">
      <c r="A168" s="47"/>
      <c r="B168" s="42"/>
      <c r="C168" s="50"/>
      <c r="D168" s="8" t="s">
        <v>6</v>
      </c>
      <c r="E168" s="9">
        <v>10740</v>
      </c>
      <c r="F168" s="9">
        <v>11217</v>
      </c>
      <c r="G168" s="9">
        <v>11259</v>
      </c>
      <c r="H168" s="9">
        <v>11051</v>
      </c>
      <c r="I168" s="9">
        <v>11426</v>
      </c>
      <c r="J168" s="9">
        <v>11133</v>
      </c>
      <c r="K168" s="9">
        <v>11196</v>
      </c>
      <c r="L168" s="9">
        <v>11280</v>
      </c>
      <c r="M168" s="9">
        <v>11606</v>
      </c>
      <c r="N168" s="9">
        <v>11628</v>
      </c>
      <c r="O168" s="7">
        <f t="shared" si="96"/>
        <v>11238</v>
      </c>
      <c r="P168" s="36">
        <v>12</v>
      </c>
    </row>
    <row r="169" spans="1:16" x14ac:dyDescent="0.3">
      <c r="A169" s="47"/>
      <c r="B169" s="42"/>
      <c r="C169" s="51" t="s">
        <v>81</v>
      </c>
      <c r="D169" s="10" t="s">
        <v>4</v>
      </c>
      <c r="E169" s="11">
        <v>60</v>
      </c>
      <c r="F169" s="11">
        <f>$E169</f>
        <v>60</v>
      </c>
      <c r="G169" s="11">
        <f t="shared" ref="G169:N169" si="97">$E169</f>
        <v>60</v>
      </c>
      <c r="H169" s="11">
        <f t="shared" si="97"/>
        <v>60</v>
      </c>
      <c r="I169" s="11">
        <f t="shared" si="97"/>
        <v>60</v>
      </c>
      <c r="J169" s="11">
        <f t="shared" si="97"/>
        <v>60</v>
      </c>
      <c r="K169" s="11">
        <f t="shared" si="97"/>
        <v>60</v>
      </c>
      <c r="L169" s="11">
        <f t="shared" si="97"/>
        <v>60</v>
      </c>
      <c r="M169" s="11">
        <f t="shared" si="97"/>
        <v>60</v>
      </c>
      <c r="N169" s="11">
        <f t="shared" si="97"/>
        <v>60</v>
      </c>
      <c r="O169" s="7">
        <f t="shared" si="96"/>
        <v>60</v>
      </c>
      <c r="P169" s="36">
        <v>1</v>
      </c>
    </row>
    <row r="170" spans="1:16" x14ac:dyDescent="0.3">
      <c r="A170" s="47"/>
      <c r="B170" s="42"/>
      <c r="C170" s="49"/>
      <c r="D170" s="6" t="s">
        <v>5</v>
      </c>
      <c r="E170" s="15">
        <v>211</v>
      </c>
      <c r="F170">
        <v>208</v>
      </c>
      <c r="G170">
        <v>213</v>
      </c>
      <c r="H170">
        <v>269</v>
      </c>
      <c r="I170">
        <v>224</v>
      </c>
      <c r="J170">
        <v>203</v>
      </c>
      <c r="K170">
        <v>205</v>
      </c>
      <c r="L170">
        <v>217</v>
      </c>
      <c r="M170">
        <v>312</v>
      </c>
      <c r="N170">
        <v>357</v>
      </c>
      <c r="O170" s="7">
        <f t="shared" si="96"/>
        <v>215</v>
      </c>
      <c r="P170" s="36">
        <v>5</v>
      </c>
    </row>
    <row r="171" spans="1:16" x14ac:dyDescent="0.3">
      <c r="A171" s="47"/>
      <c r="B171" s="42"/>
      <c r="C171" s="50"/>
      <c r="D171" s="8" t="s">
        <v>6</v>
      </c>
      <c r="E171" s="9">
        <v>1176</v>
      </c>
      <c r="F171" s="9">
        <v>1205</v>
      </c>
      <c r="G171" s="9">
        <v>1138</v>
      </c>
      <c r="H171" s="9">
        <v>1223</v>
      </c>
      <c r="I171" s="9">
        <v>1177</v>
      </c>
      <c r="J171" s="9">
        <v>1126</v>
      </c>
      <c r="K171" s="9">
        <v>1134</v>
      </c>
      <c r="L171" s="9">
        <v>1148</v>
      </c>
      <c r="M171" s="9">
        <v>1253</v>
      </c>
      <c r="N171" s="9">
        <v>1372</v>
      </c>
      <c r="O171" s="7">
        <f t="shared" si="96"/>
        <v>1176.5</v>
      </c>
      <c r="P171" s="36">
        <v>9</v>
      </c>
    </row>
    <row r="172" spans="1:16" x14ac:dyDescent="0.3">
      <c r="A172" s="47"/>
      <c r="B172" s="42"/>
      <c r="C172" s="51" t="s">
        <v>82</v>
      </c>
      <c r="D172" s="10" t="s">
        <v>4</v>
      </c>
      <c r="E172" s="11">
        <v>32</v>
      </c>
      <c r="F172" s="11">
        <f>$E172</f>
        <v>32</v>
      </c>
      <c r="G172" s="11">
        <f t="shared" ref="G172:N172" si="98">$E172</f>
        <v>32</v>
      </c>
      <c r="H172" s="11">
        <f t="shared" si="98"/>
        <v>32</v>
      </c>
      <c r="I172" s="11">
        <f t="shared" si="98"/>
        <v>32</v>
      </c>
      <c r="J172" s="11">
        <f t="shared" si="98"/>
        <v>32</v>
      </c>
      <c r="K172" s="11">
        <f t="shared" si="98"/>
        <v>32</v>
      </c>
      <c r="L172" s="11">
        <f t="shared" si="98"/>
        <v>32</v>
      </c>
      <c r="M172" s="11">
        <f t="shared" si="98"/>
        <v>32</v>
      </c>
      <c r="N172" s="11">
        <f t="shared" si="98"/>
        <v>32</v>
      </c>
      <c r="O172" s="7">
        <f t="shared" si="96"/>
        <v>32</v>
      </c>
      <c r="P172" s="36">
        <v>2</v>
      </c>
    </row>
    <row r="173" spans="1:16" hidden="1" x14ac:dyDescent="0.3">
      <c r="A173" s="47"/>
      <c r="B173" s="42"/>
      <c r="C173" s="49"/>
      <c r="D173" s="6" t="s">
        <v>5</v>
      </c>
      <c r="E173" s="15">
        <v>2895</v>
      </c>
      <c r="F173">
        <v>2883</v>
      </c>
      <c r="G173">
        <v>2884</v>
      </c>
      <c r="H173">
        <v>2880</v>
      </c>
      <c r="I173">
        <v>2881</v>
      </c>
      <c r="J173">
        <v>2894</v>
      </c>
      <c r="K173">
        <v>2880</v>
      </c>
      <c r="L173">
        <v>2881</v>
      </c>
      <c r="M173">
        <v>2880</v>
      </c>
      <c r="N173">
        <v>2882</v>
      </c>
      <c r="O173" s="7">
        <f t="shared" si="96"/>
        <v>2881.5</v>
      </c>
      <c r="P173" s="36"/>
    </row>
    <row r="174" spans="1:16" x14ac:dyDescent="0.3">
      <c r="A174" s="47"/>
      <c r="B174" s="42"/>
      <c r="C174" s="49"/>
      <c r="D174" s="6" t="s">
        <v>5</v>
      </c>
      <c r="E174">
        <f>E173-$A$1*$N170</f>
        <v>39</v>
      </c>
      <c r="F174">
        <f>F173-$A$1*$N170</f>
        <v>27</v>
      </c>
      <c r="G174">
        <f t="shared" ref="G174:N174" si="99">G173-$A$1*$N170</f>
        <v>28</v>
      </c>
      <c r="H174">
        <f t="shared" si="99"/>
        <v>24</v>
      </c>
      <c r="I174">
        <f t="shared" si="99"/>
        <v>25</v>
      </c>
      <c r="J174">
        <f t="shared" si="99"/>
        <v>38</v>
      </c>
      <c r="K174">
        <f t="shared" si="99"/>
        <v>24</v>
      </c>
      <c r="L174">
        <f t="shared" si="99"/>
        <v>25</v>
      </c>
      <c r="M174">
        <f t="shared" si="99"/>
        <v>24</v>
      </c>
      <c r="N174">
        <f t="shared" si="99"/>
        <v>26</v>
      </c>
      <c r="O174" s="7">
        <f t="shared" si="96"/>
        <v>25.5</v>
      </c>
      <c r="P174" s="36">
        <v>6</v>
      </c>
    </row>
    <row r="175" spans="1:16" x14ac:dyDescent="0.3">
      <c r="A175" s="47"/>
      <c r="B175" s="42"/>
      <c r="C175" s="50"/>
      <c r="D175" s="8" t="s">
        <v>6</v>
      </c>
      <c r="E175" s="15">
        <v>11723</v>
      </c>
      <c r="F175" s="9">
        <v>10423</v>
      </c>
      <c r="G175" s="9">
        <v>10893</v>
      </c>
      <c r="H175" s="9">
        <v>10700</v>
      </c>
      <c r="I175" s="9">
        <v>10809</v>
      </c>
      <c r="J175" s="9">
        <v>10639</v>
      </c>
      <c r="K175" s="9">
        <v>10639</v>
      </c>
      <c r="L175" s="9">
        <v>12765</v>
      </c>
      <c r="M175" s="9">
        <v>10460</v>
      </c>
      <c r="N175" s="9">
        <v>10471</v>
      </c>
      <c r="O175" s="7">
        <f t="shared" si="96"/>
        <v>10669.5</v>
      </c>
      <c r="P175" s="36">
        <v>10</v>
      </c>
    </row>
    <row r="176" spans="1:16" x14ac:dyDescent="0.3">
      <c r="A176" s="47"/>
      <c r="B176" s="42"/>
      <c r="C176" s="51" t="s">
        <v>83</v>
      </c>
      <c r="D176" s="10" t="s">
        <v>4</v>
      </c>
      <c r="E176" s="11">
        <f>E169+E172</f>
        <v>92</v>
      </c>
      <c r="F176" s="11">
        <f t="shared" ref="F176:N176" si="100">F169+F172</f>
        <v>92</v>
      </c>
      <c r="G176" s="11">
        <f t="shared" si="100"/>
        <v>92</v>
      </c>
      <c r="H176" s="11">
        <f t="shared" si="100"/>
        <v>92</v>
      </c>
      <c r="I176" s="11">
        <f t="shared" si="100"/>
        <v>92</v>
      </c>
      <c r="J176" s="11">
        <f t="shared" si="100"/>
        <v>92</v>
      </c>
      <c r="K176" s="11">
        <f t="shared" si="100"/>
        <v>92</v>
      </c>
      <c r="L176" s="11">
        <f t="shared" si="100"/>
        <v>92</v>
      </c>
      <c r="M176" s="11">
        <f t="shared" si="100"/>
        <v>92</v>
      </c>
      <c r="N176" s="11">
        <f t="shared" si="100"/>
        <v>92</v>
      </c>
      <c r="O176" s="7">
        <f t="shared" si="96"/>
        <v>92</v>
      </c>
      <c r="P176" s="36">
        <v>3</v>
      </c>
    </row>
    <row r="177" spans="1:16" x14ac:dyDescent="0.3">
      <c r="A177" s="47"/>
      <c r="B177" s="42"/>
      <c r="C177" s="49"/>
      <c r="D177" s="6" t="s">
        <v>5</v>
      </c>
      <c r="E177" s="15">
        <f>E170+E174</f>
        <v>250</v>
      </c>
      <c r="F177" s="15">
        <f t="shared" ref="F177:N177" si="101">F170+F174</f>
        <v>235</v>
      </c>
      <c r="G177" s="15">
        <f t="shared" si="101"/>
        <v>241</v>
      </c>
      <c r="H177" s="15">
        <f t="shared" si="101"/>
        <v>293</v>
      </c>
      <c r="I177" s="15">
        <f t="shared" si="101"/>
        <v>249</v>
      </c>
      <c r="J177" s="15">
        <f t="shared" si="101"/>
        <v>241</v>
      </c>
      <c r="K177" s="15">
        <f t="shared" si="101"/>
        <v>229</v>
      </c>
      <c r="L177" s="15">
        <f t="shared" si="101"/>
        <v>242</v>
      </c>
      <c r="M177" s="15">
        <f t="shared" si="101"/>
        <v>336</v>
      </c>
      <c r="N177" s="15">
        <f t="shared" si="101"/>
        <v>383</v>
      </c>
      <c r="O177" s="7">
        <f t="shared" si="96"/>
        <v>245.5</v>
      </c>
      <c r="P177" s="36">
        <v>7</v>
      </c>
    </row>
    <row r="178" spans="1:16" ht="15" thickBot="1" x14ac:dyDescent="0.35">
      <c r="A178" s="47"/>
      <c r="B178" s="43"/>
      <c r="C178" s="52"/>
      <c r="D178" s="12" t="s">
        <v>6</v>
      </c>
      <c r="E178" s="13">
        <f>E171+E175</f>
        <v>12899</v>
      </c>
      <c r="F178" s="13">
        <f t="shared" ref="F178:N178" si="102">F171+F175</f>
        <v>11628</v>
      </c>
      <c r="G178" s="13">
        <f t="shared" si="102"/>
        <v>12031</v>
      </c>
      <c r="H178" s="13">
        <f t="shared" si="102"/>
        <v>11923</v>
      </c>
      <c r="I178" s="13">
        <f t="shared" si="102"/>
        <v>11986</v>
      </c>
      <c r="J178" s="13">
        <f t="shared" si="102"/>
        <v>11765</v>
      </c>
      <c r="K178" s="13">
        <f t="shared" si="102"/>
        <v>11773</v>
      </c>
      <c r="L178" s="13">
        <f t="shared" si="102"/>
        <v>13913</v>
      </c>
      <c r="M178" s="13">
        <f t="shared" si="102"/>
        <v>11713</v>
      </c>
      <c r="N178" s="13">
        <f t="shared" si="102"/>
        <v>11843</v>
      </c>
      <c r="O178" s="14">
        <f t="shared" si="96"/>
        <v>11883</v>
      </c>
      <c r="P178" s="36">
        <v>11</v>
      </c>
    </row>
    <row r="179" spans="1:16" x14ac:dyDescent="0.3">
      <c r="A179" s="47"/>
      <c r="B179" s="41" t="s">
        <v>50</v>
      </c>
      <c r="C179" s="48" t="s">
        <v>1</v>
      </c>
      <c r="D179" s="3" t="s">
        <v>4</v>
      </c>
      <c r="E179" s="4">
        <v>24</v>
      </c>
      <c r="F179" s="4">
        <f>$E179</f>
        <v>24</v>
      </c>
      <c r="G179" s="4">
        <f t="shared" ref="G179:N179" si="103">$E179</f>
        <v>24</v>
      </c>
      <c r="H179" s="4">
        <f t="shared" si="103"/>
        <v>24</v>
      </c>
      <c r="I179" s="4">
        <f t="shared" si="103"/>
        <v>24</v>
      </c>
      <c r="J179" s="4">
        <f t="shared" si="103"/>
        <v>24</v>
      </c>
      <c r="K179" s="4">
        <f t="shared" si="103"/>
        <v>24</v>
      </c>
      <c r="L179" s="4">
        <f t="shared" si="103"/>
        <v>24</v>
      </c>
      <c r="M179" s="4">
        <f t="shared" si="103"/>
        <v>24</v>
      </c>
      <c r="N179" s="4">
        <f t="shared" si="103"/>
        <v>24</v>
      </c>
      <c r="O179" s="5">
        <f>MEDIAN(E179:N179)</f>
        <v>24</v>
      </c>
      <c r="P179" s="36">
        <v>4</v>
      </c>
    </row>
    <row r="180" spans="1:16" x14ac:dyDescent="0.3">
      <c r="A180" s="47"/>
      <c r="B180" s="42"/>
      <c r="C180" s="49"/>
      <c r="D180" s="6" t="s">
        <v>5</v>
      </c>
      <c r="E180">
        <v>35</v>
      </c>
      <c r="F180">
        <v>33</v>
      </c>
      <c r="G180">
        <v>34</v>
      </c>
      <c r="H180">
        <v>33</v>
      </c>
      <c r="I180">
        <v>32</v>
      </c>
      <c r="J180">
        <v>35</v>
      </c>
      <c r="K180">
        <v>30</v>
      </c>
      <c r="L180">
        <v>33</v>
      </c>
      <c r="M180">
        <v>46</v>
      </c>
      <c r="N180">
        <v>30</v>
      </c>
      <c r="O180" s="7">
        <f t="shared" ref="O180:O191" si="104">MEDIAN(E180:N180)</f>
        <v>33</v>
      </c>
      <c r="P180" s="36">
        <v>8</v>
      </c>
    </row>
    <row r="181" spans="1:16" x14ac:dyDescent="0.3">
      <c r="A181" s="47"/>
      <c r="B181" s="42"/>
      <c r="C181" s="50"/>
      <c r="D181" s="8" t="s">
        <v>6</v>
      </c>
      <c r="E181" s="9">
        <v>11102</v>
      </c>
      <c r="F181" s="9">
        <v>11128</v>
      </c>
      <c r="G181" s="9">
        <v>11081</v>
      </c>
      <c r="H181" s="9">
        <v>12049</v>
      </c>
      <c r="I181" s="9">
        <v>11263</v>
      </c>
      <c r="J181" s="9">
        <v>11462</v>
      </c>
      <c r="K181" s="9">
        <v>11619</v>
      </c>
      <c r="L181" s="9">
        <v>11825</v>
      </c>
      <c r="M181" s="9">
        <v>11676</v>
      </c>
      <c r="N181" s="9">
        <v>11607</v>
      </c>
      <c r="O181" s="7">
        <f t="shared" si="104"/>
        <v>11534.5</v>
      </c>
      <c r="P181" s="36">
        <v>12</v>
      </c>
    </row>
    <row r="182" spans="1:16" x14ac:dyDescent="0.3">
      <c r="A182" s="47"/>
      <c r="B182" s="42"/>
      <c r="C182" s="51" t="s">
        <v>81</v>
      </c>
      <c r="D182" s="10" t="s">
        <v>4</v>
      </c>
      <c r="E182" s="11">
        <v>2</v>
      </c>
      <c r="F182" s="11">
        <f>$E182</f>
        <v>2</v>
      </c>
      <c r="G182" s="11">
        <f t="shared" ref="G182:N182" si="105">$E182</f>
        <v>2</v>
      </c>
      <c r="H182" s="11">
        <f t="shared" si="105"/>
        <v>2</v>
      </c>
      <c r="I182" s="11">
        <f t="shared" si="105"/>
        <v>2</v>
      </c>
      <c r="J182" s="11">
        <f t="shared" si="105"/>
        <v>2</v>
      </c>
      <c r="K182" s="11">
        <f t="shared" si="105"/>
        <v>2</v>
      </c>
      <c r="L182" s="11">
        <f t="shared" si="105"/>
        <v>2</v>
      </c>
      <c r="M182" s="11">
        <f t="shared" si="105"/>
        <v>2</v>
      </c>
      <c r="N182" s="11">
        <f t="shared" si="105"/>
        <v>2</v>
      </c>
      <c r="O182" s="7">
        <f t="shared" si="104"/>
        <v>2</v>
      </c>
      <c r="P182" s="36">
        <v>1</v>
      </c>
    </row>
    <row r="183" spans="1:16" x14ac:dyDescent="0.3">
      <c r="A183" s="47"/>
      <c r="B183" s="42"/>
      <c r="C183" s="49"/>
      <c r="D183" s="6" t="s">
        <v>5</v>
      </c>
      <c r="E183" s="15">
        <v>18</v>
      </c>
      <c r="F183">
        <v>16</v>
      </c>
      <c r="G183">
        <v>17</v>
      </c>
      <c r="H183">
        <v>16</v>
      </c>
      <c r="I183">
        <v>15</v>
      </c>
      <c r="J183">
        <v>16</v>
      </c>
      <c r="K183">
        <v>24</v>
      </c>
      <c r="L183">
        <v>16</v>
      </c>
      <c r="M183">
        <v>15</v>
      </c>
      <c r="N183">
        <v>15</v>
      </c>
      <c r="O183" s="7">
        <f t="shared" si="104"/>
        <v>16</v>
      </c>
      <c r="P183" s="36">
        <v>5</v>
      </c>
    </row>
    <row r="184" spans="1:16" x14ac:dyDescent="0.3">
      <c r="A184" s="47"/>
      <c r="B184" s="42"/>
      <c r="C184" s="50"/>
      <c r="D184" s="8" t="s">
        <v>6</v>
      </c>
      <c r="E184" s="9">
        <v>934</v>
      </c>
      <c r="F184" s="9">
        <v>971</v>
      </c>
      <c r="G184" s="9">
        <v>957</v>
      </c>
      <c r="H184" s="9">
        <v>931</v>
      </c>
      <c r="I184" s="9">
        <v>964</v>
      </c>
      <c r="J184" s="9">
        <v>930</v>
      </c>
      <c r="K184" s="9">
        <v>920</v>
      </c>
      <c r="L184" s="9">
        <v>965</v>
      </c>
      <c r="M184" s="9">
        <v>979</v>
      </c>
      <c r="N184" s="9">
        <v>892</v>
      </c>
      <c r="O184" s="7">
        <f t="shared" si="104"/>
        <v>945.5</v>
      </c>
      <c r="P184" s="36">
        <v>9</v>
      </c>
    </row>
    <row r="185" spans="1:16" x14ac:dyDescent="0.3">
      <c r="A185" s="47"/>
      <c r="B185" s="42"/>
      <c r="C185" s="51" t="s">
        <v>82</v>
      </c>
      <c r="D185" s="10" t="s">
        <v>4</v>
      </c>
      <c r="E185" s="11">
        <v>8</v>
      </c>
      <c r="F185" s="11">
        <f>$E185</f>
        <v>8</v>
      </c>
      <c r="G185" s="11">
        <f t="shared" ref="G185:N185" si="106">$E185</f>
        <v>8</v>
      </c>
      <c r="H185" s="11">
        <f t="shared" si="106"/>
        <v>8</v>
      </c>
      <c r="I185" s="11">
        <f t="shared" si="106"/>
        <v>8</v>
      </c>
      <c r="J185" s="11">
        <f t="shared" si="106"/>
        <v>8</v>
      </c>
      <c r="K185" s="11">
        <f t="shared" si="106"/>
        <v>8</v>
      </c>
      <c r="L185" s="11">
        <f t="shared" si="106"/>
        <v>8</v>
      </c>
      <c r="M185" s="11">
        <f t="shared" si="106"/>
        <v>8</v>
      </c>
      <c r="N185" s="11">
        <f t="shared" si="106"/>
        <v>8</v>
      </c>
      <c r="O185" s="7">
        <f t="shared" si="104"/>
        <v>8</v>
      </c>
      <c r="P185" s="36">
        <v>2</v>
      </c>
    </row>
    <row r="186" spans="1:16" hidden="1" x14ac:dyDescent="0.3">
      <c r="A186" s="47"/>
      <c r="B186" s="42"/>
      <c r="C186" s="49"/>
      <c r="D186" s="6" t="s">
        <v>5</v>
      </c>
      <c r="E186" s="15">
        <v>120</v>
      </c>
      <c r="F186">
        <v>121</v>
      </c>
      <c r="G186">
        <v>123</v>
      </c>
      <c r="H186">
        <v>121</v>
      </c>
      <c r="I186">
        <v>122</v>
      </c>
      <c r="J186">
        <v>121</v>
      </c>
      <c r="K186">
        <v>121</v>
      </c>
      <c r="L186">
        <v>123</v>
      </c>
      <c r="M186">
        <v>122</v>
      </c>
      <c r="N186">
        <v>121</v>
      </c>
      <c r="O186" s="7">
        <f t="shared" si="104"/>
        <v>121</v>
      </c>
      <c r="P186" s="36"/>
    </row>
    <row r="187" spans="1:16" x14ac:dyDescent="0.3">
      <c r="A187" s="47"/>
      <c r="B187" s="42"/>
      <c r="C187" s="49"/>
      <c r="D187" s="6" t="s">
        <v>5</v>
      </c>
      <c r="E187">
        <f>E186-$A$1*$N183</f>
        <v>0</v>
      </c>
      <c r="F187">
        <f>F186-$A$1*$N183</f>
        <v>1</v>
      </c>
      <c r="G187">
        <f t="shared" ref="G187:N187" si="107">G186-$A$1*$N183</f>
        <v>3</v>
      </c>
      <c r="H187">
        <f t="shared" si="107"/>
        <v>1</v>
      </c>
      <c r="I187">
        <f t="shared" si="107"/>
        <v>2</v>
      </c>
      <c r="J187">
        <f t="shared" si="107"/>
        <v>1</v>
      </c>
      <c r="K187">
        <f t="shared" si="107"/>
        <v>1</v>
      </c>
      <c r="L187">
        <f t="shared" si="107"/>
        <v>3</v>
      </c>
      <c r="M187">
        <f t="shared" si="107"/>
        <v>2</v>
      </c>
      <c r="N187">
        <f t="shared" si="107"/>
        <v>1</v>
      </c>
      <c r="O187" s="7">
        <f t="shared" si="104"/>
        <v>1</v>
      </c>
      <c r="P187" s="36">
        <v>6</v>
      </c>
    </row>
    <row r="188" spans="1:16" x14ac:dyDescent="0.3">
      <c r="A188" s="47"/>
      <c r="B188" s="42"/>
      <c r="C188" s="50"/>
      <c r="D188" s="8" t="s">
        <v>6</v>
      </c>
      <c r="E188" s="15">
        <v>10048</v>
      </c>
      <c r="F188" s="9">
        <v>10399</v>
      </c>
      <c r="G188" s="9">
        <v>10861</v>
      </c>
      <c r="H188" s="9">
        <v>10464</v>
      </c>
      <c r="I188" s="9">
        <v>10389</v>
      </c>
      <c r="J188" s="9">
        <v>10446</v>
      </c>
      <c r="K188" s="9">
        <v>10617</v>
      </c>
      <c r="L188" s="9">
        <v>10355</v>
      </c>
      <c r="M188" s="9">
        <v>10425</v>
      </c>
      <c r="N188" s="9">
        <v>10509</v>
      </c>
      <c r="O188" s="7">
        <f t="shared" si="104"/>
        <v>10435.5</v>
      </c>
      <c r="P188" s="36">
        <v>10</v>
      </c>
    </row>
    <row r="189" spans="1:16" x14ac:dyDescent="0.3">
      <c r="A189" s="47"/>
      <c r="B189" s="42"/>
      <c r="C189" s="51" t="s">
        <v>83</v>
      </c>
      <c r="D189" s="10" t="s">
        <v>4</v>
      </c>
      <c r="E189" s="11">
        <f>E182+E185</f>
        <v>10</v>
      </c>
      <c r="F189" s="11">
        <f t="shared" ref="F189:N189" si="108">F182+F185</f>
        <v>10</v>
      </c>
      <c r="G189" s="11">
        <f t="shared" si="108"/>
        <v>10</v>
      </c>
      <c r="H189" s="11">
        <f t="shared" si="108"/>
        <v>10</v>
      </c>
      <c r="I189" s="11">
        <f t="shared" si="108"/>
        <v>10</v>
      </c>
      <c r="J189" s="11">
        <f t="shared" si="108"/>
        <v>10</v>
      </c>
      <c r="K189" s="11">
        <f t="shared" si="108"/>
        <v>10</v>
      </c>
      <c r="L189" s="11">
        <f t="shared" si="108"/>
        <v>10</v>
      </c>
      <c r="M189" s="11">
        <f t="shared" si="108"/>
        <v>10</v>
      </c>
      <c r="N189" s="11">
        <f t="shared" si="108"/>
        <v>10</v>
      </c>
      <c r="O189" s="7">
        <f t="shared" si="104"/>
        <v>10</v>
      </c>
      <c r="P189" s="36">
        <v>3</v>
      </c>
    </row>
    <row r="190" spans="1:16" x14ac:dyDescent="0.3">
      <c r="A190" s="47"/>
      <c r="B190" s="42"/>
      <c r="C190" s="49"/>
      <c r="D190" s="6" t="s">
        <v>5</v>
      </c>
      <c r="E190" s="15">
        <f>E183+E187</f>
        <v>18</v>
      </c>
      <c r="F190" s="15">
        <f t="shared" ref="F190:N190" si="109">F183+F187</f>
        <v>17</v>
      </c>
      <c r="G190" s="15">
        <f t="shared" si="109"/>
        <v>20</v>
      </c>
      <c r="H190" s="15">
        <f t="shared" si="109"/>
        <v>17</v>
      </c>
      <c r="I190" s="15">
        <f t="shared" si="109"/>
        <v>17</v>
      </c>
      <c r="J190" s="15">
        <f t="shared" si="109"/>
        <v>17</v>
      </c>
      <c r="K190" s="15">
        <f t="shared" si="109"/>
        <v>25</v>
      </c>
      <c r="L190" s="15">
        <f t="shared" si="109"/>
        <v>19</v>
      </c>
      <c r="M190" s="15">
        <f t="shared" si="109"/>
        <v>17</v>
      </c>
      <c r="N190" s="15">
        <f t="shared" si="109"/>
        <v>16</v>
      </c>
      <c r="O190" s="7">
        <f t="shared" si="104"/>
        <v>17</v>
      </c>
      <c r="P190" s="36">
        <v>7</v>
      </c>
    </row>
    <row r="191" spans="1:16" ht="15" thickBot="1" x14ac:dyDescent="0.35">
      <c r="A191" s="47"/>
      <c r="B191" s="43"/>
      <c r="C191" s="52"/>
      <c r="D191" s="12" t="s">
        <v>6</v>
      </c>
      <c r="E191" s="13">
        <f>E184+E188</f>
        <v>10982</v>
      </c>
      <c r="F191" s="13">
        <f t="shared" ref="F191:N191" si="110">F184+F188</f>
        <v>11370</v>
      </c>
      <c r="G191" s="13">
        <f t="shared" si="110"/>
        <v>11818</v>
      </c>
      <c r="H191" s="13">
        <f t="shared" si="110"/>
        <v>11395</v>
      </c>
      <c r="I191" s="13">
        <f t="shared" si="110"/>
        <v>11353</v>
      </c>
      <c r="J191" s="13">
        <f t="shared" si="110"/>
        <v>11376</v>
      </c>
      <c r="K191" s="13">
        <f t="shared" si="110"/>
        <v>11537</v>
      </c>
      <c r="L191" s="13">
        <f t="shared" si="110"/>
        <v>11320</v>
      </c>
      <c r="M191" s="13">
        <f t="shared" si="110"/>
        <v>11404</v>
      </c>
      <c r="N191" s="13">
        <f t="shared" si="110"/>
        <v>11401</v>
      </c>
      <c r="O191" s="14">
        <f t="shared" si="104"/>
        <v>11385.5</v>
      </c>
      <c r="P191" s="36">
        <v>11</v>
      </c>
    </row>
    <row r="192" spans="1:16" x14ac:dyDescent="0.3">
      <c r="A192" s="47"/>
      <c r="B192" s="41" t="s">
        <v>40</v>
      </c>
      <c r="C192" s="48" t="s">
        <v>1</v>
      </c>
      <c r="D192" s="3" t="s">
        <v>4</v>
      </c>
      <c r="E192" s="4">
        <v>392</v>
      </c>
      <c r="F192" s="4">
        <f>$E192</f>
        <v>392</v>
      </c>
      <c r="G192" s="4">
        <f t="shared" ref="G192:N192" si="111">$E192</f>
        <v>392</v>
      </c>
      <c r="H192" s="4">
        <f t="shared" si="111"/>
        <v>392</v>
      </c>
      <c r="I192" s="4">
        <f t="shared" si="111"/>
        <v>392</v>
      </c>
      <c r="J192" s="4">
        <f t="shared" si="111"/>
        <v>392</v>
      </c>
      <c r="K192" s="4">
        <f t="shared" si="111"/>
        <v>392</v>
      </c>
      <c r="L192" s="4">
        <f t="shared" si="111"/>
        <v>392</v>
      </c>
      <c r="M192" s="4">
        <f t="shared" si="111"/>
        <v>392</v>
      </c>
      <c r="N192" s="4">
        <f t="shared" si="111"/>
        <v>392</v>
      </c>
      <c r="O192" s="5">
        <f>MEDIAN(E192:N192)</f>
        <v>392</v>
      </c>
      <c r="P192" s="36">
        <v>4</v>
      </c>
    </row>
    <row r="193" spans="1:16" x14ac:dyDescent="0.3">
      <c r="A193" s="47"/>
      <c r="B193" s="42"/>
      <c r="C193" s="49"/>
      <c r="D193" s="6" t="s">
        <v>5</v>
      </c>
      <c r="E193">
        <v>423</v>
      </c>
      <c r="F193">
        <v>330</v>
      </c>
      <c r="G193">
        <v>286</v>
      </c>
      <c r="H193">
        <v>357</v>
      </c>
      <c r="I193">
        <v>295</v>
      </c>
      <c r="J193">
        <v>302</v>
      </c>
      <c r="K193">
        <v>262</v>
      </c>
      <c r="L193">
        <v>284</v>
      </c>
      <c r="M193">
        <v>225</v>
      </c>
      <c r="N193">
        <v>239</v>
      </c>
      <c r="O193" s="7">
        <f t="shared" ref="O193:O204" si="112">MEDIAN(E193:N193)</f>
        <v>290.5</v>
      </c>
      <c r="P193" s="36">
        <v>8</v>
      </c>
    </row>
    <row r="194" spans="1:16" x14ac:dyDescent="0.3">
      <c r="A194" s="47"/>
      <c r="B194" s="42"/>
      <c r="C194" s="50"/>
      <c r="D194" s="8" t="s">
        <v>6</v>
      </c>
      <c r="E194" s="9">
        <v>13179</v>
      </c>
      <c r="F194" s="9">
        <v>12149</v>
      </c>
      <c r="G194" s="9">
        <v>12278</v>
      </c>
      <c r="H194" s="9">
        <v>12678</v>
      </c>
      <c r="I194" s="9">
        <v>12251</v>
      </c>
      <c r="J194" s="9">
        <v>11961</v>
      </c>
      <c r="K194" s="9">
        <v>11972</v>
      </c>
      <c r="L194" s="9">
        <v>12262</v>
      </c>
      <c r="M194" s="9">
        <v>11212</v>
      </c>
      <c r="N194" s="9">
        <v>11515</v>
      </c>
      <c r="O194" s="7">
        <f t="shared" si="112"/>
        <v>12200</v>
      </c>
      <c r="P194" s="36">
        <v>12</v>
      </c>
    </row>
    <row r="195" spans="1:16" x14ac:dyDescent="0.3">
      <c r="A195" s="47"/>
      <c r="B195" s="42"/>
      <c r="C195" s="51" t="s">
        <v>81</v>
      </c>
      <c r="D195" s="10" t="s">
        <v>4</v>
      </c>
      <c r="E195" s="11">
        <v>54</v>
      </c>
      <c r="F195" s="11">
        <f>$E195</f>
        <v>54</v>
      </c>
      <c r="G195" s="11">
        <f t="shared" ref="G195:N195" si="113">$E195</f>
        <v>54</v>
      </c>
      <c r="H195" s="11">
        <f t="shared" si="113"/>
        <v>54</v>
      </c>
      <c r="I195" s="11">
        <f t="shared" si="113"/>
        <v>54</v>
      </c>
      <c r="J195" s="11">
        <f t="shared" si="113"/>
        <v>54</v>
      </c>
      <c r="K195" s="11">
        <f t="shared" si="113"/>
        <v>54</v>
      </c>
      <c r="L195" s="11">
        <f t="shared" si="113"/>
        <v>54</v>
      </c>
      <c r="M195" s="11">
        <f t="shared" si="113"/>
        <v>54</v>
      </c>
      <c r="N195" s="11">
        <f t="shared" si="113"/>
        <v>54</v>
      </c>
      <c r="O195" s="7">
        <f t="shared" si="112"/>
        <v>54</v>
      </c>
      <c r="P195" s="36">
        <v>1</v>
      </c>
    </row>
    <row r="196" spans="1:16" x14ac:dyDescent="0.3">
      <c r="A196" s="47"/>
      <c r="B196" s="42"/>
      <c r="C196" s="49"/>
      <c r="D196" s="6" t="s">
        <v>5</v>
      </c>
      <c r="E196" s="15">
        <v>419</v>
      </c>
      <c r="F196">
        <v>401</v>
      </c>
      <c r="G196">
        <v>252</v>
      </c>
      <c r="H196">
        <v>236</v>
      </c>
      <c r="I196">
        <v>240</v>
      </c>
      <c r="J196">
        <v>205</v>
      </c>
      <c r="K196">
        <v>229</v>
      </c>
      <c r="L196">
        <v>243</v>
      </c>
      <c r="M196">
        <v>266</v>
      </c>
      <c r="N196">
        <v>205</v>
      </c>
      <c r="O196" s="7">
        <f t="shared" si="112"/>
        <v>241.5</v>
      </c>
      <c r="P196" s="36">
        <v>5</v>
      </c>
    </row>
    <row r="197" spans="1:16" x14ac:dyDescent="0.3">
      <c r="A197" s="47"/>
      <c r="B197" s="42"/>
      <c r="C197" s="50"/>
      <c r="D197" s="8" t="s">
        <v>6</v>
      </c>
      <c r="E197" s="9">
        <v>1836</v>
      </c>
      <c r="F197" s="9">
        <v>1925</v>
      </c>
      <c r="G197" s="9">
        <v>1198</v>
      </c>
      <c r="H197" s="9">
        <v>1196</v>
      </c>
      <c r="I197" s="9">
        <v>1225</v>
      </c>
      <c r="J197" s="9">
        <v>1148</v>
      </c>
      <c r="K197" s="9">
        <v>1148</v>
      </c>
      <c r="L197" s="9">
        <v>1209</v>
      </c>
      <c r="M197" s="9">
        <v>1204</v>
      </c>
      <c r="N197" s="9">
        <v>1064</v>
      </c>
      <c r="O197" s="7">
        <f t="shared" si="112"/>
        <v>1201</v>
      </c>
      <c r="P197" s="36">
        <v>9</v>
      </c>
    </row>
    <row r="198" spans="1:16" x14ac:dyDescent="0.3">
      <c r="A198" s="47"/>
      <c r="B198" s="42"/>
      <c r="C198" s="51" t="s">
        <v>82</v>
      </c>
      <c r="D198" s="10" t="s">
        <v>4</v>
      </c>
      <c r="E198" s="11">
        <v>40</v>
      </c>
      <c r="F198" s="11">
        <f>$E198</f>
        <v>40</v>
      </c>
      <c r="G198" s="11">
        <f t="shared" ref="G198:N198" si="114">$E198</f>
        <v>40</v>
      </c>
      <c r="H198" s="11">
        <f t="shared" si="114"/>
        <v>40</v>
      </c>
      <c r="I198" s="11">
        <f t="shared" si="114"/>
        <v>40</v>
      </c>
      <c r="J198" s="11">
        <f t="shared" si="114"/>
        <v>40</v>
      </c>
      <c r="K198" s="11">
        <f t="shared" si="114"/>
        <v>40</v>
      </c>
      <c r="L198" s="11">
        <f t="shared" si="114"/>
        <v>40</v>
      </c>
      <c r="M198" s="11">
        <f t="shared" si="114"/>
        <v>40</v>
      </c>
      <c r="N198" s="11">
        <f t="shared" si="114"/>
        <v>40</v>
      </c>
      <c r="O198" s="7">
        <f t="shared" si="112"/>
        <v>40</v>
      </c>
      <c r="P198" s="36">
        <v>2</v>
      </c>
    </row>
    <row r="199" spans="1:16" hidden="1" x14ac:dyDescent="0.3">
      <c r="A199" s="47"/>
      <c r="B199" s="42"/>
      <c r="C199" s="49"/>
      <c r="D199" s="6" t="s">
        <v>5</v>
      </c>
      <c r="E199" s="15">
        <v>1640</v>
      </c>
      <c r="F199">
        <v>1640</v>
      </c>
      <c r="G199">
        <v>1640</v>
      </c>
      <c r="H199">
        <v>1640</v>
      </c>
      <c r="I199">
        <v>1640</v>
      </c>
      <c r="J199">
        <v>1640</v>
      </c>
      <c r="K199">
        <v>1640</v>
      </c>
      <c r="L199">
        <v>1640</v>
      </c>
      <c r="M199">
        <v>1640</v>
      </c>
      <c r="N199">
        <v>1640</v>
      </c>
      <c r="O199" s="7">
        <f t="shared" si="112"/>
        <v>1640</v>
      </c>
      <c r="P199" s="36"/>
    </row>
    <row r="200" spans="1:16" x14ac:dyDescent="0.3">
      <c r="A200" s="47"/>
      <c r="B200" s="42"/>
      <c r="C200" s="49"/>
      <c r="D200" s="6" t="s">
        <v>5</v>
      </c>
      <c r="E200">
        <f>E199-$A$1*$N196</f>
        <v>0</v>
      </c>
      <c r="F200">
        <f>F199-$A$1*$N196</f>
        <v>0</v>
      </c>
      <c r="G200">
        <f t="shared" ref="G200:N200" si="115">G199-$A$1*$N196</f>
        <v>0</v>
      </c>
      <c r="H200">
        <f t="shared" si="115"/>
        <v>0</v>
      </c>
      <c r="I200">
        <f t="shared" si="115"/>
        <v>0</v>
      </c>
      <c r="J200">
        <f t="shared" si="115"/>
        <v>0</v>
      </c>
      <c r="K200">
        <f t="shared" si="115"/>
        <v>0</v>
      </c>
      <c r="L200">
        <f t="shared" si="115"/>
        <v>0</v>
      </c>
      <c r="M200">
        <f t="shared" si="115"/>
        <v>0</v>
      </c>
      <c r="N200">
        <f t="shared" si="115"/>
        <v>0</v>
      </c>
      <c r="O200" s="7">
        <f t="shared" si="112"/>
        <v>0</v>
      </c>
      <c r="P200" s="36">
        <v>6</v>
      </c>
    </row>
    <row r="201" spans="1:16" x14ac:dyDescent="0.3">
      <c r="A201" s="47"/>
      <c r="B201" s="42"/>
      <c r="C201" s="50"/>
      <c r="D201" s="8" t="s">
        <v>6</v>
      </c>
      <c r="E201" s="15">
        <v>10535</v>
      </c>
      <c r="F201" s="9">
        <v>10490</v>
      </c>
      <c r="G201" s="9">
        <v>10496</v>
      </c>
      <c r="H201" s="9">
        <v>10754</v>
      </c>
      <c r="I201" s="9">
        <v>10404</v>
      </c>
      <c r="J201" s="9">
        <v>10710</v>
      </c>
      <c r="K201" s="9">
        <v>10467</v>
      </c>
      <c r="L201" s="9">
        <v>10268</v>
      </c>
      <c r="M201" s="9">
        <v>10867</v>
      </c>
      <c r="N201" s="9">
        <v>10338</v>
      </c>
      <c r="O201" s="7">
        <f t="shared" si="112"/>
        <v>10493</v>
      </c>
      <c r="P201" s="36">
        <v>10</v>
      </c>
    </row>
    <row r="202" spans="1:16" x14ac:dyDescent="0.3">
      <c r="A202" s="47"/>
      <c r="B202" s="42"/>
      <c r="C202" s="51" t="s">
        <v>83</v>
      </c>
      <c r="D202" s="10" t="s">
        <v>4</v>
      </c>
      <c r="E202" s="11">
        <f>E195+E198</f>
        <v>94</v>
      </c>
      <c r="F202" s="11">
        <f t="shared" ref="F202:N202" si="116">F195+F198</f>
        <v>94</v>
      </c>
      <c r="G202" s="11">
        <f t="shared" si="116"/>
        <v>94</v>
      </c>
      <c r="H202" s="11">
        <f t="shared" si="116"/>
        <v>94</v>
      </c>
      <c r="I202" s="11">
        <f t="shared" si="116"/>
        <v>94</v>
      </c>
      <c r="J202" s="11">
        <f t="shared" si="116"/>
        <v>94</v>
      </c>
      <c r="K202" s="11">
        <f t="shared" si="116"/>
        <v>94</v>
      </c>
      <c r="L202" s="11">
        <f t="shared" si="116"/>
        <v>94</v>
      </c>
      <c r="M202" s="11">
        <f t="shared" si="116"/>
        <v>94</v>
      </c>
      <c r="N202" s="11">
        <f t="shared" si="116"/>
        <v>94</v>
      </c>
      <c r="O202" s="7">
        <f t="shared" si="112"/>
        <v>94</v>
      </c>
      <c r="P202" s="36">
        <v>3</v>
      </c>
    </row>
    <row r="203" spans="1:16" x14ac:dyDescent="0.3">
      <c r="A203" s="47"/>
      <c r="B203" s="42"/>
      <c r="C203" s="49"/>
      <c r="D203" s="6" t="s">
        <v>5</v>
      </c>
      <c r="E203" s="15">
        <f>E196+E200</f>
        <v>419</v>
      </c>
      <c r="F203" s="15">
        <f t="shared" ref="F203:N203" si="117">F196+F200</f>
        <v>401</v>
      </c>
      <c r="G203" s="15">
        <f t="shared" si="117"/>
        <v>252</v>
      </c>
      <c r="H203" s="15">
        <f t="shared" si="117"/>
        <v>236</v>
      </c>
      <c r="I203" s="15">
        <f t="shared" si="117"/>
        <v>240</v>
      </c>
      <c r="J203" s="15">
        <f t="shared" si="117"/>
        <v>205</v>
      </c>
      <c r="K203" s="15">
        <f t="shared" si="117"/>
        <v>229</v>
      </c>
      <c r="L203" s="15">
        <f t="shared" si="117"/>
        <v>243</v>
      </c>
      <c r="M203" s="15">
        <f t="shared" si="117"/>
        <v>266</v>
      </c>
      <c r="N203" s="15">
        <f t="shared" si="117"/>
        <v>205</v>
      </c>
      <c r="O203" s="7">
        <f t="shared" si="112"/>
        <v>241.5</v>
      </c>
      <c r="P203" s="36">
        <v>7</v>
      </c>
    </row>
    <row r="204" spans="1:16" ht="15" thickBot="1" x14ac:dyDescent="0.35">
      <c r="A204" s="47"/>
      <c r="B204" s="43"/>
      <c r="C204" s="52"/>
      <c r="D204" s="12" t="s">
        <v>6</v>
      </c>
      <c r="E204" s="13">
        <f>E197+E201</f>
        <v>12371</v>
      </c>
      <c r="F204" s="13">
        <f t="shared" ref="F204:N204" si="118">F197+F201</f>
        <v>12415</v>
      </c>
      <c r="G204" s="13">
        <f t="shared" si="118"/>
        <v>11694</v>
      </c>
      <c r="H204" s="13">
        <f t="shared" si="118"/>
        <v>11950</v>
      </c>
      <c r="I204" s="13">
        <f t="shared" si="118"/>
        <v>11629</v>
      </c>
      <c r="J204" s="13">
        <f t="shared" si="118"/>
        <v>11858</v>
      </c>
      <c r="K204" s="13">
        <f t="shared" si="118"/>
        <v>11615</v>
      </c>
      <c r="L204" s="13">
        <f t="shared" si="118"/>
        <v>11477</v>
      </c>
      <c r="M204" s="13">
        <f t="shared" si="118"/>
        <v>12071</v>
      </c>
      <c r="N204" s="13">
        <f t="shared" si="118"/>
        <v>11402</v>
      </c>
      <c r="O204" s="14">
        <f t="shared" si="112"/>
        <v>11776</v>
      </c>
      <c r="P204" s="36">
        <v>11</v>
      </c>
    </row>
    <row r="205" spans="1:16" ht="15" thickBot="1" x14ac:dyDescent="0.35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6" x14ac:dyDescent="0.3">
      <c r="A206" s="47" t="s">
        <v>52</v>
      </c>
      <c r="B206" s="41" t="s">
        <v>39</v>
      </c>
      <c r="C206" s="48" t="s">
        <v>1</v>
      </c>
      <c r="D206" s="3" t="s">
        <v>4</v>
      </c>
      <c r="E206" s="4">
        <v>784</v>
      </c>
      <c r="F206" s="4">
        <f>$E206</f>
        <v>784</v>
      </c>
      <c r="G206" s="4">
        <f t="shared" ref="G206:N206" si="119">$E206</f>
        <v>784</v>
      </c>
      <c r="H206" s="4">
        <f t="shared" si="119"/>
        <v>784</v>
      </c>
      <c r="I206" s="4">
        <f t="shared" si="119"/>
        <v>784</v>
      </c>
      <c r="J206" s="4">
        <f t="shared" si="119"/>
        <v>784</v>
      </c>
      <c r="K206" s="4">
        <f t="shared" si="119"/>
        <v>784</v>
      </c>
      <c r="L206" s="4">
        <f t="shared" si="119"/>
        <v>784</v>
      </c>
      <c r="M206" s="4">
        <f t="shared" si="119"/>
        <v>784</v>
      </c>
      <c r="N206" s="4">
        <f t="shared" si="119"/>
        <v>784</v>
      </c>
      <c r="O206" s="5">
        <f>MEDIAN(E206:N206)</f>
        <v>784</v>
      </c>
      <c r="P206" s="36">
        <v>4</v>
      </c>
    </row>
    <row r="207" spans="1:16" x14ac:dyDescent="0.3">
      <c r="A207" s="47"/>
      <c r="B207" s="42"/>
      <c r="C207" s="49"/>
      <c r="D207" s="6" t="s">
        <v>5</v>
      </c>
      <c r="E207">
        <v>590</v>
      </c>
      <c r="F207">
        <v>474</v>
      </c>
      <c r="G207">
        <v>465</v>
      </c>
      <c r="H207">
        <v>465</v>
      </c>
      <c r="I207">
        <v>442</v>
      </c>
      <c r="J207">
        <v>484</v>
      </c>
      <c r="K207">
        <v>454</v>
      </c>
      <c r="L207">
        <v>416</v>
      </c>
      <c r="M207">
        <v>449</v>
      </c>
      <c r="N207">
        <v>415</v>
      </c>
      <c r="O207" s="7">
        <f t="shared" ref="O207:O218" si="120">MEDIAN(E207:N207)</f>
        <v>459.5</v>
      </c>
      <c r="P207" s="36">
        <v>8</v>
      </c>
    </row>
    <row r="208" spans="1:16" x14ac:dyDescent="0.3">
      <c r="A208" s="47"/>
      <c r="B208" s="42"/>
      <c r="C208" s="50"/>
      <c r="D208" s="8" t="s">
        <v>6</v>
      </c>
      <c r="E208" s="9">
        <v>14459</v>
      </c>
      <c r="F208" s="9">
        <v>14104</v>
      </c>
      <c r="G208" s="9">
        <v>12913</v>
      </c>
      <c r="H208" s="9">
        <v>12873</v>
      </c>
      <c r="I208" s="9">
        <v>13371</v>
      </c>
      <c r="J208" s="9">
        <v>12701</v>
      </c>
      <c r="K208" s="9">
        <v>12677</v>
      </c>
      <c r="L208" s="9">
        <v>13383</v>
      </c>
      <c r="M208" s="9">
        <v>16925</v>
      </c>
      <c r="N208" s="9">
        <v>13081</v>
      </c>
      <c r="O208" s="7">
        <f t="shared" si="120"/>
        <v>13226</v>
      </c>
      <c r="P208" s="36">
        <v>12</v>
      </c>
    </row>
    <row r="209" spans="1:16" x14ac:dyDescent="0.3">
      <c r="A209" s="47"/>
      <c r="B209" s="42"/>
      <c r="C209" s="51" t="s">
        <v>81</v>
      </c>
      <c r="D209" s="10" t="s">
        <v>4</v>
      </c>
      <c r="E209" s="11">
        <v>49</v>
      </c>
      <c r="F209" s="11">
        <f>$E209</f>
        <v>49</v>
      </c>
      <c r="G209" s="11">
        <f t="shared" ref="G209:N209" si="121">$E209</f>
        <v>49</v>
      </c>
      <c r="H209" s="11">
        <f t="shared" si="121"/>
        <v>49</v>
      </c>
      <c r="I209" s="11">
        <f t="shared" si="121"/>
        <v>49</v>
      </c>
      <c r="J209" s="11">
        <f t="shared" si="121"/>
        <v>49</v>
      </c>
      <c r="K209" s="11">
        <f t="shared" si="121"/>
        <v>49</v>
      </c>
      <c r="L209" s="11">
        <f t="shared" si="121"/>
        <v>49</v>
      </c>
      <c r="M209" s="11">
        <f t="shared" si="121"/>
        <v>49</v>
      </c>
      <c r="N209" s="11">
        <f t="shared" si="121"/>
        <v>49</v>
      </c>
      <c r="O209" s="7">
        <f t="shared" si="120"/>
        <v>49</v>
      </c>
      <c r="P209" s="36">
        <v>1</v>
      </c>
    </row>
    <row r="210" spans="1:16" x14ac:dyDescent="0.3">
      <c r="A210" s="47"/>
      <c r="B210" s="42"/>
      <c r="C210" s="49"/>
      <c r="D210" s="6" t="s">
        <v>5</v>
      </c>
      <c r="E210">
        <v>210</v>
      </c>
      <c r="F210">
        <v>226</v>
      </c>
      <c r="G210">
        <v>198</v>
      </c>
      <c r="H210">
        <v>179</v>
      </c>
      <c r="I210">
        <v>187</v>
      </c>
      <c r="J210">
        <v>179</v>
      </c>
      <c r="K210">
        <v>173</v>
      </c>
      <c r="L210">
        <v>168</v>
      </c>
      <c r="M210">
        <v>170</v>
      </c>
      <c r="N210">
        <v>189</v>
      </c>
      <c r="O210" s="7">
        <f t="shared" si="120"/>
        <v>183</v>
      </c>
      <c r="P210" s="36">
        <v>5</v>
      </c>
    </row>
    <row r="211" spans="1:16" x14ac:dyDescent="0.3">
      <c r="A211" s="47"/>
      <c r="B211" s="42"/>
      <c r="C211" s="50"/>
      <c r="D211" s="8" t="s">
        <v>6</v>
      </c>
      <c r="E211" s="9">
        <v>1205</v>
      </c>
      <c r="F211" s="9">
        <v>1436</v>
      </c>
      <c r="G211" s="9">
        <v>1225</v>
      </c>
      <c r="H211" s="9">
        <v>1239</v>
      </c>
      <c r="I211" s="9">
        <v>1272</v>
      </c>
      <c r="J211" s="9">
        <v>1145</v>
      </c>
      <c r="K211" s="9">
        <v>1114</v>
      </c>
      <c r="L211" s="9">
        <v>1138</v>
      </c>
      <c r="M211" s="9">
        <v>1146</v>
      </c>
      <c r="N211" s="9">
        <v>1119</v>
      </c>
      <c r="O211" s="7">
        <f t="shared" si="120"/>
        <v>1175.5</v>
      </c>
      <c r="P211" s="36">
        <v>9</v>
      </c>
    </row>
    <row r="212" spans="1:16" x14ac:dyDescent="0.3">
      <c r="A212" s="47"/>
      <c r="B212" s="42"/>
      <c r="C212" s="51" t="s">
        <v>82</v>
      </c>
      <c r="D212" s="10" t="s">
        <v>4</v>
      </c>
      <c r="E212" s="11">
        <v>408</v>
      </c>
      <c r="F212" s="11">
        <f>$E212</f>
        <v>408</v>
      </c>
      <c r="G212" s="11">
        <f t="shared" ref="G212:N212" si="122">$E212</f>
        <v>408</v>
      </c>
      <c r="H212" s="11">
        <f t="shared" si="122"/>
        <v>408</v>
      </c>
      <c r="I212" s="11">
        <f t="shared" si="122"/>
        <v>408</v>
      </c>
      <c r="J212" s="11">
        <f t="shared" si="122"/>
        <v>408</v>
      </c>
      <c r="K212" s="11">
        <f t="shared" si="122"/>
        <v>408</v>
      </c>
      <c r="L212" s="11">
        <f t="shared" si="122"/>
        <v>408</v>
      </c>
      <c r="M212" s="11">
        <f t="shared" si="122"/>
        <v>408</v>
      </c>
      <c r="N212" s="11">
        <f t="shared" si="122"/>
        <v>408</v>
      </c>
      <c r="O212" s="7">
        <f t="shared" si="120"/>
        <v>408</v>
      </c>
      <c r="P212" s="36">
        <v>2</v>
      </c>
    </row>
    <row r="213" spans="1:16" hidden="1" x14ac:dyDescent="0.3">
      <c r="A213" s="47"/>
      <c r="B213" s="42"/>
      <c r="C213" s="49"/>
      <c r="D213" s="6" t="s">
        <v>5</v>
      </c>
      <c r="E213">
        <v>1613</v>
      </c>
      <c r="F213">
        <v>1718</v>
      </c>
      <c r="G213">
        <v>1710</v>
      </c>
      <c r="H213">
        <v>1689</v>
      </c>
      <c r="I213">
        <v>1678</v>
      </c>
      <c r="J213">
        <v>1679</v>
      </c>
      <c r="K213">
        <v>1709</v>
      </c>
      <c r="L213">
        <v>1667</v>
      </c>
      <c r="M213">
        <v>1679</v>
      </c>
      <c r="N213">
        <v>1722</v>
      </c>
      <c r="O213" s="7">
        <f t="shared" si="120"/>
        <v>1684</v>
      </c>
      <c r="P213" s="36"/>
    </row>
    <row r="214" spans="1:16" x14ac:dyDescent="0.3">
      <c r="A214" s="47"/>
      <c r="B214" s="42"/>
      <c r="C214" s="49"/>
      <c r="D214" s="6" t="s">
        <v>5</v>
      </c>
      <c r="E214">
        <f>E213-$A$1*$N210</f>
        <v>101</v>
      </c>
      <c r="F214">
        <f>F213-$A$1*$N210</f>
        <v>206</v>
      </c>
      <c r="G214">
        <f t="shared" ref="G214:N214" si="123">G213-$A$1*$N210</f>
        <v>198</v>
      </c>
      <c r="H214">
        <f t="shared" si="123"/>
        <v>177</v>
      </c>
      <c r="I214">
        <f t="shared" si="123"/>
        <v>166</v>
      </c>
      <c r="J214">
        <f t="shared" si="123"/>
        <v>167</v>
      </c>
      <c r="K214">
        <f t="shared" si="123"/>
        <v>197</v>
      </c>
      <c r="L214">
        <f t="shared" si="123"/>
        <v>155</v>
      </c>
      <c r="M214">
        <f t="shared" si="123"/>
        <v>167</v>
      </c>
      <c r="N214">
        <f t="shared" si="123"/>
        <v>210</v>
      </c>
      <c r="O214" s="7">
        <f t="shared" si="120"/>
        <v>172</v>
      </c>
      <c r="P214" s="36">
        <v>6</v>
      </c>
    </row>
    <row r="215" spans="1:16" x14ac:dyDescent="0.3">
      <c r="A215" s="47"/>
      <c r="B215" s="42"/>
      <c r="C215" s="50"/>
      <c r="D215" s="8" t="s">
        <v>6</v>
      </c>
      <c r="E215">
        <v>10710</v>
      </c>
      <c r="F215" s="9">
        <v>11111</v>
      </c>
      <c r="G215" s="9">
        <v>10896</v>
      </c>
      <c r="H215" s="9">
        <v>11257</v>
      </c>
      <c r="I215" s="9">
        <v>10741</v>
      </c>
      <c r="J215" s="9">
        <v>10620</v>
      </c>
      <c r="K215" s="9">
        <v>10883</v>
      </c>
      <c r="L215" s="9">
        <v>10818</v>
      </c>
      <c r="M215" s="9">
        <v>10529</v>
      </c>
      <c r="N215" s="9">
        <v>11004</v>
      </c>
      <c r="O215" s="7">
        <f t="shared" si="120"/>
        <v>10850.5</v>
      </c>
      <c r="P215" s="36">
        <v>10</v>
      </c>
    </row>
    <row r="216" spans="1:16" x14ac:dyDescent="0.3">
      <c r="A216" s="47"/>
      <c r="B216" s="42"/>
      <c r="C216" s="51" t="s">
        <v>83</v>
      </c>
      <c r="D216" s="10" t="s">
        <v>4</v>
      </c>
      <c r="E216" s="11">
        <f>E209+E212</f>
        <v>457</v>
      </c>
      <c r="F216" s="11">
        <f t="shared" ref="F216:N216" si="124">F209+F212</f>
        <v>457</v>
      </c>
      <c r="G216" s="11">
        <f t="shared" si="124"/>
        <v>457</v>
      </c>
      <c r="H216" s="11">
        <f t="shared" si="124"/>
        <v>457</v>
      </c>
      <c r="I216" s="11">
        <f t="shared" si="124"/>
        <v>457</v>
      </c>
      <c r="J216" s="11">
        <f t="shared" si="124"/>
        <v>457</v>
      </c>
      <c r="K216" s="11">
        <f t="shared" si="124"/>
        <v>457</v>
      </c>
      <c r="L216" s="11">
        <f t="shared" si="124"/>
        <v>457</v>
      </c>
      <c r="M216" s="11">
        <f t="shared" si="124"/>
        <v>457</v>
      </c>
      <c r="N216" s="11">
        <f t="shared" si="124"/>
        <v>457</v>
      </c>
      <c r="O216" s="7">
        <f t="shared" si="120"/>
        <v>457</v>
      </c>
      <c r="P216" s="36">
        <v>3</v>
      </c>
    </row>
    <row r="217" spans="1:16" x14ac:dyDescent="0.3">
      <c r="A217" s="47"/>
      <c r="B217" s="42"/>
      <c r="C217" s="49"/>
      <c r="D217" s="6" t="s">
        <v>5</v>
      </c>
      <c r="E217" s="15">
        <f>E210+E214</f>
        <v>311</v>
      </c>
      <c r="F217" s="15">
        <f t="shared" ref="F217:N217" si="125">F210+F214</f>
        <v>432</v>
      </c>
      <c r="G217" s="15">
        <f t="shared" si="125"/>
        <v>396</v>
      </c>
      <c r="H217" s="15">
        <f t="shared" si="125"/>
        <v>356</v>
      </c>
      <c r="I217" s="15">
        <f t="shared" si="125"/>
        <v>353</v>
      </c>
      <c r="J217" s="15">
        <f t="shared" si="125"/>
        <v>346</v>
      </c>
      <c r="K217" s="15">
        <f t="shared" si="125"/>
        <v>370</v>
      </c>
      <c r="L217" s="15">
        <f t="shared" si="125"/>
        <v>323</v>
      </c>
      <c r="M217" s="15">
        <f t="shared" si="125"/>
        <v>337</v>
      </c>
      <c r="N217" s="15">
        <f t="shared" si="125"/>
        <v>399</v>
      </c>
      <c r="O217" s="7">
        <f t="shared" si="120"/>
        <v>354.5</v>
      </c>
      <c r="P217" s="36">
        <v>7</v>
      </c>
    </row>
    <row r="218" spans="1:16" ht="15" thickBot="1" x14ac:dyDescent="0.35">
      <c r="A218" s="47"/>
      <c r="B218" s="43"/>
      <c r="C218" s="52"/>
      <c r="D218" s="12" t="s">
        <v>6</v>
      </c>
      <c r="E218" s="13">
        <f>E211+E215</f>
        <v>11915</v>
      </c>
      <c r="F218" s="13">
        <f t="shared" ref="F218:N218" si="126">F211+F215</f>
        <v>12547</v>
      </c>
      <c r="G218" s="13">
        <f t="shared" si="126"/>
        <v>12121</v>
      </c>
      <c r="H218" s="13">
        <f t="shared" si="126"/>
        <v>12496</v>
      </c>
      <c r="I218" s="13">
        <f t="shared" si="126"/>
        <v>12013</v>
      </c>
      <c r="J218" s="13">
        <f t="shared" si="126"/>
        <v>11765</v>
      </c>
      <c r="K218" s="13">
        <f t="shared" si="126"/>
        <v>11997</v>
      </c>
      <c r="L218" s="13">
        <f t="shared" si="126"/>
        <v>11956</v>
      </c>
      <c r="M218" s="13">
        <f t="shared" si="126"/>
        <v>11675</v>
      </c>
      <c r="N218" s="13">
        <f t="shared" si="126"/>
        <v>12123</v>
      </c>
      <c r="O218" s="14">
        <f t="shared" si="120"/>
        <v>12005</v>
      </c>
      <c r="P218" s="36">
        <v>11</v>
      </c>
    </row>
    <row r="219" spans="1:16" ht="15" thickBot="1" x14ac:dyDescent="0.35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6" x14ac:dyDescent="0.3">
      <c r="A220" s="47" t="s">
        <v>58</v>
      </c>
      <c r="B220" s="41" t="s">
        <v>39</v>
      </c>
      <c r="C220" s="48" t="s">
        <v>1</v>
      </c>
      <c r="D220" s="3" t="s">
        <v>4</v>
      </c>
      <c r="E220" s="4">
        <v>720</v>
      </c>
      <c r="F220" s="4">
        <f>$E220</f>
        <v>720</v>
      </c>
      <c r="G220" s="4">
        <f t="shared" ref="G220:N220" si="127">$E220</f>
        <v>720</v>
      </c>
      <c r="H220" s="4">
        <f t="shared" si="127"/>
        <v>720</v>
      </c>
      <c r="I220" s="4">
        <f t="shared" si="127"/>
        <v>720</v>
      </c>
      <c r="J220" s="4">
        <f t="shared" si="127"/>
        <v>720</v>
      </c>
      <c r="K220" s="4">
        <f t="shared" si="127"/>
        <v>720</v>
      </c>
      <c r="L220" s="4">
        <f t="shared" si="127"/>
        <v>720</v>
      </c>
      <c r="M220" s="4">
        <f t="shared" si="127"/>
        <v>720</v>
      </c>
      <c r="N220" s="4">
        <f t="shared" si="127"/>
        <v>720</v>
      </c>
      <c r="O220" s="5">
        <f>MEDIAN(E220:N220)</f>
        <v>720</v>
      </c>
      <c r="P220" s="36">
        <v>4</v>
      </c>
    </row>
    <row r="221" spans="1:16" x14ac:dyDescent="0.3">
      <c r="A221" s="47"/>
      <c r="B221" s="42"/>
      <c r="C221" s="49"/>
      <c r="D221" s="6" t="s">
        <v>5</v>
      </c>
      <c r="E221">
        <v>530</v>
      </c>
      <c r="F221">
        <v>464</v>
      </c>
      <c r="G221">
        <v>402</v>
      </c>
      <c r="H221">
        <v>368</v>
      </c>
      <c r="I221">
        <v>345</v>
      </c>
      <c r="J221">
        <v>357</v>
      </c>
      <c r="K221">
        <v>328</v>
      </c>
      <c r="L221">
        <v>361</v>
      </c>
      <c r="M221">
        <v>363</v>
      </c>
      <c r="N221">
        <v>350</v>
      </c>
      <c r="O221" s="7">
        <f t="shared" ref="O221:O232" si="128">MEDIAN(E221:N221)</f>
        <v>362</v>
      </c>
      <c r="P221" s="36">
        <v>8</v>
      </c>
    </row>
    <row r="222" spans="1:16" x14ac:dyDescent="0.3">
      <c r="A222" s="47"/>
      <c r="B222" s="42"/>
      <c r="C222" s="50"/>
      <c r="D222" s="8" t="s">
        <v>6</v>
      </c>
      <c r="E222" s="9">
        <v>12567</v>
      </c>
      <c r="F222" s="9">
        <v>12266</v>
      </c>
      <c r="G222" s="9">
        <v>11663</v>
      </c>
      <c r="H222" s="9">
        <v>11734</v>
      </c>
      <c r="I222" s="9">
        <v>12076</v>
      </c>
      <c r="J222" s="9">
        <v>12050</v>
      </c>
      <c r="K222" s="9">
        <v>12358</v>
      </c>
      <c r="L222" s="9">
        <v>12765</v>
      </c>
      <c r="M222" s="9">
        <v>12594</v>
      </c>
      <c r="N222" s="9">
        <v>12622</v>
      </c>
      <c r="O222" s="7">
        <f t="shared" si="128"/>
        <v>12312</v>
      </c>
      <c r="P222" s="36">
        <v>12</v>
      </c>
    </row>
    <row r="223" spans="1:16" x14ac:dyDescent="0.3">
      <c r="A223" s="47"/>
      <c r="B223" s="42"/>
      <c r="C223" s="51" t="s">
        <v>81</v>
      </c>
      <c r="D223" s="10" t="s">
        <v>4</v>
      </c>
      <c r="E223" s="11">
        <v>48</v>
      </c>
      <c r="F223" s="11">
        <f>$E223</f>
        <v>48</v>
      </c>
      <c r="G223" s="11">
        <f t="shared" ref="G223:N223" si="129">$E223</f>
        <v>48</v>
      </c>
      <c r="H223" s="11">
        <f t="shared" si="129"/>
        <v>48</v>
      </c>
      <c r="I223" s="11">
        <f t="shared" si="129"/>
        <v>48</v>
      </c>
      <c r="J223" s="11">
        <f t="shared" si="129"/>
        <v>48</v>
      </c>
      <c r="K223" s="11">
        <f t="shared" si="129"/>
        <v>48</v>
      </c>
      <c r="L223" s="11">
        <f t="shared" si="129"/>
        <v>48</v>
      </c>
      <c r="M223" s="11">
        <f t="shared" si="129"/>
        <v>48</v>
      </c>
      <c r="N223" s="11">
        <f t="shared" si="129"/>
        <v>48</v>
      </c>
      <c r="O223" s="7">
        <f t="shared" si="128"/>
        <v>48</v>
      </c>
      <c r="P223" s="36">
        <v>1</v>
      </c>
    </row>
    <row r="224" spans="1:16" x14ac:dyDescent="0.3">
      <c r="A224" s="47"/>
      <c r="B224" s="42"/>
      <c r="C224" s="49"/>
      <c r="D224" s="6" t="s">
        <v>5</v>
      </c>
      <c r="E224">
        <v>198</v>
      </c>
      <c r="F224">
        <v>201</v>
      </c>
      <c r="G224">
        <v>186</v>
      </c>
      <c r="H224">
        <v>169</v>
      </c>
      <c r="I224">
        <v>164</v>
      </c>
      <c r="J224">
        <v>143</v>
      </c>
      <c r="K224">
        <v>160</v>
      </c>
      <c r="L224">
        <v>157</v>
      </c>
      <c r="M224">
        <v>168</v>
      </c>
      <c r="N224">
        <v>141</v>
      </c>
      <c r="O224" s="7">
        <f t="shared" si="128"/>
        <v>166</v>
      </c>
      <c r="P224" s="36">
        <v>5</v>
      </c>
    </row>
    <row r="225" spans="1:16" x14ac:dyDescent="0.3">
      <c r="A225" s="47"/>
      <c r="B225" s="42"/>
      <c r="C225" s="50"/>
      <c r="D225" s="8" t="s">
        <v>6</v>
      </c>
      <c r="E225" s="9">
        <v>1198</v>
      </c>
      <c r="F225" s="9">
        <v>1118</v>
      </c>
      <c r="G225" s="9">
        <v>1043</v>
      </c>
      <c r="H225" s="9">
        <v>1100</v>
      </c>
      <c r="I225" s="9">
        <v>1064</v>
      </c>
      <c r="J225" s="9">
        <v>1032</v>
      </c>
      <c r="K225" s="9">
        <v>1043</v>
      </c>
      <c r="L225" s="9">
        <v>1104</v>
      </c>
      <c r="M225" s="9">
        <v>1094</v>
      </c>
      <c r="N225" s="9">
        <v>1032</v>
      </c>
      <c r="O225" s="7">
        <f t="shared" si="128"/>
        <v>1079</v>
      </c>
      <c r="P225" s="36">
        <v>9</v>
      </c>
    </row>
    <row r="226" spans="1:16" x14ac:dyDescent="0.3">
      <c r="A226" s="47"/>
      <c r="B226" s="42"/>
      <c r="C226" s="51" t="s">
        <v>82</v>
      </c>
      <c r="D226" s="10" t="s">
        <v>4</v>
      </c>
      <c r="E226" s="11">
        <v>352</v>
      </c>
      <c r="F226" s="11">
        <f>$E226</f>
        <v>352</v>
      </c>
      <c r="G226" s="11">
        <f t="shared" ref="G226:N226" si="130">$E226</f>
        <v>352</v>
      </c>
      <c r="H226" s="11">
        <f t="shared" si="130"/>
        <v>352</v>
      </c>
      <c r="I226" s="11">
        <f t="shared" si="130"/>
        <v>352</v>
      </c>
      <c r="J226" s="11">
        <f t="shared" si="130"/>
        <v>352</v>
      </c>
      <c r="K226" s="11">
        <f t="shared" si="130"/>
        <v>352</v>
      </c>
      <c r="L226" s="11">
        <f t="shared" si="130"/>
        <v>352</v>
      </c>
      <c r="M226" s="11">
        <f t="shared" si="130"/>
        <v>352</v>
      </c>
      <c r="N226" s="11">
        <f t="shared" si="130"/>
        <v>352</v>
      </c>
      <c r="O226" s="7">
        <f t="shared" si="128"/>
        <v>352</v>
      </c>
      <c r="P226" s="36">
        <v>2</v>
      </c>
    </row>
    <row r="227" spans="1:16" hidden="1" x14ac:dyDescent="0.3">
      <c r="A227" s="47"/>
      <c r="B227" s="42"/>
      <c r="C227" s="49"/>
      <c r="D227" s="6" t="s">
        <v>5</v>
      </c>
      <c r="E227">
        <v>1288</v>
      </c>
      <c r="F227">
        <v>1289</v>
      </c>
      <c r="G227">
        <v>1270</v>
      </c>
      <c r="H227">
        <v>1274</v>
      </c>
      <c r="I227">
        <v>1283</v>
      </c>
      <c r="J227">
        <v>1277</v>
      </c>
      <c r="K227">
        <v>1274</v>
      </c>
      <c r="L227">
        <v>1270</v>
      </c>
      <c r="M227">
        <v>1270</v>
      </c>
      <c r="N227">
        <v>1267</v>
      </c>
      <c r="O227" s="7">
        <f t="shared" si="128"/>
        <v>1274</v>
      </c>
      <c r="P227" s="36"/>
    </row>
    <row r="228" spans="1:16" x14ac:dyDescent="0.3">
      <c r="A228" s="47"/>
      <c r="B228" s="42"/>
      <c r="C228" s="49"/>
      <c r="D228" s="6" t="s">
        <v>5</v>
      </c>
      <c r="E228">
        <f>E227-$A$1*$N224</f>
        <v>160</v>
      </c>
      <c r="F228">
        <f>F227-$A$1*$N224</f>
        <v>161</v>
      </c>
      <c r="G228">
        <f t="shared" ref="G228:N228" si="131">G227-$A$1*$N224</f>
        <v>142</v>
      </c>
      <c r="H228">
        <f t="shared" si="131"/>
        <v>146</v>
      </c>
      <c r="I228">
        <f t="shared" si="131"/>
        <v>155</v>
      </c>
      <c r="J228">
        <f t="shared" si="131"/>
        <v>149</v>
      </c>
      <c r="K228">
        <f t="shared" si="131"/>
        <v>146</v>
      </c>
      <c r="L228">
        <f t="shared" si="131"/>
        <v>142</v>
      </c>
      <c r="M228">
        <f t="shared" si="131"/>
        <v>142</v>
      </c>
      <c r="N228">
        <f t="shared" si="131"/>
        <v>139</v>
      </c>
      <c r="O228" s="7">
        <f t="shared" si="128"/>
        <v>146</v>
      </c>
      <c r="P228" s="36">
        <v>6</v>
      </c>
    </row>
    <row r="229" spans="1:16" x14ac:dyDescent="0.3">
      <c r="A229" s="47"/>
      <c r="B229" s="42"/>
      <c r="C229" s="50"/>
      <c r="D229" s="8" t="s">
        <v>6</v>
      </c>
      <c r="E229">
        <v>10535</v>
      </c>
      <c r="F229" s="9">
        <v>10505</v>
      </c>
      <c r="G229" s="9">
        <v>10744</v>
      </c>
      <c r="H229" s="9">
        <v>10906</v>
      </c>
      <c r="I229" s="9">
        <v>10539</v>
      </c>
      <c r="J229" s="9">
        <v>11387</v>
      </c>
      <c r="K229" s="9">
        <v>10923</v>
      </c>
      <c r="L229" s="9">
        <v>10554</v>
      </c>
      <c r="M229" s="9">
        <v>10897</v>
      </c>
      <c r="N229" s="9">
        <v>11432</v>
      </c>
      <c r="O229" s="7">
        <f t="shared" si="128"/>
        <v>10820.5</v>
      </c>
      <c r="P229" s="36">
        <v>10</v>
      </c>
    </row>
    <row r="230" spans="1:16" x14ac:dyDescent="0.3">
      <c r="A230" s="47"/>
      <c r="B230" s="42"/>
      <c r="C230" s="51" t="s">
        <v>83</v>
      </c>
      <c r="D230" s="10" t="s">
        <v>4</v>
      </c>
      <c r="E230" s="11">
        <f>E223+E226</f>
        <v>400</v>
      </c>
      <c r="F230" s="11">
        <f t="shared" ref="F230:N230" si="132">F223+F226</f>
        <v>400</v>
      </c>
      <c r="G230" s="11">
        <f t="shared" si="132"/>
        <v>400</v>
      </c>
      <c r="H230" s="11">
        <f t="shared" si="132"/>
        <v>400</v>
      </c>
      <c r="I230" s="11">
        <f t="shared" si="132"/>
        <v>400</v>
      </c>
      <c r="J230" s="11">
        <f t="shared" si="132"/>
        <v>400</v>
      </c>
      <c r="K230" s="11">
        <f t="shared" si="132"/>
        <v>400</v>
      </c>
      <c r="L230" s="11">
        <f t="shared" si="132"/>
        <v>400</v>
      </c>
      <c r="M230" s="11">
        <f t="shared" si="132"/>
        <v>400</v>
      </c>
      <c r="N230" s="11">
        <f t="shared" si="132"/>
        <v>400</v>
      </c>
      <c r="O230" s="7">
        <f t="shared" si="128"/>
        <v>400</v>
      </c>
      <c r="P230" s="36">
        <v>3</v>
      </c>
    </row>
    <row r="231" spans="1:16" x14ac:dyDescent="0.3">
      <c r="A231" s="47"/>
      <c r="B231" s="42"/>
      <c r="C231" s="49"/>
      <c r="D231" s="6" t="s">
        <v>5</v>
      </c>
      <c r="E231" s="15">
        <f>E224+E228</f>
        <v>358</v>
      </c>
      <c r="F231" s="15">
        <f t="shared" ref="F231:N231" si="133">F224+F228</f>
        <v>362</v>
      </c>
      <c r="G231" s="15">
        <f t="shared" si="133"/>
        <v>328</v>
      </c>
      <c r="H231" s="15">
        <f t="shared" si="133"/>
        <v>315</v>
      </c>
      <c r="I231" s="15">
        <f t="shared" si="133"/>
        <v>319</v>
      </c>
      <c r="J231" s="15">
        <f t="shared" si="133"/>
        <v>292</v>
      </c>
      <c r="K231" s="15">
        <f t="shared" si="133"/>
        <v>306</v>
      </c>
      <c r="L231" s="15">
        <f t="shared" si="133"/>
        <v>299</v>
      </c>
      <c r="M231" s="15">
        <f t="shared" si="133"/>
        <v>310</v>
      </c>
      <c r="N231" s="15">
        <f t="shared" si="133"/>
        <v>280</v>
      </c>
      <c r="O231" s="7">
        <f t="shared" si="128"/>
        <v>312.5</v>
      </c>
      <c r="P231" s="36">
        <v>7</v>
      </c>
    </row>
    <row r="232" spans="1:16" ht="15" thickBot="1" x14ac:dyDescent="0.35">
      <c r="A232" s="47"/>
      <c r="B232" s="43"/>
      <c r="C232" s="52"/>
      <c r="D232" s="12" t="s">
        <v>6</v>
      </c>
      <c r="E232" s="13">
        <f>E225+E229</f>
        <v>11733</v>
      </c>
      <c r="F232" s="13">
        <f t="shared" ref="F232:N232" si="134">F225+F229</f>
        <v>11623</v>
      </c>
      <c r="G232" s="13">
        <f t="shared" si="134"/>
        <v>11787</v>
      </c>
      <c r="H232" s="13">
        <f t="shared" si="134"/>
        <v>12006</v>
      </c>
      <c r="I232" s="13">
        <f t="shared" si="134"/>
        <v>11603</v>
      </c>
      <c r="J232" s="13">
        <f t="shared" si="134"/>
        <v>12419</v>
      </c>
      <c r="K232" s="13">
        <f t="shared" si="134"/>
        <v>11966</v>
      </c>
      <c r="L232" s="13">
        <f t="shared" si="134"/>
        <v>11658</v>
      </c>
      <c r="M232" s="13">
        <f t="shared" si="134"/>
        <v>11991</v>
      </c>
      <c r="N232" s="13">
        <f t="shared" si="134"/>
        <v>12464</v>
      </c>
      <c r="O232" s="14">
        <f t="shared" si="128"/>
        <v>11876.5</v>
      </c>
      <c r="P232" s="36">
        <v>11</v>
      </c>
    </row>
    <row r="233" spans="1:16" ht="15" thickBot="1" x14ac:dyDescent="0.3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6" x14ac:dyDescent="0.3">
      <c r="A234" s="47" t="s">
        <v>53</v>
      </c>
      <c r="B234" s="41" t="s">
        <v>39</v>
      </c>
      <c r="C234" s="48" t="s">
        <v>1</v>
      </c>
      <c r="D234" s="3" t="s">
        <v>4</v>
      </c>
      <c r="E234" s="4">
        <v>344</v>
      </c>
      <c r="F234" s="4">
        <f>$E234</f>
        <v>344</v>
      </c>
      <c r="G234" s="4">
        <f t="shared" ref="G234:N234" si="135">$E234</f>
        <v>344</v>
      </c>
      <c r="H234" s="4">
        <f t="shared" si="135"/>
        <v>344</v>
      </c>
      <c r="I234" s="4">
        <f t="shared" si="135"/>
        <v>344</v>
      </c>
      <c r="J234" s="4">
        <f t="shared" si="135"/>
        <v>344</v>
      </c>
      <c r="K234" s="4">
        <f t="shared" si="135"/>
        <v>344</v>
      </c>
      <c r="L234" s="4">
        <f t="shared" si="135"/>
        <v>344</v>
      </c>
      <c r="M234" s="4">
        <f t="shared" si="135"/>
        <v>344</v>
      </c>
      <c r="N234" s="4">
        <f t="shared" si="135"/>
        <v>344</v>
      </c>
      <c r="O234" s="5">
        <f>MEDIAN(E234:N234)</f>
        <v>344</v>
      </c>
      <c r="P234" s="36">
        <v>4</v>
      </c>
    </row>
    <row r="235" spans="1:16" x14ac:dyDescent="0.3">
      <c r="A235" s="47"/>
      <c r="B235" s="42"/>
      <c r="C235" s="49"/>
      <c r="D235" s="6" t="s">
        <v>5</v>
      </c>
      <c r="E235">
        <v>232</v>
      </c>
      <c r="F235">
        <v>221</v>
      </c>
      <c r="G235">
        <v>228</v>
      </c>
      <c r="H235">
        <v>197</v>
      </c>
      <c r="I235">
        <v>208</v>
      </c>
      <c r="J235">
        <v>199</v>
      </c>
      <c r="K235">
        <v>212</v>
      </c>
      <c r="L235">
        <v>229</v>
      </c>
      <c r="M235">
        <v>210</v>
      </c>
      <c r="N235">
        <v>208</v>
      </c>
      <c r="O235" s="7">
        <f t="shared" ref="O235:O246" si="136">MEDIAN(E235:N235)</f>
        <v>211</v>
      </c>
      <c r="P235" s="36">
        <v>8</v>
      </c>
    </row>
    <row r="236" spans="1:16" x14ac:dyDescent="0.3">
      <c r="A236" s="47"/>
      <c r="B236" s="42"/>
      <c r="C236" s="50"/>
      <c r="D236" s="8" t="s">
        <v>6</v>
      </c>
      <c r="E236" s="9">
        <v>14142</v>
      </c>
      <c r="F236" s="9">
        <v>13969</v>
      </c>
      <c r="G236" s="9">
        <v>11991</v>
      </c>
      <c r="H236" s="9">
        <v>11879</v>
      </c>
      <c r="I236" s="9">
        <v>12052</v>
      </c>
      <c r="J236" s="9">
        <v>12285</v>
      </c>
      <c r="K236" s="9">
        <v>12669</v>
      </c>
      <c r="L236" s="9">
        <v>13058</v>
      </c>
      <c r="M236" s="9">
        <v>12995</v>
      </c>
      <c r="N236" s="9">
        <v>12621</v>
      </c>
      <c r="O236" s="7">
        <f t="shared" si="136"/>
        <v>12645</v>
      </c>
      <c r="P236" s="36">
        <v>12</v>
      </c>
    </row>
    <row r="237" spans="1:16" x14ac:dyDescent="0.3">
      <c r="A237" s="47"/>
      <c r="B237" s="42"/>
      <c r="C237" s="51" t="s">
        <v>81</v>
      </c>
      <c r="D237" s="10" t="s">
        <v>4</v>
      </c>
      <c r="E237" s="11">
        <v>40</v>
      </c>
      <c r="F237" s="11">
        <f>$E237</f>
        <v>40</v>
      </c>
      <c r="G237" s="11">
        <f t="shared" ref="G237:N237" si="137">$E237</f>
        <v>40</v>
      </c>
      <c r="H237" s="11">
        <f t="shared" si="137"/>
        <v>40</v>
      </c>
      <c r="I237" s="11">
        <f t="shared" si="137"/>
        <v>40</v>
      </c>
      <c r="J237" s="11">
        <f t="shared" si="137"/>
        <v>40</v>
      </c>
      <c r="K237" s="11">
        <f t="shared" si="137"/>
        <v>40</v>
      </c>
      <c r="L237" s="11">
        <f t="shared" si="137"/>
        <v>40</v>
      </c>
      <c r="M237" s="11">
        <f t="shared" si="137"/>
        <v>40</v>
      </c>
      <c r="N237" s="11">
        <f t="shared" si="137"/>
        <v>40</v>
      </c>
      <c r="O237" s="7">
        <f t="shared" si="136"/>
        <v>40</v>
      </c>
      <c r="P237" s="36">
        <v>1</v>
      </c>
    </row>
    <row r="238" spans="1:16" x14ac:dyDescent="0.3">
      <c r="A238" s="47"/>
      <c r="B238" s="42"/>
      <c r="C238" s="49"/>
      <c r="D238" s="6" t="s">
        <v>5</v>
      </c>
      <c r="E238">
        <v>170</v>
      </c>
      <c r="F238">
        <v>181</v>
      </c>
      <c r="G238">
        <v>164</v>
      </c>
      <c r="H238">
        <v>169</v>
      </c>
      <c r="I238">
        <v>195</v>
      </c>
      <c r="J238">
        <v>174</v>
      </c>
      <c r="K238">
        <v>165</v>
      </c>
      <c r="L238">
        <v>157</v>
      </c>
      <c r="M238">
        <v>167</v>
      </c>
      <c r="N238">
        <v>193</v>
      </c>
      <c r="O238" s="7">
        <f t="shared" si="136"/>
        <v>169.5</v>
      </c>
      <c r="P238" s="36">
        <v>5</v>
      </c>
    </row>
    <row r="239" spans="1:16" x14ac:dyDescent="0.3">
      <c r="A239" s="47"/>
      <c r="B239" s="42"/>
      <c r="C239" s="50"/>
      <c r="D239" s="8" t="s">
        <v>6</v>
      </c>
      <c r="E239" s="9">
        <v>1075</v>
      </c>
      <c r="F239" s="9">
        <v>1029</v>
      </c>
      <c r="G239" s="9">
        <v>1085</v>
      </c>
      <c r="H239" s="9">
        <v>1077</v>
      </c>
      <c r="I239" s="9">
        <v>1106</v>
      </c>
      <c r="J239" s="9">
        <v>1107</v>
      </c>
      <c r="K239" s="9">
        <v>1035</v>
      </c>
      <c r="L239" s="9">
        <v>1069</v>
      </c>
      <c r="M239" s="9">
        <v>1114</v>
      </c>
      <c r="N239" s="9">
        <v>1042</v>
      </c>
      <c r="O239" s="7">
        <f t="shared" si="136"/>
        <v>1076</v>
      </c>
      <c r="P239" s="36">
        <v>9</v>
      </c>
    </row>
    <row r="240" spans="1:16" x14ac:dyDescent="0.3">
      <c r="A240" s="47"/>
      <c r="B240" s="42"/>
      <c r="C240" s="51" t="s">
        <v>82</v>
      </c>
      <c r="D240" s="10" t="s">
        <v>4</v>
      </c>
      <c r="E240" s="11">
        <v>32</v>
      </c>
      <c r="F240" s="11">
        <f>$E240</f>
        <v>32</v>
      </c>
      <c r="G240" s="11">
        <f t="shared" ref="G240:N240" si="138">$E240</f>
        <v>32</v>
      </c>
      <c r="H240" s="11">
        <f t="shared" si="138"/>
        <v>32</v>
      </c>
      <c r="I240" s="11">
        <f t="shared" si="138"/>
        <v>32</v>
      </c>
      <c r="J240" s="11">
        <f t="shared" si="138"/>
        <v>32</v>
      </c>
      <c r="K240" s="11">
        <f t="shared" si="138"/>
        <v>32</v>
      </c>
      <c r="L240" s="11">
        <f t="shared" si="138"/>
        <v>32</v>
      </c>
      <c r="M240" s="11">
        <f t="shared" si="138"/>
        <v>32</v>
      </c>
      <c r="N240" s="11">
        <f t="shared" si="138"/>
        <v>32</v>
      </c>
      <c r="O240" s="7">
        <f t="shared" si="136"/>
        <v>32</v>
      </c>
      <c r="P240" s="36">
        <v>2</v>
      </c>
    </row>
    <row r="241" spans="1:16" hidden="1" x14ac:dyDescent="0.3">
      <c r="A241" s="47"/>
      <c r="B241" s="42"/>
      <c r="C241" s="49"/>
      <c r="D241" s="6" t="s">
        <v>5</v>
      </c>
      <c r="E241">
        <v>1575</v>
      </c>
      <c r="F241">
        <v>1577</v>
      </c>
      <c r="G241">
        <v>1576</v>
      </c>
      <c r="H241">
        <v>1595</v>
      </c>
      <c r="I241">
        <v>1583</v>
      </c>
      <c r="J241">
        <v>1590</v>
      </c>
      <c r="K241">
        <v>1581</v>
      </c>
      <c r="L241">
        <v>1588</v>
      </c>
      <c r="M241">
        <v>1582</v>
      </c>
      <c r="N241">
        <v>1688</v>
      </c>
      <c r="O241" s="7">
        <f t="shared" si="136"/>
        <v>1582.5</v>
      </c>
      <c r="P241" s="36"/>
    </row>
    <row r="242" spans="1:16" x14ac:dyDescent="0.3">
      <c r="A242" s="47"/>
      <c r="B242" s="42"/>
      <c r="C242" s="49"/>
      <c r="D242" s="6" t="s">
        <v>5</v>
      </c>
      <c r="E242">
        <f>E241-$A$1*$N238</f>
        <v>31</v>
      </c>
      <c r="F242">
        <f>F241-$A$1*$N238</f>
        <v>33</v>
      </c>
      <c r="G242">
        <f t="shared" ref="G242:N242" si="139">G241-$A$1*$N238</f>
        <v>32</v>
      </c>
      <c r="H242">
        <f t="shared" si="139"/>
        <v>51</v>
      </c>
      <c r="I242">
        <f t="shared" si="139"/>
        <v>39</v>
      </c>
      <c r="J242">
        <f t="shared" si="139"/>
        <v>46</v>
      </c>
      <c r="K242">
        <f t="shared" si="139"/>
        <v>37</v>
      </c>
      <c r="L242">
        <f t="shared" si="139"/>
        <v>44</v>
      </c>
      <c r="M242">
        <f t="shared" si="139"/>
        <v>38</v>
      </c>
      <c r="N242">
        <f t="shared" si="139"/>
        <v>144</v>
      </c>
      <c r="O242" s="7">
        <f t="shared" si="136"/>
        <v>38.5</v>
      </c>
      <c r="P242" s="36">
        <v>6</v>
      </c>
    </row>
    <row r="243" spans="1:16" x14ac:dyDescent="0.3">
      <c r="A243" s="47"/>
      <c r="B243" s="42"/>
      <c r="C243" s="50"/>
      <c r="D243" s="8" t="s">
        <v>6</v>
      </c>
      <c r="E243">
        <v>10504</v>
      </c>
      <c r="F243" s="9">
        <v>10598</v>
      </c>
      <c r="G243" s="9">
        <v>10650</v>
      </c>
      <c r="H243" s="9">
        <v>11480</v>
      </c>
      <c r="I243" s="9">
        <v>11757</v>
      </c>
      <c r="J243" s="9">
        <v>11801</v>
      </c>
      <c r="K243" s="9">
        <v>11613</v>
      </c>
      <c r="L243" s="9">
        <v>12168</v>
      </c>
      <c r="M243" s="9">
        <v>11874</v>
      </c>
      <c r="N243" s="9">
        <v>13060</v>
      </c>
      <c r="O243" s="7">
        <f t="shared" si="136"/>
        <v>11685</v>
      </c>
      <c r="P243" s="36">
        <v>10</v>
      </c>
    </row>
    <row r="244" spans="1:16" x14ac:dyDescent="0.3">
      <c r="A244" s="47"/>
      <c r="B244" s="42"/>
      <c r="C244" s="51" t="s">
        <v>83</v>
      </c>
      <c r="D244" s="10" t="s">
        <v>4</v>
      </c>
      <c r="E244" s="11">
        <f>E237+E240</f>
        <v>72</v>
      </c>
      <c r="F244" s="11">
        <f t="shared" ref="F244:N244" si="140">F237+F240</f>
        <v>72</v>
      </c>
      <c r="G244" s="11">
        <f t="shared" si="140"/>
        <v>72</v>
      </c>
      <c r="H244" s="11">
        <f t="shared" si="140"/>
        <v>72</v>
      </c>
      <c r="I244" s="11">
        <f t="shared" si="140"/>
        <v>72</v>
      </c>
      <c r="J244" s="11">
        <f t="shared" si="140"/>
        <v>72</v>
      </c>
      <c r="K244" s="11">
        <f t="shared" si="140"/>
        <v>72</v>
      </c>
      <c r="L244" s="11">
        <f t="shared" si="140"/>
        <v>72</v>
      </c>
      <c r="M244" s="11">
        <f t="shared" si="140"/>
        <v>72</v>
      </c>
      <c r="N244" s="11">
        <f t="shared" si="140"/>
        <v>72</v>
      </c>
      <c r="O244" s="7">
        <f t="shared" si="136"/>
        <v>72</v>
      </c>
      <c r="P244" s="36">
        <v>3</v>
      </c>
    </row>
    <row r="245" spans="1:16" x14ac:dyDescent="0.3">
      <c r="A245" s="47"/>
      <c r="B245" s="42"/>
      <c r="C245" s="49"/>
      <c r="D245" s="6" t="s">
        <v>5</v>
      </c>
      <c r="E245" s="15">
        <f>E238+E242</f>
        <v>201</v>
      </c>
      <c r="F245" s="15">
        <f t="shared" ref="F245:N245" si="141">F238+F242</f>
        <v>214</v>
      </c>
      <c r="G245" s="15">
        <f t="shared" si="141"/>
        <v>196</v>
      </c>
      <c r="H245" s="15">
        <f t="shared" si="141"/>
        <v>220</v>
      </c>
      <c r="I245" s="15">
        <f t="shared" si="141"/>
        <v>234</v>
      </c>
      <c r="J245" s="15">
        <f t="shared" si="141"/>
        <v>220</v>
      </c>
      <c r="K245" s="15">
        <f t="shared" si="141"/>
        <v>202</v>
      </c>
      <c r="L245" s="15">
        <f t="shared" si="141"/>
        <v>201</v>
      </c>
      <c r="M245" s="15">
        <f t="shared" si="141"/>
        <v>205</v>
      </c>
      <c r="N245" s="15">
        <f t="shared" si="141"/>
        <v>337</v>
      </c>
      <c r="O245" s="7">
        <f t="shared" si="136"/>
        <v>209.5</v>
      </c>
      <c r="P245" s="36">
        <v>7</v>
      </c>
    </row>
    <row r="246" spans="1:16" ht="15" thickBot="1" x14ac:dyDescent="0.35">
      <c r="A246" s="47"/>
      <c r="B246" s="43"/>
      <c r="C246" s="52"/>
      <c r="D246" s="12" t="s">
        <v>6</v>
      </c>
      <c r="E246" s="13">
        <f>E239+E243</f>
        <v>11579</v>
      </c>
      <c r="F246" s="13">
        <f t="shared" ref="F246:N246" si="142">F239+F243</f>
        <v>11627</v>
      </c>
      <c r="G246" s="13">
        <f t="shared" si="142"/>
        <v>11735</v>
      </c>
      <c r="H246" s="13">
        <f t="shared" si="142"/>
        <v>12557</v>
      </c>
      <c r="I246" s="13">
        <f t="shared" si="142"/>
        <v>12863</v>
      </c>
      <c r="J246" s="13">
        <f t="shared" si="142"/>
        <v>12908</v>
      </c>
      <c r="K246" s="13">
        <f t="shared" si="142"/>
        <v>12648</v>
      </c>
      <c r="L246" s="13">
        <f t="shared" si="142"/>
        <v>13237</v>
      </c>
      <c r="M246" s="13">
        <f t="shared" si="142"/>
        <v>12988</v>
      </c>
      <c r="N246" s="13">
        <f t="shared" si="142"/>
        <v>14102</v>
      </c>
      <c r="O246" s="14">
        <f t="shared" si="136"/>
        <v>12755.5</v>
      </c>
      <c r="P246" s="36">
        <v>11</v>
      </c>
    </row>
    <row r="247" spans="1:16" x14ac:dyDescent="0.3">
      <c r="A247" s="47"/>
      <c r="B247" s="41" t="s">
        <v>43</v>
      </c>
      <c r="C247" s="48" t="s">
        <v>1</v>
      </c>
      <c r="D247" s="3" t="s">
        <v>4</v>
      </c>
      <c r="E247" s="4">
        <v>440</v>
      </c>
      <c r="F247" s="4">
        <f>$E247</f>
        <v>440</v>
      </c>
      <c r="G247" s="4">
        <f t="shared" ref="G247:N247" si="143">$E247</f>
        <v>440</v>
      </c>
      <c r="H247" s="4">
        <f t="shared" si="143"/>
        <v>440</v>
      </c>
      <c r="I247" s="4">
        <f t="shared" si="143"/>
        <v>440</v>
      </c>
      <c r="J247" s="4">
        <f t="shared" si="143"/>
        <v>440</v>
      </c>
      <c r="K247" s="4">
        <f t="shared" si="143"/>
        <v>440</v>
      </c>
      <c r="L247" s="4">
        <f t="shared" si="143"/>
        <v>440</v>
      </c>
      <c r="M247" s="4">
        <f t="shared" si="143"/>
        <v>440</v>
      </c>
      <c r="N247" s="4">
        <f t="shared" si="143"/>
        <v>440</v>
      </c>
      <c r="O247" s="5">
        <f>MEDIAN(E247:N247)</f>
        <v>440</v>
      </c>
      <c r="P247" s="36">
        <v>4</v>
      </c>
    </row>
    <row r="248" spans="1:16" x14ac:dyDescent="0.3">
      <c r="A248" s="47"/>
      <c r="B248" s="42"/>
      <c r="C248" s="49"/>
      <c r="D248" s="6" t="s">
        <v>5</v>
      </c>
      <c r="E248">
        <v>439</v>
      </c>
      <c r="F248">
        <v>351</v>
      </c>
      <c r="G248">
        <v>295</v>
      </c>
      <c r="H248">
        <v>279</v>
      </c>
      <c r="I248">
        <v>294</v>
      </c>
      <c r="J248">
        <v>252</v>
      </c>
      <c r="K248">
        <v>239</v>
      </c>
      <c r="L248">
        <v>262</v>
      </c>
      <c r="M248">
        <v>240</v>
      </c>
      <c r="N248">
        <v>252</v>
      </c>
      <c r="O248" s="7">
        <f t="shared" ref="O248:O259" si="144">MEDIAN(E248:N248)</f>
        <v>270.5</v>
      </c>
      <c r="P248" s="36">
        <v>8</v>
      </c>
    </row>
    <row r="249" spans="1:16" x14ac:dyDescent="0.3">
      <c r="A249" s="47"/>
      <c r="B249" s="42"/>
      <c r="C249" s="50"/>
      <c r="D249" s="8" t="s">
        <v>6</v>
      </c>
      <c r="E249" s="9">
        <v>12176</v>
      </c>
      <c r="F249" s="9">
        <v>11648</v>
      </c>
      <c r="G249" s="9">
        <v>11824</v>
      </c>
      <c r="H249" s="9">
        <v>11369</v>
      </c>
      <c r="I249" s="9">
        <v>11425</v>
      </c>
      <c r="J249" s="9">
        <v>11244</v>
      </c>
      <c r="K249" s="9">
        <v>11331</v>
      </c>
      <c r="L249" s="9">
        <v>11541</v>
      </c>
      <c r="M249" s="9">
        <v>11230</v>
      </c>
      <c r="N249" s="9">
        <v>11322</v>
      </c>
      <c r="O249" s="7">
        <f t="shared" si="144"/>
        <v>11397</v>
      </c>
      <c r="P249" s="36">
        <v>12</v>
      </c>
    </row>
    <row r="250" spans="1:16" x14ac:dyDescent="0.3">
      <c r="A250" s="47"/>
      <c r="B250" s="42"/>
      <c r="C250" s="51" t="s">
        <v>81</v>
      </c>
      <c r="D250" s="10" t="s">
        <v>4</v>
      </c>
      <c r="E250" s="11">
        <v>49</v>
      </c>
      <c r="F250" s="11">
        <f>$E250</f>
        <v>49</v>
      </c>
      <c r="G250" s="11">
        <f t="shared" ref="G250:N250" si="145">$E250</f>
        <v>49</v>
      </c>
      <c r="H250" s="11">
        <f t="shared" si="145"/>
        <v>49</v>
      </c>
      <c r="I250" s="11">
        <f t="shared" si="145"/>
        <v>49</v>
      </c>
      <c r="J250" s="11">
        <f t="shared" si="145"/>
        <v>49</v>
      </c>
      <c r="K250" s="11">
        <f t="shared" si="145"/>
        <v>49</v>
      </c>
      <c r="L250" s="11">
        <f t="shared" si="145"/>
        <v>49</v>
      </c>
      <c r="M250" s="11">
        <f t="shared" si="145"/>
        <v>49</v>
      </c>
      <c r="N250" s="11">
        <f t="shared" si="145"/>
        <v>49</v>
      </c>
      <c r="O250" s="7">
        <f t="shared" si="144"/>
        <v>49</v>
      </c>
      <c r="P250" s="36">
        <v>1</v>
      </c>
    </row>
    <row r="251" spans="1:16" x14ac:dyDescent="0.3">
      <c r="A251" s="47"/>
      <c r="B251" s="42"/>
      <c r="C251" s="49"/>
      <c r="D251" s="6" t="s">
        <v>5</v>
      </c>
      <c r="E251" s="15">
        <v>240</v>
      </c>
      <c r="F251">
        <v>195</v>
      </c>
      <c r="G251">
        <v>236</v>
      </c>
      <c r="H251">
        <v>183</v>
      </c>
      <c r="I251">
        <v>167</v>
      </c>
      <c r="J251">
        <v>157</v>
      </c>
      <c r="K251">
        <v>168</v>
      </c>
      <c r="L251">
        <v>173</v>
      </c>
      <c r="M251">
        <v>185</v>
      </c>
      <c r="N251">
        <v>172</v>
      </c>
      <c r="O251" s="7">
        <f t="shared" si="144"/>
        <v>178</v>
      </c>
      <c r="P251" s="36">
        <v>5</v>
      </c>
    </row>
    <row r="252" spans="1:16" x14ac:dyDescent="0.3">
      <c r="A252" s="47"/>
      <c r="B252" s="42"/>
      <c r="C252" s="50"/>
      <c r="D252" s="8" t="s">
        <v>6</v>
      </c>
      <c r="E252" s="9">
        <v>1195</v>
      </c>
      <c r="F252" s="9">
        <v>1100</v>
      </c>
      <c r="G252" s="9">
        <v>1200</v>
      </c>
      <c r="H252" s="9">
        <v>1151</v>
      </c>
      <c r="I252" s="9">
        <v>1114</v>
      </c>
      <c r="J252" s="9">
        <v>1063</v>
      </c>
      <c r="K252" s="9">
        <v>1068</v>
      </c>
      <c r="L252" s="9">
        <v>1108</v>
      </c>
      <c r="M252" s="9">
        <v>1063</v>
      </c>
      <c r="N252" s="9">
        <v>1057</v>
      </c>
      <c r="O252" s="7">
        <f t="shared" si="144"/>
        <v>1104</v>
      </c>
      <c r="P252" s="36">
        <v>9</v>
      </c>
    </row>
    <row r="253" spans="1:16" x14ac:dyDescent="0.3">
      <c r="A253" s="47"/>
      <c r="B253" s="42"/>
      <c r="C253" s="51" t="s">
        <v>82</v>
      </c>
      <c r="D253" s="10" t="s">
        <v>4</v>
      </c>
      <c r="E253" s="11">
        <v>64</v>
      </c>
      <c r="F253" s="11">
        <f>$E253</f>
        <v>64</v>
      </c>
      <c r="G253" s="11">
        <f t="shared" ref="G253:N253" si="146">$E253</f>
        <v>64</v>
      </c>
      <c r="H253" s="11">
        <f t="shared" si="146"/>
        <v>64</v>
      </c>
      <c r="I253" s="11">
        <f t="shared" si="146"/>
        <v>64</v>
      </c>
      <c r="J253" s="11">
        <f t="shared" si="146"/>
        <v>64</v>
      </c>
      <c r="K253" s="11">
        <f t="shared" si="146"/>
        <v>64</v>
      </c>
      <c r="L253" s="11">
        <f t="shared" si="146"/>
        <v>64</v>
      </c>
      <c r="M253" s="11">
        <f t="shared" si="146"/>
        <v>64</v>
      </c>
      <c r="N253" s="11">
        <f t="shared" si="146"/>
        <v>64</v>
      </c>
      <c r="O253" s="7">
        <f t="shared" si="144"/>
        <v>64</v>
      </c>
      <c r="P253" s="36">
        <v>2</v>
      </c>
    </row>
    <row r="254" spans="1:16" hidden="1" x14ac:dyDescent="0.3">
      <c r="A254" s="47"/>
      <c r="B254" s="42"/>
      <c r="C254" s="49"/>
      <c r="D254" s="6" t="s">
        <v>5</v>
      </c>
      <c r="E254" s="15">
        <v>1426</v>
      </c>
      <c r="F254">
        <v>1416</v>
      </c>
      <c r="G254">
        <v>1416</v>
      </c>
      <c r="H254">
        <v>1419</v>
      </c>
      <c r="I254">
        <v>1423</v>
      </c>
      <c r="J254">
        <v>1418</v>
      </c>
      <c r="K254">
        <v>1417</v>
      </c>
      <c r="L254">
        <v>1418</v>
      </c>
      <c r="M254">
        <v>1414</v>
      </c>
      <c r="N254">
        <v>1417</v>
      </c>
      <c r="O254" s="7">
        <f t="shared" si="144"/>
        <v>1417.5</v>
      </c>
      <c r="P254" s="36"/>
    </row>
    <row r="255" spans="1:16" x14ac:dyDescent="0.3">
      <c r="A255" s="47"/>
      <c r="B255" s="42"/>
      <c r="C255" s="49"/>
      <c r="D255" s="6" t="s">
        <v>5</v>
      </c>
      <c r="E255">
        <f>E254-$A$1*$N251</f>
        <v>50</v>
      </c>
      <c r="F255">
        <f>F254-$A$1*$N251</f>
        <v>40</v>
      </c>
      <c r="G255">
        <f t="shared" ref="G255:N255" si="147">G254-$A$1*$N251</f>
        <v>40</v>
      </c>
      <c r="H255">
        <f t="shared" si="147"/>
        <v>43</v>
      </c>
      <c r="I255">
        <f t="shared" si="147"/>
        <v>47</v>
      </c>
      <c r="J255">
        <f t="shared" si="147"/>
        <v>42</v>
      </c>
      <c r="K255">
        <f t="shared" si="147"/>
        <v>41</v>
      </c>
      <c r="L255">
        <f t="shared" si="147"/>
        <v>42</v>
      </c>
      <c r="M255">
        <f t="shared" si="147"/>
        <v>38</v>
      </c>
      <c r="N255">
        <f t="shared" si="147"/>
        <v>41</v>
      </c>
      <c r="O255" s="7">
        <f t="shared" si="144"/>
        <v>41.5</v>
      </c>
      <c r="P255" s="36">
        <v>6</v>
      </c>
    </row>
    <row r="256" spans="1:16" x14ac:dyDescent="0.3">
      <c r="A256" s="47"/>
      <c r="B256" s="42"/>
      <c r="C256" s="50"/>
      <c r="D256" s="8" t="s">
        <v>6</v>
      </c>
      <c r="E256" s="15">
        <v>10164</v>
      </c>
      <c r="F256" s="9">
        <v>9978</v>
      </c>
      <c r="G256" s="9">
        <v>9978</v>
      </c>
      <c r="H256" s="9">
        <v>10193</v>
      </c>
      <c r="I256" s="9">
        <v>10171</v>
      </c>
      <c r="J256" s="9">
        <v>10128</v>
      </c>
      <c r="K256" s="9">
        <v>10234</v>
      </c>
      <c r="L256" s="9">
        <v>10072</v>
      </c>
      <c r="M256" s="9">
        <v>10729</v>
      </c>
      <c r="N256" s="9">
        <v>10283</v>
      </c>
      <c r="O256" s="7">
        <f t="shared" si="144"/>
        <v>10167.5</v>
      </c>
      <c r="P256" s="36">
        <v>10</v>
      </c>
    </row>
    <row r="257" spans="1:16" x14ac:dyDescent="0.3">
      <c r="A257" s="47"/>
      <c r="B257" s="42"/>
      <c r="C257" s="51" t="s">
        <v>83</v>
      </c>
      <c r="D257" s="10" t="s">
        <v>4</v>
      </c>
      <c r="E257" s="11">
        <f>E250+E253</f>
        <v>113</v>
      </c>
      <c r="F257" s="11">
        <f t="shared" ref="F257:N257" si="148">F250+F253</f>
        <v>113</v>
      </c>
      <c r="G257" s="11">
        <f t="shared" si="148"/>
        <v>113</v>
      </c>
      <c r="H257" s="11">
        <f t="shared" si="148"/>
        <v>113</v>
      </c>
      <c r="I257" s="11">
        <f t="shared" si="148"/>
        <v>113</v>
      </c>
      <c r="J257" s="11">
        <f t="shared" si="148"/>
        <v>113</v>
      </c>
      <c r="K257" s="11">
        <f t="shared" si="148"/>
        <v>113</v>
      </c>
      <c r="L257" s="11">
        <f t="shared" si="148"/>
        <v>113</v>
      </c>
      <c r="M257" s="11">
        <f t="shared" si="148"/>
        <v>113</v>
      </c>
      <c r="N257" s="11">
        <f t="shared" si="148"/>
        <v>113</v>
      </c>
      <c r="O257" s="7">
        <f t="shared" si="144"/>
        <v>113</v>
      </c>
      <c r="P257" s="36">
        <v>3</v>
      </c>
    </row>
    <row r="258" spans="1:16" x14ac:dyDescent="0.3">
      <c r="A258" s="47"/>
      <c r="B258" s="42"/>
      <c r="C258" s="49"/>
      <c r="D258" s="6" t="s">
        <v>5</v>
      </c>
      <c r="E258" s="15">
        <f>E251+E255</f>
        <v>290</v>
      </c>
      <c r="F258" s="15">
        <f t="shared" ref="F258:N258" si="149">F251+F255</f>
        <v>235</v>
      </c>
      <c r="G258" s="15">
        <f t="shared" si="149"/>
        <v>276</v>
      </c>
      <c r="H258" s="15">
        <f t="shared" si="149"/>
        <v>226</v>
      </c>
      <c r="I258" s="15">
        <f t="shared" si="149"/>
        <v>214</v>
      </c>
      <c r="J258" s="15">
        <f t="shared" si="149"/>
        <v>199</v>
      </c>
      <c r="K258" s="15">
        <f t="shared" si="149"/>
        <v>209</v>
      </c>
      <c r="L258" s="15">
        <f t="shared" si="149"/>
        <v>215</v>
      </c>
      <c r="M258" s="15">
        <f t="shared" si="149"/>
        <v>223</v>
      </c>
      <c r="N258" s="15">
        <f t="shared" si="149"/>
        <v>213</v>
      </c>
      <c r="O258" s="7">
        <f t="shared" si="144"/>
        <v>219</v>
      </c>
      <c r="P258" s="36">
        <v>7</v>
      </c>
    </row>
    <row r="259" spans="1:16" ht="15" thickBot="1" x14ac:dyDescent="0.35">
      <c r="A259" s="47"/>
      <c r="B259" s="43"/>
      <c r="C259" s="52"/>
      <c r="D259" s="12" t="s">
        <v>6</v>
      </c>
      <c r="E259" s="13">
        <f>E252+E256</f>
        <v>11359</v>
      </c>
      <c r="F259" s="13">
        <f t="shared" ref="F259:N259" si="150">F252+F256</f>
        <v>11078</v>
      </c>
      <c r="G259" s="13">
        <f t="shared" si="150"/>
        <v>11178</v>
      </c>
      <c r="H259" s="13">
        <f t="shared" si="150"/>
        <v>11344</v>
      </c>
      <c r="I259" s="13">
        <f t="shared" si="150"/>
        <v>11285</v>
      </c>
      <c r="J259" s="13">
        <f t="shared" si="150"/>
        <v>11191</v>
      </c>
      <c r="K259" s="13">
        <f t="shared" si="150"/>
        <v>11302</v>
      </c>
      <c r="L259" s="13">
        <f t="shared" si="150"/>
        <v>11180</v>
      </c>
      <c r="M259" s="13">
        <f t="shared" si="150"/>
        <v>11792</v>
      </c>
      <c r="N259" s="13">
        <f t="shared" si="150"/>
        <v>11340</v>
      </c>
      <c r="O259" s="14">
        <f t="shared" si="144"/>
        <v>11293.5</v>
      </c>
      <c r="P259" s="36">
        <v>11</v>
      </c>
    </row>
    <row r="260" spans="1:16" x14ac:dyDescent="0.3">
      <c r="A260" s="47"/>
      <c r="B260" s="41" t="s">
        <v>49</v>
      </c>
      <c r="C260" s="48" t="s">
        <v>1</v>
      </c>
      <c r="D260" s="3" t="s">
        <v>4</v>
      </c>
      <c r="E260" s="4">
        <v>440</v>
      </c>
      <c r="F260" s="4">
        <f>$E260</f>
        <v>440</v>
      </c>
      <c r="G260" s="4">
        <f t="shared" ref="G260:N260" si="151">$E260</f>
        <v>440</v>
      </c>
      <c r="H260" s="4">
        <f t="shared" si="151"/>
        <v>440</v>
      </c>
      <c r="I260" s="4">
        <f t="shared" si="151"/>
        <v>440</v>
      </c>
      <c r="J260" s="4">
        <f t="shared" si="151"/>
        <v>440</v>
      </c>
      <c r="K260" s="4">
        <f t="shared" si="151"/>
        <v>440</v>
      </c>
      <c r="L260" s="4">
        <f t="shared" si="151"/>
        <v>440</v>
      </c>
      <c r="M260" s="4">
        <f t="shared" si="151"/>
        <v>440</v>
      </c>
      <c r="N260" s="4">
        <f t="shared" si="151"/>
        <v>440</v>
      </c>
      <c r="O260" s="5">
        <f>MEDIAN(E260:N260)</f>
        <v>440</v>
      </c>
      <c r="P260" s="36">
        <v>4</v>
      </c>
    </row>
    <row r="261" spans="1:16" x14ac:dyDescent="0.3">
      <c r="A261" s="47"/>
      <c r="B261" s="42"/>
      <c r="C261" s="49"/>
      <c r="D261" s="6" t="s">
        <v>5</v>
      </c>
      <c r="E261">
        <v>212</v>
      </c>
      <c r="F261">
        <v>248</v>
      </c>
      <c r="G261">
        <v>220</v>
      </c>
      <c r="H261">
        <v>213</v>
      </c>
      <c r="I261">
        <v>215</v>
      </c>
      <c r="J261">
        <v>216</v>
      </c>
      <c r="K261">
        <v>224</v>
      </c>
      <c r="L261">
        <v>222</v>
      </c>
      <c r="M261">
        <v>240</v>
      </c>
      <c r="N261">
        <v>220</v>
      </c>
      <c r="O261" s="7">
        <f t="shared" ref="O261:O272" si="152">MEDIAN(E261:N261)</f>
        <v>220</v>
      </c>
      <c r="P261" s="36">
        <v>8</v>
      </c>
    </row>
    <row r="262" spans="1:16" x14ac:dyDescent="0.3">
      <c r="A262" s="47"/>
      <c r="B262" s="42"/>
      <c r="C262" s="50"/>
      <c r="D262" s="8" t="s">
        <v>6</v>
      </c>
      <c r="E262" s="9">
        <v>10516</v>
      </c>
      <c r="F262" s="9">
        <v>10688</v>
      </c>
      <c r="G262" s="9">
        <v>11094</v>
      </c>
      <c r="H262" s="9">
        <v>11044</v>
      </c>
      <c r="I262" s="9">
        <v>10995</v>
      </c>
      <c r="J262" s="9">
        <v>11053</v>
      </c>
      <c r="K262" s="9">
        <v>11281</v>
      </c>
      <c r="L262" s="9">
        <v>11094</v>
      </c>
      <c r="M262" s="9">
        <v>11059</v>
      </c>
      <c r="N262" s="9">
        <v>10911</v>
      </c>
      <c r="O262" s="7">
        <f t="shared" si="152"/>
        <v>11048.5</v>
      </c>
      <c r="P262" s="36">
        <v>12</v>
      </c>
    </row>
    <row r="263" spans="1:16" x14ac:dyDescent="0.3">
      <c r="A263" s="47"/>
      <c r="B263" s="42"/>
      <c r="C263" s="51" t="s">
        <v>81</v>
      </c>
      <c r="D263" s="10" t="s">
        <v>4</v>
      </c>
      <c r="E263" s="11">
        <v>49</v>
      </c>
      <c r="F263" s="11">
        <f>$E263</f>
        <v>49</v>
      </c>
      <c r="G263" s="11">
        <f t="shared" ref="G263:N263" si="153">$E263</f>
        <v>49</v>
      </c>
      <c r="H263" s="11">
        <f t="shared" si="153"/>
        <v>49</v>
      </c>
      <c r="I263" s="11">
        <f t="shared" si="153"/>
        <v>49</v>
      </c>
      <c r="J263" s="11">
        <f t="shared" si="153"/>
        <v>49</v>
      </c>
      <c r="K263" s="11">
        <f t="shared" si="153"/>
        <v>49</v>
      </c>
      <c r="L263" s="11">
        <f t="shared" si="153"/>
        <v>49</v>
      </c>
      <c r="M263" s="11">
        <f t="shared" si="153"/>
        <v>49</v>
      </c>
      <c r="N263" s="11">
        <f t="shared" si="153"/>
        <v>49</v>
      </c>
      <c r="O263" s="7">
        <f t="shared" si="152"/>
        <v>49</v>
      </c>
      <c r="P263" s="36">
        <v>1</v>
      </c>
    </row>
    <row r="264" spans="1:16" x14ac:dyDescent="0.3">
      <c r="A264" s="47"/>
      <c r="B264" s="42"/>
      <c r="C264" s="49"/>
      <c r="D264" s="6" t="s">
        <v>5</v>
      </c>
      <c r="E264" s="15">
        <v>174</v>
      </c>
      <c r="F264">
        <v>175</v>
      </c>
      <c r="G264">
        <v>157</v>
      </c>
      <c r="H264">
        <v>181</v>
      </c>
      <c r="I264">
        <v>153</v>
      </c>
      <c r="J264">
        <v>162</v>
      </c>
      <c r="K264">
        <v>157</v>
      </c>
      <c r="L264">
        <v>172</v>
      </c>
      <c r="M264">
        <v>220</v>
      </c>
      <c r="N264">
        <v>218</v>
      </c>
      <c r="O264" s="7">
        <f t="shared" si="152"/>
        <v>173</v>
      </c>
      <c r="P264" s="36">
        <v>5</v>
      </c>
    </row>
    <row r="265" spans="1:16" x14ac:dyDescent="0.3">
      <c r="A265" s="47"/>
      <c r="B265" s="42"/>
      <c r="C265" s="50"/>
      <c r="D265" s="8" t="s">
        <v>6</v>
      </c>
      <c r="E265" s="9">
        <v>1021</v>
      </c>
      <c r="F265" s="9">
        <v>1087</v>
      </c>
      <c r="G265" s="9">
        <v>1013</v>
      </c>
      <c r="H265" s="9">
        <v>1082</v>
      </c>
      <c r="I265" s="9">
        <v>1089</v>
      </c>
      <c r="J265" s="9">
        <v>1047</v>
      </c>
      <c r="K265" s="9">
        <v>1014</v>
      </c>
      <c r="L265" s="9">
        <v>1065</v>
      </c>
      <c r="M265" s="9">
        <v>1248</v>
      </c>
      <c r="N265" s="9">
        <v>1281</v>
      </c>
      <c r="O265" s="7">
        <f t="shared" si="152"/>
        <v>1073.5</v>
      </c>
      <c r="P265" s="36">
        <v>9</v>
      </c>
    </row>
    <row r="266" spans="1:16" x14ac:dyDescent="0.3">
      <c r="A266" s="47"/>
      <c r="B266" s="42"/>
      <c r="C266" s="51" t="s">
        <v>82</v>
      </c>
      <c r="D266" s="10" t="s">
        <v>4</v>
      </c>
      <c r="E266" s="11">
        <v>64</v>
      </c>
      <c r="F266" s="11">
        <f>$E266</f>
        <v>64</v>
      </c>
      <c r="G266" s="11">
        <f t="shared" ref="G266:N266" si="154">$E266</f>
        <v>64</v>
      </c>
      <c r="H266" s="11">
        <f t="shared" si="154"/>
        <v>64</v>
      </c>
      <c r="I266" s="11">
        <f t="shared" si="154"/>
        <v>64</v>
      </c>
      <c r="J266" s="11">
        <f t="shared" si="154"/>
        <v>64</v>
      </c>
      <c r="K266" s="11">
        <f t="shared" si="154"/>
        <v>64</v>
      </c>
      <c r="L266" s="11">
        <f t="shared" si="154"/>
        <v>64</v>
      </c>
      <c r="M266" s="11">
        <f t="shared" si="154"/>
        <v>64</v>
      </c>
      <c r="N266" s="11">
        <f t="shared" si="154"/>
        <v>64</v>
      </c>
      <c r="O266" s="7">
        <f t="shared" si="152"/>
        <v>64</v>
      </c>
      <c r="P266" s="36">
        <v>2</v>
      </c>
    </row>
    <row r="267" spans="1:16" hidden="1" x14ac:dyDescent="0.3">
      <c r="A267" s="47"/>
      <c r="B267" s="42"/>
      <c r="C267" s="49"/>
      <c r="D267" s="6" t="s">
        <v>5</v>
      </c>
      <c r="E267" s="15">
        <v>1783</v>
      </c>
      <c r="F267">
        <v>1778</v>
      </c>
      <c r="G267">
        <v>1783</v>
      </c>
      <c r="H267">
        <v>1785</v>
      </c>
      <c r="I267">
        <v>1789</v>
      </c>
      <c r="J267">
        <v>1787</v>
      </c>
      <c r="K267">
        <v>1792</v>
      </c>
      <c r="L267">
        <v>1783</v>
      </c>
      <c r="M267">
        <v>1788</v>
      </c>
      <c r="N267">
        <v>1788</v>
      </c>
      <c r="O267" s="7">
        <f t="shared" si="152"/>
        <v>1786</v>
      </c>
      <c r="P267" s="36"/>
    </row>
    <row r="268" spans="1:16" x14ac:dyDescent="0.3">
      <c r="A268" s="47"/>
      <c r="B268" s="42"/>
      <c r="C268" s="49"/>
      <c r="D268" s="6" t="s">
        <v>5</v>
      </c>
      <c r="E268">
        <f>E267-$A$1*$N264</f>
        <v>39</v>
      </c>
      <c r="F268">
        <f>F267-$A$1*$N264</f>
        <v>34</v>
      </c>
      <c r="G268">
        <f t="shared" ref="G268:N268" si="155">G267-$A$1*$N264</f>
        <v>39</v>
      </c>
      <c r="H268">
        <f t="shared" si="155"/>
        <v>41</v>
      </c>
      <c r="I268">
        <f t="shared" si="155"/>
        <v>45</v>
      </c>
      <c r="J268">
        <f t="shared" si="155"/>
        <v>43</v>
      </c>
      <c r="K268">
        <f t="shared" si="155"/>
        <v>48</v>
      </c>
      <c r="L268">
        <f t="shared" si="155"/>
        <v>39</v>
      </c>
      <c r="M268">
        <f t="shared" si="155"/>
        <v>44</v>
      </c>
      <c r="N268">
        <f t="shared" si="155"/>
        <v>44</v>
      </c>
      <c r="O268" s="7">
        <f t="shared" si="152"/>
        <v>42</v>
      </c>
      <c r="P268" s="36">
        <v>6</v>
      </c>
    </row>
    <row r="269" spans="1:16" x14ac:dyDescent="0.3">
      <c r="A269" s="47"/>
      <c r="B269" s="42"/>
      <c r="C269" s="50"/>
      <c r="D269" s="8" t="s">
        <v>6</v>
      </c>
      <c r="E269" s="15">
        <v>10557</v>
      </c>
      <c r="F269" s="9">
        <v>9984</v>
      </c>
      <c r="G269" s="9">
        <v>10682</v>
      </c>
      <c r="H269" s="9">
        <v>10610</v>
      </c>
      <c r="I269" s="9">
        <v>10769</v>
      </c>
      <c r="J269" s="9">
        <v>10863</v>
      </c>
      <c r="K269" s="9">
        <v>10410</v>
      </c>
      <c r="L269" s="9">
        <v>10729</v>
      </c>
      <c r="M269" s="9">
        <v>10939</v>
      </c>
      <c r="N269" s="9">
        <v>10666</v>
      </c>
      <c r="O269" s="7">
        <f t="shared" si="152"/>
        <v>10674</v>
      </c>
      <c r="P269" s="36">
        <v>10</v>
      </c>
    </row>
    <row r="270" spans="1:16" x14ac:dyDescent="0.3">
      <c r="A270" s="47"/>
      <c r="B270" s="42"/>
      <c r="C270" s="51" t="s">
        <v>83</v>
      </c>
      <c r="D270" s="10" t="s">
        <v>4</v>
      </c>
      <c r="E270" s="11">
        <f>E263+E266</f>
        <v>113</v>
      </c>
      <c r="F270" s="11">
        <f t="shared" ref="F270:N270" si="156">F263+F266</f>
        <v>113</v>
      </c>
      <c r="G270" s="11">
        <f t="shared" si="156"/>
        <v>113</v>
      </c>
      <c r="H270" s="11">
        <f t="shared" si="156"/>
        <v>113</v>
      </c>
      <c r="I270" s="11">
        <f t="shared" si="156"/>
        <v>113</v>
      </c>
      <c r="J270" s="11">
        <f t="shared" si="156"/>
        <v>113</v>
      </c>
      <c r="K270" s="11">
        <f t="shared" si="156"/>
        <v>113</v>
      </c>
      <c r="L270" s="11">
        <f t="shared" si="156"/>
        <v>113</v>
      </c>
      <c r="M270" s="11">
        <f t="shared" si="156"/>
        <v>113</v>
      </c>
      <c r="N270" s="11">
        <f t="shared" si="156"/>
        <v>113</v>
      </c>
      <c r="O270" s="7">
        <f t="shared" si="152"/>
        <v>113</v>
      </c>
      <c r="P270" s="36">
        <v>3</v>
      </c>
    </row>
    <row r="271" spans="1:16" x14ac:dyDescent="0.3">
      <c r="A271" s="47"/>
      <c r="B271" s="42"/>
      <c r="C271" s="49"/>
      <c r="D271" s="6" t="s">
        <v>5</v>
      </c>
      <c r="E271" s="15">
        <f>E264+E268</f>
        <v>213</v>
      </c>
      <c r="F271" s="15">
        <f t="shared" ref="F271:N271" si="157">F264+F268</f>
        <v>209</v>
      </c>
      <c r="G271" s="15">
        <f t="shared" si="157"/>
        <v>196</v>
      </c>
      <c r="H271" s="15">
        <f t="shared" si="157"/>
        <v>222</v>
      </c>
      <c r="I271" s="15">
        <f t="shared" si="157"/>
        <v>198</v>
      </c>
      <c r="J271" s="15">
        <f t="shared" si="157"/>
        <v>205</v>
      </c>
      <c r="K271" s="15">
        <f t="shared" si="157"/>
        <v>205</v>
      </c>
      <c r="L271" s="15">
        <f t="shared" si="157"/>
        <v>211</v>
      </c>
      <c r="M271" s="15">
        <f t="shared" si="157"/>
        <v>264</v>
      </c>
      <c r="N271" s="15">
        <f t="shared" si="157"/>
        <v>262</v>
      </c>
      <c r="O271" s="7">
        <f t="shared" si="152"/>
        <v>210</v>
      </c>
      <c r="P271" s="36">
        <v>7</v>
      </c>
    </row>
    <row r="272" spans="1:16" ht="15" thickBot="1" x14ac:dyDescent="0.35">
      <c r="A272" s="47"/>
      <c r="B272" s="43"/>
      <c r="C272" s="52"/>
      <c r="D272" s="12" t="s">
        <v>6</v>
      </c>
      <c r="E272" s="13">
        <f>E265+E269</f>
        <v>11578</v>
      </c>
      <c r="F272" s="13">
        <f t="shared" ref="F272:N272" si="158">F265+F269</f>
        <v>11071</v>
      </c>
      <c r="G272" s="13">
        <f t="shared" si="158"/>
        <v>11695</v>
      </c>
      <c r="H272" s="13">
        <f t="shared" si="158"/>
        <v>11692</v>
      </c>
      <c r="I272" s="13">
        <f t="shared" si="158"/>
        <v>11858</v>
      </c>
      <c r="J272" s="13">
        <f t="shared" si="158"/>
        <v>11910</v>
      </c>
      <c r="K272" s="13">
        <f t="shared" si="158"/>
        <v>11424</v>
      </c>
      <c r="L272" s="13">
        <f t="shared" si="158"/>
        <v>11794</v>
      </c>
      <c r="M272" s="13">
        <f t="shared" si="158"/>
        <v>12187</v>
      </c>
      <c r="N272" s="13">
        <f t="shared" si="158"/>
        <v>11947</v>
      </c>
      <c r="O272" s="14">
        <f t="shared" si="152"/>
        <v>11744.5</v>
      </c>
      <c r="P272" s="36">
        <v>11</v>
      </c>
    </row>
    <row r="273" spans="1:16" x14ac:dyDescent="0.3">
      <c r="A273" s="47"/>
      <c r="B273" s="41" t="s">
        <v>50</v>
      </c>
      <c r="C273" s="48" t="s">
        <v>1</v>
      </c>
      <c r="D273" s="3" t="s">
        <v>4</v>
      </c>
      <c r="E273" s="4">
        <v>488</v>
      </c>
      <c r="F273" s="4">
        <f>$E273</f>
        <v>488</v>
      </c>
      <c r="G273" s="4">
        <f t="shared" ref="G273:N273" si="159">$E273</f>
        <v>488</v>
      </c>
      <c r="H273" s="4">
        <f t="shared" si="159"/>
        <v>488</v>
      </c>
      <c r="I273" s="4">
        <f t="shared" si="159"/>
        <v>488</v>
      </c>
      <c r="J273" s="4">
        <f t="shared" si="159"/>
        <v>488</v>
      </c>
      <c r="K273" s="4">
        <f t="shared" si="159"/>
        <v>488</v>
      </c>
      <c r="L273" s="4">
        <f t="shared" si="159"/>
        <v>488</v>
      </c>
      <c r="M273" s="4">
        <f t="shared" si="159"/>
        <v>488</v>
      </c>
      <c r="N273" s="4">
        <f t="shared" si="159"/>
        <v>488</v>
      </c>
      <c r="O273" s="5">
        <f>MEDIAN(E273:N273)</f>
        <v>488</v>
      </c>
      <c r="P273" s="36">
        <v>4</v>
      </c>
    </row>
    <row r="274" spans="1:16" x14ac:dyDescent="0.3">
      <c r="A274" s="47"/>
      <c r="B274" s="42"/>
      <c r="C274" s="49"/>
      <c r="D274" s="6" t="s">
        <v>5</v>
      </c>
      <c r="E274">
        <v>385</v>
      </c>
      <c r="F274">
        <v>276</v>
      </c>
      <c r="G274">
        <v>270</v>
      </c>
      <c r="H274">
        <v>290</v>
      </c>
      <c r="I274">
        <v>267</v>
      </c>
      <c r="J274">
        <v>255</v>
      </c>
      <c r="K274">
        <v>233</v>
      </c>
      <c r="L274">
        <v>244</v>
      </c>
      <c r="M274">
        <v>232</v>
      </c>
      <c r="N274">
        <v>227</v>
      </c>
      <c r="O274" s="7">
        <f t="shared" ref="O274:O285" si="160">MEDIAN(E274:N274)</f>
        <v>261</v>
      </c>
      <c r="P274" s="36">
        <v>8</v>
      </c>
    </row>
    <row r="275" spans="1:16" x14ac:dyDescent="0.3">
      <c r="A275" s="47"/>
      <c r="B275" s="42"/>
      <c r="C275" s="50"/>
      <c r="D275" s="8" t="s">
        <v>6</v>
      </c>
      <c r="E275" s="9">
        <v>12473</v>
      </c>
      <c r="F275" s="9">
        <v>11801</v>
      </c>
      <c r="G275" s="9">
        <v>11851</v>
      </c>
      <c r="H275" s="9">
        <v>11585</v>
      </c>
      <c r="I275" s="9">
        <v>12919</v>
      </c>
      <c r="J275" s="9">
        <v>11689</v>
      </c>
      <c r="K275" s="9">
        <v>11623</v>
      </c>
      <c r="L275" s="9">
        <v>11443</v>
      </c>
      <c r="M275" s="9">
        <v>11561</v>
      </c>
      <c r="N275" s="9">
        <v>11720</v>
      </c>
      <c r="O275" s="7">
        <f t="shared" si="160"/>
        <v>11704.5</v>
      </c>
      <c r="P275" s="36">
        <v>12</v>
      </c>
    </row>
    <row r="276" spans="1:16" x14ac:dyDescent="0.3">
      <c r="A276" s="47"/>
      <c r="B276" s="42"/>
      <c r="C276" s="51" t="s">
        <v>81</v>
      </c>
      <c r="D276" s="10" t="s">
        <v>4</v>
      </c>
      <c r="E276" s="11">
        <v>2</v>
      </c>
      <c r="F276" s="11">
        <f>$E276</f>
        <v>2</v>
      </c>
      <c r="G276" s="11">
        <f t="shared" ref="G276:N276" si="161">$E276</f>
        <v>2</v>
      </c>
      <c r="H276" s="11">
        <f t="shared" si="161"/>
        <v>2</v>
      </c>
      <c r="I276" s="11">
        <f t="shared" si="161"/>
        <v>2</v>
      </c>
      <c r="J276" s="11">
        <f t="shared" si="161"/>
        <v>2</v>
      </c>
      <c r="K276" s="11">
        <f t="shared" si="161"/>
        <v>2</v>
      </c>
      <c r="L276" s="11">
        <f t="shared" si="161"/>
        <v>2</v>
      </c>
      <c r="M276" s="11">
        <f t="shared" si="161"/>
        <v>2</v>
      </c>
      <c r="N276" s="11">
        <f t="shared" si="161"/>
        <v>2</v>
      </c>
      <c r="O276" s="7">
        <f t="shared" si="160"/>
        <v>2</v>
      </c>
      <c r="P276" s="36">
        <v>1</v>
      </c>
    </row>
    <row r="277" spans="1:16" x14ac:dyDescent="0.3">
      <c r="A277" s="47"/>
      <c r="B277" s="42"/>
      <c r="C277" s="49"/>
      <c r="D277" s="6" t="s">
        <v>5</v>
      </c>
      <c r="E277" s="15">
        <v>36</v>
      </c>
      <c r="F277">
        <v>23</v>
      </c>
      <c r="G277">
        <v>21</v>
      </c>
      <c r="H277">
        <v>22</v>
      </c>
      <c r="I277">
        <v>21</v>
      </c>
      <c r="J277">
        <v>31</v>
      </c>
      <c r="K277">
        <v>22</v>
      </c>
      <c r="L277">
        <v>38</v>
      </c>
      <c r="M277">
        <v>22</v>
      </c>
      <c r="N277">
        <v>18</v>
      </c>
      <c r="O277" s="7">
        <f t="shared" si="160"/>
        <v>22</v>
      </c>
      <c r="P277" s="36">
        <v>5</v>
      </c>
    </row>
    <row r="278" spans="1:16" x14ac:dyDescent="0.3">
      <c r="A278" s="47"/>
      <c r="B278" s="42"/>
      <c r="C278" s="50"/>
      <c r="D278" s="8" t="s">
        <v>6</v>
      </c>
      <c r="E278" s="9">
        <v>1005</v>
      </c>
      <c r="F278" s="9">
        <v>970</v>
      </c>
      <c r="G278" s="9">
        <v>910</v>
      </c>
      <c r="H278" s="9">
        <v>937</v>
      </c>
      <c r="I278" s="9">
        <v>1018</v>
      </c>
      <c r="J278" s="9">
        <v>934</v>
      </c>
      <c r="K278" s="9">
        <v>997</v>
      </c>
      <c r="L278" s="9">
        <v>1206</v>
      </c>
      <c r="M278" s="9">
        <v>945</v>
      </c>
      <c r="N278" s="9">
        <v>952</v>
      </c>
      <c r="O278" s="7">
        <f t="shared" si="160"/>
        <v>961</v>
      </c>
      <c r="P278" s="36">
        <v>9</v>
      </c>
    </row>
    <row r="279" spans="1:16" x14ac:dyDescent="0.3">
      <c r="A279" s="47"/>
      <c r="B279" s="42"/>
      <c r="C279" s="51" t="s">
        <v>82</v>
      </c>
      <c r="D279" s="10" t="s">
        <v>4</v>
      </c>
      <c r="E279" s="11">
        <v>480</v>
      </c>
      <c r="F279" s="11">
        <f>$E279</f>
        <v>480</v>
      </c>
      <c r="G279" s="11">
        <f t="shared" ref="G279:N279" si="162">$E279</f>
        <v>480</v>
      </c>
      <c r="H279" s="11">
        <f t="shared" si="162"/>
        <v>480</v>
      </c>
      <c r="I279" s="11">
        <f t="shared" si="162"/>
        <v>480</v>
      </c>
      <c r="J279" s="11">
        <f t="shared" si="162"/>
        <v>480</v>
      </c>
      <c r="K279" s="11">
        <f t="shared" si="162"/>
        <v>480</v>
      </c>
      <c r="L279" s="11">
        <f t="shared" si="162"/>
        <v>480</v>
      </c>
      <c r="M279" s="11">
        <f t="shared" si="162"/>
        <v>480</v>
      </c>
      <c r="N279" s="11">
        <f t="shared" si="162"/>
        <v>480</v>
      </c>
      <c r="O279" s="7">
        <f t="shared" si="160"/>
        <v>480</v>
      </c>
      <c r="P279" s="36">
        <v>2</v>
      </c>
    </row>
    <row r="280" spans="1:16" hidden="1" x14ac:dyDescent="0.3">
      <c r="A280" s="47"/>
      <c r="B280" s="42"/>
      <c r="C280" s="49"/>
      <c r="D280" s="6" t="s">
        <v>5</v>
      </c>
      <c r="E280" s="15">
        <v>378</v>
      </c>
      <c r="F280">
        <v>368</v>
      </c>
      <c r="G280">
        <v>381</v>
      </c>
      <c r="H280">
        <v>367</v>
      </c>
      <c r="I280">
        <v>353</v>
      </c>
      <c r="J280">
        <v>388</v>
      </c>
      <c r="K280">
        <v>361</v>
      </c>
      <c r="L280">
        <v>381</v>
      </c>
      <c r="M280">
        <v>350</v>
      </c>
      <c r="N280">
        <v>365</v>
      </c>
      <c r="O280" s="7">
        <f t="shared" si="160"/>
        <v>367.5</v>
      </c>
      <c r="P280" s="36"/>
    </row>
    <row r="281" spans="1:16" x14ac:dyDescent="0.3">
      <c r="A281" s="47"/>
      <c r="B281" s="42"/>
      <c r="C281" s="49"/>
      <c r="D281" s="6" t="s">
        <v>5</v>
      </c>
      <c r="E281">
        <f>E280-$A$1*$N277</f>
        <v>234</v>
      </c>
      <c r="F281">
        <f>F280-$A$1*$N277</f>
        <v>224</v>
      </c>
      <c r="G281">
        <f t="shared" ref="G281:N281" si="163">G280-$A$1*$N277</f>
        <v>237</v>
      </c>
      <c r="H281">
        <f t="shared" si="163"/>
        <v>223</v>
      </c>
      <c r="I281">
        <f t="shared" si="163"/>
        <v>209</v>
      </c>
      <c r="J281">
        <f t="shared" si="163"/>
        <v>244</v>
      </c>
      <c r="K281">
        <f t="shared" si="163"/>
        <v>217</v>
      </c>
      <c r="L281">
        <f t="shared" si="163"/>
        <v>237</v>
      </c>
      <c r="M281">
        <f t="shared" si="163"/>
        <v>206</v>
      </c>
      <c r="N281">
        <f t="shared" si="163"/>
        <v>221</v>
      </c>
      <c r="O281" s="7">
        <f t="shared" si="160"/>
        <v>223.5</v>
      </c>
      <c r="P281" s="36">
        <v>6</v>
      </c>
    </row>
    <row r="282" spans="1:16" x14ac:dyDescent="0.3">
      <c r="A282" s="47"/>
      <c r="B282" s="42"/>
      <c r="C282" s="50"/>
      <c r="D282" s="8" t="s">
        <v>6</v>
      </c>
      <c r="E282" s="15">
        <v>10039</v>
      </c>
      <c r="F282" s="9">
        <v>10015</v>
      </c>
      <c r="G282" s="9">
        <v>10020</v>
      </c>
      <c r="H282" s="9">
        <v>10175</v>
      </c>
      <c r="I282" s="9">
        <v>10134</v>
      </c>
      <c r="J282" s="9">
        <v>10013</v>
      </c>
      <c r="K282" s="9">
        <v>10234</v>
      </c>
      <c r="L282" s="9">
        <v>10599</v>
      </c>
      <c r="M282" s="9">
        <v>9960</v>
      </c>
      <c r="N282" s="9">
        <v>9961</v>
      </c>
      <c r="O282" s="7">
        <f t="shared" si="160"/>
        <v>10029.5</v>
      </c>
      <c r="P282" s="36">
        <v>10</v>
      </c>
    </row>
    <row r="283" spans="1:16" x14ac:dyDescent="0.3">
      <c r="A283" s="47"/>
      <c r="B283" s="42"/>
      <c r="C283" s="51" t="s">
        <v>83</v>
      </c>
      <c r="D283" s="10" t="s">
        <v>4</v>
      </c>
      <c r="E283" s="11">
        <f>E276+E279</f>
        <v>482</v>
      </c>
      <c r="F283" s="11">
        <f t="shared" ref="F283:N283" si="164">F276+F279</f>
        <v>482</v>
      </c>
      <c r="G283" s="11">
        <f t="shared" si="164"/>
        <v>482</v>
      </c>
      <c r="H283" s="11">
        <f t="shared" si="164"/>
        <v>482</v>
      </c>
      <c r="I283" s="11">
        <f t="shared" si="164"/>
        <v>482</v>
      </c>
      <c r="J283" s="11">
        <f t="shared" si="164"/>
        <v>482</v>
      </c>
      <c r="K283" s="11">
        <f t="shared" si="164"/>
        <v>482</v>
      </c>
      <c r="L283" s="11">
        <f t="shared" si="164"/>
        <v>482</v>
      </c>
      <c r="M283" s="11">
        <f t="shared" si="164"/>
        <v>482</v>
      </c>
      <c r="N283" s="11">
        <f t="shared" si="164"/>
        <v>482</v>
      </c>
      <c r="O283" s="7">
        <f t="shared" si="160"/>
        <v>482</v>
      </c>
      <c r="P283" s="36">
        <v>3</v>
      </c>
    </row>
    <row r="284" spans="1:16" x14ac:dyDescent="0.3">
      <c r="A284" s="47"/>
      <c r="B284" s="42"/>
      <c r="C284" s="49"/>
      <c r="D284" s="6" t="s">
        <v>5</v>
      </c>
      <c r="E284" s="15">
        <f>E277+E281</f>
        <v>270</v>
      </c>
      <c r="F284" s="15">
        <f t="shared" ref="F284:N284" si="165">F277+F281</f>
        <v>247</v>
      </c>
      <c r="G284" s="15">
        <f t="shared" si="165"/>
        <v>258</v>
      </c>
      <c r="H284" s="15">
        <f t="shared" si="165"/>
        <v>245</v>
      </c>
      <c r="I284" s="15">
        <f t="shared" si="165"/>
        <v>230</v>
      </c>
      <c r="J284" s="15">
        <f t="shared" si="165"/>
        <v>275</v>
      </c>
      <c r="K284" s="15">
        <f t="shared" si="165"/>
        <v>239</v>
      </c>
      <c r="L284" s="15">
        <f t="shared" si="165"/>
        <v>275</v>
      </c>
      <c r="M284" s="15">
        <f t="shared" si="165"/>
        <v>228</v>
      </c>
      <c r="N284" s="15">
        <f t="shared" si="165"/>
        <v>239</v>
      </c>
      <c r="O284" s="7">
        <f t="shared" si="160"/>
        <v>246</v>
      </c>
      <c r="P284" s="36">
        <v>7</v>
      </c>
    </row>
    <row r="285" spans="1:16" ht="15" thickBot="1" x14ac:dyDescent="0.35">
      <c r="A285" s="47"/>
      <c r="B285" s="43"/>
      <c r="C285" s="52"/>
      <c r="D285" s="12" t="s">
        <v>6</v>
      </c>
      <c r="E285" s="13">
        <f>E278+E282</f>
        <v>11044</v>
      </c>
      <c r="F285" s="13">
        <f t="shared" ref="F285:N285" si="166">F278+F282</f>
        <v>10985</v>
      </c>
      <c r="G285" s="13">
        <f t="shared" si="166"/>
        <v>10930</v>
      </c>
      <c r="H285" s="13">
        <f t="shared" si="166"/>
        <v>11112</v>
      </c>
      <c r="I285" s="13">
        <f t="shared" si="166"/>
        <v>11152</v>
      </c>
      <c r="J285" s="13">
        <f t="shared" si="166"/>
        <v>10947</v>
      </c>
      <c r="K285" s="13">
        <f t="shared" si="166"/>
        <v>11231</v>
      </c>
      <c r="L285" s="13">
        <f t="shared" si="166"/>
        <v>11805</v>
      </c>
      <c r="M285" s="13">
        <f t="shared" si="166"/>
        <v>10905</v>
      </c>
      <c r="N285" s="13">
        <f t="shared" si="166"/>
        <v>10913</v>
      </c>
      <c r="O285" s="14">
        <f t="shared" si="160"/>
        <v>11014.5</v>
      </c>
      <c r="P285" s="36">
        <v>11</v>
      </c>
    </row>
    <row r="286" spans="1:16" x14ac:dyDescent="0.3">
      <c r="A286" s="47"/>
      <c r="B286" s="41" t="s">
        <v>40</v>
      </c>
      <c r="C286" s="48" t="s">
        <v>1</v>
      </c>
      <c r="D286" s="3" t="s">
        <v>4</v>
      </c>
      <c r="E286" s="4">
        <v>336</v>
      </c>
      <c r="F286" s="4">
        <f>$E286</f>
        <v>336</v>
      </c>
      <c r="G286" s="4">
        <f t="shared" ref="G286:N286" si="167">$E286</f>
        <v>336</v>
      </c>
      <c r="H286" s="4">
        <f t="shared" si="167"/>
        <v>336</v>
      </c>
      <c r="I286" s="4">
        <f t="shared" si="167"/>
        <v>336</v>
      </c>
      <c r="J286" s="4">
        <f t="shared" si="167"/>
        <v>336</v>
      </c>
      <c r="K286" s="4">
        <f t="shared" si="167"/>
        <v>336</v>
      </c>
      <c r="L286" s="4">
        <f t="shared" si="167"/>
        <v>336</v>
      </c>
      <c r="M286" s="4">
        <f t="shared" si="167"/>
        <v>336</v>
      </c>
      <c r="N286" s="4">
        <f t="shared" si="167"/>
        <v>336</v>
      </c>
      <c r="O286" s="5">
        <f>MEDIAN(E286:N286)</f>
        <v>336</v>
      </c>
      <c r="P286" s="36">
        <v>4</v>
      </c>
    </row>
    <row r="287" spans="1:16" x14ac:dyDescent="0.3">
      <c r="A287" s="47"/>
      <c r="B287" s="42"/>
      <c r="C287" s="49"/>
      <c r="D287" s="6" t="s">
        <v>5</v>
      </c>
      <c r="E287">
        <v>230</v>
      </c>
      <c r="F287">
        <v>170</v>
      </c>
      <c r="G287">
        <v>185</v>
      </c>
      <c r="H287">
        <v>183</v>
      </c>
      <c r="I287">
        <v>168</v>
      </c>
      <c r="J287">
        <v>176</v>
      </c>
      <c r="K287">
        <v>175</v>
      </c>
      <c r="L287">
        <v>172</v>
      </c>
      <c r="M287">
        <v>179</v>
      </c>
      <c r="N287">
        <v>176</v>
      </c>
      <c r="O287" s="7">
        <f t="shared" ref="O287:O298" si="168">MEDIAN(E287:N287)</f>
        <v>176</v>
      </c>
      <c r="P287" s="36">
        <v>8</v>
      </c>
    </row>
    <row r="288" spans="1:16" x14ac:dyDescent="0.3">
      <c r="A288" s="47"/>
      <c r="B288" s="42"/>
      <c r="C288" s="50"/>
      <c r="D288" s="8" t="s">
        <v>6</v>
      </c>
      <c r="E288" s="9">
        <v>11487</v>
      </c>
      <c r="F288" s="9">
        <v>10662</v>
      </c>
      <c r="G288" s="9">
        <v>10755</v>
      </c>
      <c r="H288" s="9">
        <v>10772</v>
      </c>
      <c r="I288" s="9">
        <v>10706</v>
      </c>
      <c r="J288" s="9">
        <v>10912</v>
      </c>
      <c r="K288" s="9">
        <v>11060</v>
      </c>
      <c r="L288" s="9">
        <v>11059</v>
      </c>
      <c r="M288" s="9">
        <v>11836</v>
      </c>
      <c r="N288" s="9">
        <v>11174</v>
      </c>
      <c r="O288" s="7">
        <f t="shared" si="168"/>
        <v>10985.5</v>
      </c>
      <c r="P288" s="36">
        <v>12</v>
      </c>
    </row>
    <row r="289" spans="1:16" x14ac:dyDescent="0.3">
      <c r="A289" s="47"/>
      <c r="B289" s="42"/>
      <c r="C289" s="51" t="s">
        <v>81</v>
      </c>
      <c r="D289" s="10" t="s">
        <v>4</v>
      </c>
      <c r="E289" s="11">
        <v>39</v>
      </c>
      <c r="F289" s="11">
        <f>$E289</f>
        <v>39</v>
      </c>
      <c r="G289" s="11">
        <f t="shared" ref="G289:N289" si="169">$E289</f>
        <v>39</v>
      </c>
      <c r="H289" s="11">
        <f t="shared" si="169"/>
        <v>39</v>
      </c>
      <c r="I289" s="11">
        <f t="shared" si="169"/>
        <v>39</v>
      </c>
      <c r="J289" s="11">
        <f t="shared" si="169"/>
        <v>39</v>
      </c>
      <c r="K289" s="11">
        <f t="shared" si="169"/>
        <v>39</v>
      </c>
      <c r="L289" s="11">
        <f t="shared" si="169"/>
        <v>39</v>
      </c>
      <c r="M289" s="11">
        <f t="shared" si="169"/>
        <v>39</v>
      </c>
      <c r="N289" s="11">
        <f t="shared" si="169"/>
        <v>39</v>
      </c>
      <c r="O289" s="7">
        <f t="shared" si="168"/>
        <v>39</v>
      </c>
      <c r="P289" s="36">
        <v>1</v>
      </c>
    </row>
    <row r="290" spans="1:16" x14ac:dyDescent="0.3">
      <c r="A290" s="47"/>
      <c r="B290" s="42"/>
      <c r="C290" s="49"/>
      <c r="D290" s="6" t="s">
        <v>5</v>
      </c>
      <c r="E290" s="15">
        <v>181</v>
      </c>
      <c r="F290">
        <v>141</v>
      </c>
      <c r="G290">
        <v>137</v>
      </c>
      <c r="H290">
        <v>191</v>
      </c>
      <c r="I290">
        <v>145</v>
      </c>
      <c r="J290">
        <v>206</v>
      </c>
      <c r="K290">
        <v>147</v>
      </c>
      <c r="L290">
        <v>146</v>
      </c>
      <c r="M290">
        <v>147</v>
      </c>
      <c r="N290">
        <v>142</v>
      </c>
      <c r="O290" s="7">
        <f t="shared" si="168"/>
        <v>146.5</v>
      </c>
      <c r="P290" s="36">
        <v>5</v>
      </c>
    </row>
    <row r="291" spans="1:16" x14ac:dyDescent="0.3">
      <c r="A291" s="47"/>
      <c r="B291" s="42"/>
      <c r="C291" s="50"/>
      <c r="D291" s="8" t="s">
        <v>6</v>
      </c>
      <c r="E291" s="9">
        <v>1069</v>
      </c>
      <c r="F291" s="9">
        <v>1027</v>
      </c>
      <c r="G291" s="9">
        <v>1001</v>
      </c>
      <c r="H291" s="9">
        <v>1218</v>
      </c>
      <c r="I291" s="9">
        <v>1003</v>
      </c>
      <c r="J291" s="9">
        <v>1177</v>
      </c>
      <c r="K291" s="9">
        <v>1047</v>
      </c>
      <c r="L291" s="9">
        <v>1061</v>
      </c>
      <c r="M291" s="9">
        <v>1037</v>
      </c>
      <c r="N291" s="9">
        <v>1000</v>
      </c>
      <c r="O291" s="7">
        <f t="shared" si="168"/>
        <v>1042</v>
      </c>
      <c r="P291" s="36">
        <v>9</v>
      </c>
    </row>
    <row r="292" spans="1:16" x14ac:dyDescent="0.3">
      <c r="A292" s="47"/>
      <c r="B292" s="42"/>
      <c r="C292" s="51" t="s">
        <v>82</v>
      </c>
      <c r="D292" s="10" t="s">
        <v>4</v>
      </c>
      <c r="E292" s="11">
        <v>8</v>
      </c>
      <c r="F292" s="11">
        <f>$E292</f>
        <v>8</v>
      </c>
      <c r="G292" s="11">
        <f t="shared" ref="G292:N292" si="170">$E292</f>
        <v>8</v>
      </c>
      <c r="H292" s="11">
        <f t="shared" si="170"/>
        <v>8</v>
      </c>
      <c r="I292" s="11">
        <f t="shared" si="170"/>
        <v>8</v>
      </c>
      <c r="J292" s="11">
        <f t="shared" si="170"/>
        <v>8</v>
      </c>
      <c r="K292" s="11">
        <f t="shared" si="170"/>
        <v>8</v>
      </c>
      <c r="L292" s="11">
        <f t="shared" si="170"/>
        <v>8</v>
      </c>
      <c r="M292" s="11">
        <f t="shared" si="170"/>
        <v>8</v>
      </c>
      <c r="N292" s="11">
        <f t="shared" si="170"/>
        <v>8</v>
      </c>
      <c r="O292" s="7">
        <f t="shared" si="168"/>
        <v>8</v>
      </c>
      <c r="P292" s="36">
        <v>2</v>
      </c>
    </row>
    <row r="293" spans="1:16" hidden="1" x14ac:dyDescent="0.3">
      <c r="A293" s="47"/>
      <c r="B293" s="42"/>
      <c r="C293" s="49"/>
      <c r="D293" s="6" t="s">
        <v>5</v>
      </c>
      <c r="E293" s="15">
        <v>1148</v>
      </c>
      <c r="F293">
        <v>1153</v>
      </c>
      <c r="G293">
        <v>1151</v>
      </c>
      <c r="H293">
        <v>1150</v>
      </c>
      <c r="I293">
        <v>1150</v>
      </c>
      <c r="J293">
        <v>1151</v>
      </c>
      <c r="K293">
        <v>1152</v>
      </c>
      <c r="L293">
        <v>1158</v>
      </c>
      <c r="M293">
        <v>1152</v>
      </c>
      <c r="N293">
        <v>1153</v>
      </c>
      <c r="O293" s="7">
        <f t="shared" si="168"/>
        <v>1151.5</v>
      </c>
      <c r="P293" s="36"/>
    </row>
    <row r="294" spans="1:16" x14ac:dyDescent="0.3">
      <c r="A294" s="47"/>
      <c r="B294" s="42"/>
      <c r="C294" s="49"/>
      <c r="D294" s="6" t="s">
        <v>5</v>
      </c>
      <c r="E294">
        <f>E293-$A$1*$N290</f>
        <v>12</v>
      </c>
      <c r="F294">
        <f>F293-$A$1*$N290</f>
        <v>17</v>
      </c>
      <c r="G294">
        <f t="shared" ref="G294:N294" si="171">G293-$A$1*$N290</f>
        <v>15</v>
      </c>
      <c r="H294">
        <f t="shared" si="171"/>
        <v>14</v>
      </c>
      <c r="I294">
        <f t="shared" si="171"/>
        <v>14</v>
      </c>
      <c r="J294">
        <f t="shared" si="171"/>
        <v>15</v>
      </c>
      <c r="K294">
        <f t="shared" si="171"/>
        <v>16</v>
      </c>
      <c r="L294">
        <f t="shared" si="171"/>
        <v>22</v>
      </c>
      <c r="M294">
        <f t="shared" si="171"/>
        <v>16</v>
      </c>
      <c r="N294">
        <f t="shared" si="171"/>
        <v>17</v>
      </c>
      <c r="O294" s="7">
        <f t="shared" si="168"/>
        <v>15.5</v>
      </c>
      <c r="P294" s="36">
        <v>6</v>
      </c>
    </row>
    <row r="295" spans="1:16" x14ac:dyDescent="0.3">
      <c r="A295" s="47"/>
      <c r="B295" s="42"/>
      <c r="C295" s="50"/>
      <c r="D295" s="8" t="s">
        <v>6</v>
      </c>
      <c r="E295" s="15">
        <v>10380</v>
      </c>
      <c r="F295" s="9">
        <v>10425</v>
      </c>
      <c r="G295" s="9">
        <v>10714</v>
      </c>
      <c r="H295" s="9">
        <v>10738</v>
      </c>
      <c r="I295" s="9">
        <v>10774</v>
      </c>
      <c r="J295" s="9">
        <v>10887</v>
      </c>
      <c r="K295" s="9">
        <v>10729</v>
      </c>
      <c r="L295" s="9">
        <v>11795</v>
      </c>
      <c r="M295" s="9">
        <v>11365</v>
      </c>
      <c r="N295" s="9">
        <v>11419</v>
      </c>
      <c r="O295" s="7">
        <f t="shared" si="168"/>
        <v>10756</v>
      </c>
      <c r="P295" s="36">
        <v>10</v>
      </c>
    </row>
    <row r="296" spans="1:16" x14ac:dyDescent="0.3">
      <c r="A296" s="47"/>
      <c r="B296" s="42"/>
      <c r="C296" s="51" t="s">
        <v>83</v>
      </c>
      <c r="D296" s="10" t="s">
        <v>4</v>
      </c>
      <c r="E296" s="11">
        <f>E289+E292</f>
        <v>47</v>
      </c>
      <c r="F296" s="11">
        <f t="shared" ref="F296:N296" si="172">F289+F292</f>
        <v>47</v>
      </c>
      <c r="G296" s="11">
        <f t="shared" si="172"/>
        <v>47</v>
      </c>
      <c r="H296" s="11">
        <f t="shared" si="172"/>
        <v>47</v>
      </c>
      <c r="I296" s="11">
        <f t="shared" si="172"/>
        <v>47</v>
      </c>
      <c r="J296" s="11">
        <f t="shared" si="172"/>
        <v>47</v>
      </c>
      <c r="K296" s="11">
        <f t="shared" si="172"/>
        <v>47</v>
      </c>
      <c r="L296" s="11">
        <f t="shared" si="172"/>
        <v>47</v>
      </c>
      <c r="M296" s="11">
        <f t="shared" si="172"/>
        <v>47</v>
      </c>
      <c r="N296" s="11">
        <f t="shared" si="172"/>
        <v>47</v>
      </c>
      <c r="O296" s="7">
        <f t="shared" si="168"/>
        <v>47</v>
      </c>
      <c r="P296" s="36">
        <v>3</v>
      </c>
    </row>
    <row r="297" spans="1:16" x14ac:dyDescent="0.3">
      <c r="A297" s="47"/>
      <c r="B297" s="42"/>
      <c r="C297" s="49"/>
      <c r="D297" s="6" t="s">
        <v>5</v>
      </c>
      <c r="E297" s="15">
        <f>E290+E294</f>
        <v>193</v>
      </c>
      <c r="F297" s="15">
        <f t="shared" ref="F297:N297" si="173">F290+F294</f>
        <v>158</v>
      </c>
      <c r="G297" s="15">
        <f t="shared" si="173"/>
        <v>152</v>
      </c>
      <c r="H297" s="15">
        <f t="shared" si="173"/>
        <v>205</v>
      </c>
      <c r="I297" s="15">
        <f t="shared" si="173"/>
        <v>159</v>
      </c>
      <c r="J297" s="15">
        <f t="shared" si="173"/>
        <v>221</v>
      </c>
      <c r="K297" s="15">
        <f t="shared" si="173"/>
        <v>163</v>
      </c>
      <c r="L297" s="15">
        <f t="shared" si="173"/>
        <v>168</v>
      </c>
      <c r="M297" s="15">
        <f t="shared" si="173"/>
        <v>163</v>
      </c>
      <c r="N297" s="15">
        <f t="shared" si="173"/>
        <v>159</v>
      </c>
      <c r="O297" s="7">
        <f t="shared" si="168"/>
        <v>163</v>
      </c>
      <c r="P297" s="36">
        <v>7</v>
      </c>
    </row>
    <row r="298" spans="1:16" ht="15" thickBot="1" x14ac:dyDescent="0.35">
      <c r="A298" s="47"/>
      <c r="B298" s="43"/>
      <c r="C298" s="52"/>
      <c r="D298" s="12" t="s">
        <v>6</v>
      </c>
      <c r="E298" s="13">
        <f>E291+E295</f>
        <v>11449</v>
      </c>
      <c r="F298" s="13">
        <f t="shared" ref="F298:N298" si="174">F291+F295</f>
        <v>11452</v>
      </c>
      <c r="G298" s="13">
        <f t="shared" si="174"/>
        <v>11715</v>
      </c>
      <c r="H298" s="13">
        <f t="shared" si="174"/>
        <v>11956</v>
      </c>
      <c r="I298" s="13">
        <f t="shared" si="174"/>
        <v>11777</v>
      </c>
      <c r="J298" s="13">
        <f t="shared" si="174"/>
        <v>12064</v>
      </c>
      <c r="K298" s="13">
        <f t="shared" si="174"/>
        <v>11776</v>
      </c>
      <c r="L298" s="13">
        <f t="shared" si="174"/>
        <v>12856</v>
      </c>
      <c r="M298" s="13">
        <f t="shared" si="174"/>
        <v>12402</v>
      </c>
      <c r="N298" s="13">
        <f t="shared" si="174"/>
        <v>12419</v>
      </c>
      <c r="O298" s="14">
        <f t="shared" si="168"/>
        <v>11866.5</v>
      </c>
      <c r="P298" s="36">
        <v>11</v>
      </c>
    </row>
    <row r="299" spans="1:16" ht="15" thickBot="1" x14ac:dyDescent="0.3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6" x14ac:dyDescent="0.3">
      <c r="A300" s="47" t="s">
        <v>54</v>
      </c>
      <c r="B300" s="41" t="s">
        <v>39</v>
      </c>
      <c r="C300" s="48" t="s">
        <v>1</v>
      </c>
      <c r="D300" s="3" t="s">
        <v>4</v>
      </c>
      <c r="E300" s="4">
        <v>1240</v>
      </c>
      <c r="F300" s="4">
        <f>$E300</f>
        <v>1240</v>
      </c>
      <c r="G300" s="4">
        <f t="shared" ref="G300:N300" si="175">$E300</f>
        <v>1240</v>
      </c>
      <c r="H300" s="4">
        <f t="shared" si="175"/>
        <v>1240</v>
      </c>
      <c r="I300" s="4">
        <f t="shared" si="175"/>
        <v>1240</v>
      </c>
      <c r="J300" s="4">
        <f t="shared" si="175"/>
        <v>1240</v>
      </c>
      <c r="K300" s="4">
        <f t="shared" si="175"/>
        <v>1240</v>
      </c>
      <c r="L300" s="4">
        <f t="shared" si="175"/>
        <v>1240</v>
      </c>
      <c r="M300" s="4">
        <f t="shared" si="175"/>
        <v>1240</v>
      </c>
      <c r="N300" s="4">
        <f t="shared" si="175"/>
        <v>1240</v>
      </c>
      <c r="O300" s="5">
        <f>MEDIAN(E300:N300)</f>
        <v>1240</v>
      </c>
      <c r="P300" s="36">
        <v>4</v>
      </c>
    </row>
    <row r="301" spans="1:16" x14ac:dyDescent="0.3">
      <c r="A301" s="47"/>
      <c r="B301" s="42"/>
      <c r="C301" s="49"/>
      <c r="D301" s="6" t="s">
        <v>5</v>
      </c>
      <c r="E301">
        <v>818</v>
      </c>
      <c r="F301">
        <v>777</v>
      </c>
      <c r="G301">
        <v>645</v>
      </c>
      <c r="H301">
        <v>598</v>
      </c>
      <c r="I301">
        <v>634</v>
      </c>
      <c r="J301">
        <v>621</v>
      </c>
      <c r="K301">
        <v>565</v>
      </c>
      <c r="L301">
        <v>540</v>
      </c>
      <c r="M301">
        <v>690</v>
      </c>
      <c r="N301">
        <v>564</v>
      </c>
      <c r="O301" s="7">
        <f t="shared" ref="O301:O312" si="176">MEDIAN(E301:N301)</f>
        <v>627.5</v>
      </c>
      <c r="P301" s="36">
        <v>8</v>
      </c>
    </row>
    <row r="302" spans="1:16" x14ac:dyDescent="0.3">
      <c r="A302" s="47"/>
      <c r="B302" s="42"/>
      <c r="C302" s="50"/>
      <c r="D302" s="8" t="s">
        <v>6</v>
      </c>
      <c r="E302" s="9">
        <v>13316</v>
      </c>
      <c r="F302" s="9">
        <v>13777</v>
      </c>
      <c r="G302" s="9">
        <v>12172</v>
      </c>
      <c r="H302" s="9">
        <v>12424</v>
      </c>
      <c r="I302" s="9">
        <v>12127</v>
      </c>
      <c r="J302" s="9">
        <v>11867</v>
      </c>
      <c r="K302" s="9">
        <v>11900</v>
      </c>
      <c r="L302" s="9">
        <v>12080</v>
      </c>
      <c r="M302" s="9">
        <v>15058</v>
      </c>
      <c r="N302" s="9">
        <v>12387</v>
      </c>
      <c r="O302" s="7">
        <f t="shared" si="176"/>
        <v>12279.5</v>
      </c>
      <c r="P302" s="36">
        <v>12</v>
      </c>
    </row>
    <row r="303" spans="1:16" x14ac:dyDescent="0.3">
      <c r="A303" s="47"/>
      <c r="B303" s="42"/>
      <c r="C303" s="51" t="s">
        <v>81</v>
      </c>
      <c r="D303" s="10" t="s">
        <v>4</v>
      </c>
      <c r="E303" s="11">
        <v>89</v>
      </c>
      <c r="F303" s="11">
        <f>$E303</f>
        <v>89</v>
      </c>
      <c r="G303" s="11">
        <f t="shared" ref="G303:N303" si="177">$E303</f>
        <v>89</v>
      </c>
      <c r="H303" s="11">
        <f t="shared" si="177"/>
        <v>89</v>
      </c>
      <c r="I303" s="11">
        <f t="shared" si="177"/>
        <v>89</v>
      </c>
      <c r="J303" s="11">
        <f t="shared" si="177"/>
        <v>89</v>
      </c>
      <c r="K303" s="11">
        <f t="shared" si="177"/>
        <v>89</v>
      </c>
      <c r="L303" s="11">
        <f t="shared" si="177"/>
        <v>89</v>
      </c>
      <c r="M303" s="11">
        <f t="shared" si="177"/>
        <v>89</v>
      </c>
      <c r="N303" s="11">
        <f t="shared" si="177"/>
        <v>89</v>
      </c>
      <c r="O303" s="7">
        <f t="shared" si="176"/>
        <v>89</v>
      </c>
      <c r="P303" s="36">
        <v>1</v>
      </c>
    </row>
    <row r="304" spans="1:16" x14ac:dyDescent="0.3">
      <c r="A304" s="47"/>
      <c r="B304" s="42"/>
      <c r="C304" s="49"/>
      <c r="D304" s="6" t="s">
        <v>5</v>
      </c>
      <c r="E304">
        <v>180</v>
      </c>
      <c r="F304">
        <v>124</v>
      </c>
      <c r="G304">
        <v>102</v>
      </c>
      <c r="H304">
        <v>91</v>
      </c>
      <c r="I304">
        <v>100</v>
      </c>
      <c r="J304">
        <v>97</v>
      </c>
      <c r="K304">
        <v>98</v>
      </c>
      <c r="L304">
        <v>95</v>
      </c>
      <c r="M304">
        <v>103</v>
      </c>
      <c r="N304">
        <v>90</v>
      </c>
      <c r="O304" s="7">
        <f t="shared" si="176"/>
        <v>99</v>
      </c>
      <c r="P304" s="36">
        <v>5</v>
      </c>
    </row>
    <row r="305" spans="1:16" x14ac:dyDescent="0.3">
      <c r="A305" s="47"/>
      <c r="B305" s="42"/>
      <c r="C305" s="50"/>
      <c r="D305" s="8" t="s">
        <v>6</v>
      </c>
      <c r="E305" s="9">
        <v>1064</v>
      </c>
      <c r="F305" s="9">
        <v>1155</v>
      </c>
      <c r="G305" s="9">
        <v>1146</v>
      </c>
      <c r="H305" s="9">
        <v>1012</v>
      </c>
      <c r="I305" s="9">
        <v>1115</v>
      </c>
      <c r="J305" s="9">
        <v>969</v>
      </c>
      <c r="K305" s="9">
        <v>986</v>
      </c>
      <c r="L305" s="9">
        <v>969</v>
      </c>
      <c r="M305" s="9">
        <v>976</v>
      </c>
      <c r="N305" s="9">
        <v>940</v>
      </c>
      <c r="O305" s="7">
        <f t="shared" si="176"/>
        <v>999</v>
      </c>
      <c r="P305" s="36">
        <v>9</v>
      </c>
    </row>
    <row r="306" spans="1:16" x14ac:dyDescent="0.3">
      <c r="A306" s="47"/>
      <c r="B306" s="42"/>
      <c r="C306" s="51" t="s">
        <v>82</v>
      </c>
      <c r="D306" s="10" t="s">
        <v>4</v>
      </c>
      <c r="E306" s="11">
        <v>568</v>
      </c>
      <c r="F306" s="11">
        <f>$E306</f>
        <v>568</v>
      </c>
      <c r="G306" s="11">
        <f t="shared" ref="G306:N306" si="178">$E306</f>
        <v>568</v>
      </c>
      <c r="H306" s="11">
        <f t="shared" si="178"/>
        <v>568</v>
      </c>
      <c r="I306" s="11">
        <f t="shared" si="178"/>
        <v>568</v>
      </c>
      <c r="J306" s="11">
        <f t="shared" si="178"/>
        <v>568</v>
      </c>
      <c r="K306" s="11">
        <f t="shared" si="178"/>
        <v>568</v>
      </c>
      <c r="L306" s="11">
        <f t="shared" si="178"/>
        <v>568</v>
      </c>
      <c r="M306" s="11">
        <f t="shared" si="178"/>
        <v>568</v>
      </c>
      <c r="N306" s="11">
        <f t="shared" si="178"/>
        <v>568</v>
      </c>
      <c r="O306" s="7">
        <f t="shared" si="176"/>
        <v>568</v>
      </c>
      <c r="P306" s="36">
        <v>2</v>
      </c>
    </row>
    <row r="307" spans="1:16" hidden="1" x14ac:dyDescent="0.3">
      <c r="A307" s="47"/>
      <c r="B307" s="42"/>
      <c r="C307" s="49"/>
      <c r="D307" s="6" t="s">
        <v>5</v>
      </c>
      <c r="E307">
        <v>1068</v>
      </c>
      <c r="F307">
        <v>1063</v>
      </c>
      <c r="G307">
        <v>1072</v>
      </c>
      <c r="H307">
        <v>1061</v>
      </c>
      <c r="I307">
        <v>1040</v>
      </c>
      <c r="J307">
        <v>1082</v>
      </c>
      <c r="K307">
        <v>1079</v>
      </c>
      <c r="L307">
        <v>1071</v>
      </c>
      <c r="M307">
        <v>1093</v>
      </c>
      <c r="N307">
        <v>1077</v>
      </c>
      <c r="O307" s="7">
        <f t="shared" si="176"/>
        <v>1071.5</v>
      </c>
      <c r="P307" s="36"/>
    </row>
    <row r="308" spans="1:16" x14ac:dyDescent="0.3">
      <c r="A308" s="47"/>
      <c r="B308" s="42"/>
      <c r="C308" s="49"/>
      <c r="D308" s="6" t="s">
        <v>5</v>
      </c>
      <c r="E308">
        <f>E307-$A$1*$N304</f>
        <v>348</v>
      </c>
      <c r="F308">
        <f>F307-$A$1*$N304</f>
        <v>343</v>
      </c>
      <c r="G308">
        <f t="shared" ref="G308:N308" si="179">G307-$A$1*$N304</f>
        <v>352</v>
      </c>
      <c r="H308">
        <f t="shared" si="179"/>
        <v>341</v>
      </c>
      <c r="I308">
        <f t="shared" si="179"/>
        <v>320</v>
      </c>
      <c r="J308">
        <f t="shared" si="179"/>
        <v>362</v>
      </c>
      <c r="K308">
        <f t="shared" si="179"/>
        <v>359</v>
      </c>
      <c r="L308">
        <f t="shared" si="179"/>
        <v>351</v>
      </c>
      <c r="M308">
        <f t="shared" si="179"/>
        <v>373</v>
      </c>
      <c r="N308">
        <f t="shared" si="179"/>
        <v>357</v>
      </c>
      <c r="O308" s="7">
        <f t="shared" si="176"/>
        <v>351.5</v>
      </c>
      <c r="P308" s="36">
        <v>6</v>
      </c>
    </row>
    <row r="309" spans="1:16" x14ac:dyDescent="0.3">
      <c r="A309" s="47"/>
      <c r="B309" s="42"/>
      <c r="C309" s="50"/>
      <c r="D309" s="8" t="s">
        <v>6</v>
      </c>
      <c r="E309">
        <v>10502</v>
      </c>
      <c r="F309" s="9">
        <v>10305</v>
      </c>
      <c r="G309" s="9">
        <v>10406</v>
      </c>
      <c r="H309" s="9">
        <v>10611</v>
      </c>
      <c r="I309" s="9">
        <v>10500</v>
      </c>
      <c r="J309" s="9">
        <v>10589</v>
      </c>
      <c r="K309" s="9">
        <v>10963</v>
      </c>
      <c r="L309" s="9">
        <v>10766</v>
      </c>
      <c r="M309" s="9">
        <v>10612</v>
      </c>
      <c r="N309" s="9">
        <v>10524</v>
      </c>
      <c r="O309" s="7">
        <f t="shared" si="176"/>
        <v>10556.5</v>
      </c>
      <c r="P309" s="36">
        <v>10</v>
      </c>
    </row>
    <row r="310" spans="1:16" x14ac:dyDescent="0.3">
      <c r="A310" s="47"/>
      <c r="B310" s="42"/>
      <c r="C310" s="51" t="s">
        <v>83</v>
      </c>
      <c r="D310" s="10" t="s">
        <v>4</v>
      </c>
      <c r="E310" s="11">
        <f>E303+E306</f>
        <v>657</v>
      </c>
      <c r="F310" s="11">
        <f t="shared" ref="F310:N310" si="180">F303+F306</f>
        <v>657</v>
      </c>
      <c r="G310" s="11">
        <f t="shared" si="180"/>
        <v>657</v>
      </c>
      <c r="H310" s="11">
        <f t="shared" si="180"/>
        <v>657</v>
      </c>
      <c r="I310" s="11">
        <f t="shared" si="180"/>
        <v>657</v>
      </c>
      <c r="J310" s="11">
        <f t="shared" si="180"/>
        <v>657</v>
      </c>
      <c r="K310" s="11">
        <f t="shared" si="180"/>
        <v>657</v>
      </c>
      <c r="L310" s="11">
        <f t="shared" si="180"/>
        <v>657</v>
      </c>
      <c r="M310" s="11">
        <f t="shared" si="180"/>
        <v>657</v>
      </c>
      <c r="N310" s="11">
        <f t="shared" si="180"/>
        <v>657</v>
      </c>
      <c r="O310" s="7">
        <f t="shared" si="176"/>
        <v>657</v>
      </c>
      <c r="P310" s="36">
        <v>3</v>
      </c>
    </row>
    <row r="311" spans="1:16" x14ac:dyDescent="0.3">
      <c r="A311" s="47"/>
      <c r="B311" s="42"/>
      <c r="C311" s="49"/>
      <c r="D311" s="6" t="s">
        <v>5</v>
      </c>
      <c r="E311" s="15">
        <f>E304+E308</f>
        <v>528</v>
      </c>
      <c r="F311" s="15">
        <f t="shared" ref="F311:N311" si="181">F304+F308</f>
        <v>467</v>
      </c>
      <c r="G311" s="15">
        <f t="shared" si="181"/>
        <v>454</v>
      </c>
      <c r="H311" s="15">
        <f t="shared" si="181"/>
        <v>432</v>
      </c>
      <c r="I311" s="15">
        <f t="shared" si="181"/>
        <v>420</v>
      </c>
      <c r="J311" s="15">
        <f t="shared" si="181"/>
        <v>459</v>
      </c>
      <c r="K311" s="15">
        <f t="shared" si="181"/>
        <v>457</v>
      </c>
      <c r="L311" s="15">
        <f t="shared" si="181"/>
        <v>446</v>
      </c>
      <c r="M311" s="15">
        <f t="shared" si="181"/>
        <v>476</v>
      </c>
      <c r="N311" s="15">
        <f t="shared" si="181"/>
        <v>447</v>
      </c>
      <c r="O311" s="7">
        <f t="shared" si="176"/>
        <v>455.5</v>
      </c>
      <c r="P311" s="36">
        <v>7</v>
      </c>
    </row>
    <row r="312" spans="1:16" ht="15" thickBot="1" x14ac:dyDescent="0.35">
      <c r="A312" s="47"/>
      <c r="B312" s="43"/>
      <c r="C312" s="52"/>
      <c r="D312" s="12" t="s">
        <v>6</v>
      </c>
      <c r="E312" s="13">
        <f>E305+E309</f>
        <v>11566</v>
      </c>
      <c r="F312" s="13">
        <f t="shared" ref="F312:N312" si="182">F305+F309</f>
        <v>11460</v>
      </c>
      <c r="G312" s="13">
        <f t="shared" si="182"/>
        <v>11552</v>
      </c>
      <c r="H312" s="13">
        <f t="shared" si="182"/>
        <v>11623</v>
      </c>
      <c r="I312" s="13">
        <f t="shared" si="182"/>
        <v>11615</v>
      </c>
      <c r="J312" s="13">
        <f t="shared" si="182"/>
        <v>11558</v>
      </c>
      <c r="K312" s="13">
        <f t="shared" si="182"/>
        <v>11949</v>
      </c>
      <c r="L312" s="13">
        <f t="shared" si="182"/>
        <v>11735</v>
      </c>
      <c r="M312" s="13">
        <f t="shared" si="182"/>
        <v>11588</v>
      </c>
      <c r="N312" s="13">
        <f t="shared" si="182"/>
        <v>11464</v>
      </c>
      <c r="O312" s="14">
        <f t="shared" si="176"/>
        <v>11577</v>
      </c>
      <c r="P312" s="36">
        <v>11</v>
      </c>
    </row>
    <row r="313" spans="1:16" x14ac:dyDescent="0.3">
      <c r="A313" s="47"/>
      <c r="B313" s="41" t="s">
        <v>43</v>
      </c>
      <c r="C313" s="48" t="s">
        <v>1</v>
      </c>
      <c r="D313" s="3" t="s">
        <v>4</v>
      </c>
      <c r="E313" s="4">
        <v>5192</v>
      </c>
      <c r="F313" s="4">
        <f>$E313</f>
        <v>5192</v>
      </c>
      <c r="G313" s="4">
        <f t="shared" ref="G313:N313" si="183">$E313</f>
        <v>5192</v>
      </c>
      <c r="H313" s="4">
        <f t="shared" si="183"/>
        <v>5192</v>
      </c>
      <c r="I313" s="4">
        <f t="shared" si="183"/>
        <v>5192</v>
      </c>
      <c r="J313" s="4">
        <f t="shared" si="183"/>
        <v>5192</v>
      </c>
      <c r="K313" s="4">
        <f t="shared" si="183"/>
        <v>5192</v>
      </c>
      <c r="L313" s="4">
        <f t="shared" si="183"/>
        <v>5192</v>
      </c>
      <c r="M313" s="4">
        <f t="shared" si="183"/>
        <v>5192</v>
      </c>
      <c r="N313" s="4">
        <f t="shared" si="183"/>
        <v>5192</v>
      </c>
      <c r="O313" s="5">
        <f>MEDIAN(E313:N313)</f>
        <v>5192</v>
      </c>
      <c r="P313" s="36">
        <v>4</v>
      </c>
    </row>
    <row r="314" spans="1:16" x14ac:dyDescent="0.3">
      <c r="A314" s="47"/>
      <c r="B314" s="42"/>
      <c r="C314" s="49"/>
      <c r="D314" s="6" t="s">
        <v>5</v>
      </c>
      <c r="E314">
        <v>4025</v>
      </c>
      <c r="F314">
        <v>2845</v>
      </c>
      <c r="G314">
        <v>2901</v>
      </c>
      <c r="H314">
        <v>2760</v>
      </c>
      <c r="I314">
        <v>2959</v>
      </c>
      <c r="J314">
        <v>3245</v>
      </c>
      <c r="K314">
        <v>3322</v>
      </c>
      <c r="L314">
        <v>3127</v>
      </c>
      <c r="M314">
        <v>3284</v>
      </c>
      <c r="N314">
        <v>3252</v>
      </c>
      <c r="O314" s="7">
        <f t="shared" ref="O314:O325" si="184">MEDIAN(E314:N314)</f>
        <v>3186</v>
      </c>
      <c r="P314" s="36">
        <v>8</v>
      </c>
    </row>
    <row r="315" spans="1:16" x14ac:dyDescent="0.3">
      <c r="A315" s="47"/>
      <c r="B315" s="42"/>
      <c r="C315" s="50"/>
      <c r="D315" s="8" t="s">
        <v>6</v>
      </c>
      <c r="E315" s="9">
        <v>14809</v>
      </c>
      <c r="F315" s="9">
        <v>13498</v>
      </c>
      <c r="G315" s="9">
        <v>14067</v>
      </c>
      <c r="H315" s="9">
        <v>14150</v>
      </c>
      <c r="I315" s="9">
        <v>15023</v>
      </c>
      <c r="J315" s="9">
        <v>16125</v>
      </c>
      <c r="K315" s="9">
        <v>16469</v>
      </c>
      <c r="L315" s="9">
        <v>15267</v>
      </c>
      <c r="M315" s="9">
        <v>15523</v>
      </c>
      <c r="N315" s="9">
        <v>16138</v>
      </c>
      <c r="O315" s="7">
        <f t="shared" si="184"/>
        <v>15145</v>
      </c>
      <c r="P315" s="36">
        <v>12</v>
      </c>
    </row>
    <row r="316" spans="1:16" x14ac:dyDescent="0.3">
      <c r="A316" s="47"/>
      <c r="B316" s="42"/>
      <c r="C316" s="51" t="s">
        <v>81</v>
      </c>
      <c r="D316" s="10" t="s">
        <v>4</v>
      </c>
      <c r="E316" s="11">
        <v>53</v>
      </c>
      <c r="F316" s="11">
        <f>$E316</f>
        <v>53</v>
      </c>
      <c r="G316" s="11">
        <f t="shared" ref="G316:N316" si="185">$E316</f>
        <v>53</v>
      </c>
      <c r="H316" s="11">
        <f t="shared" si="185"/>
        <v>53</v>
      </c>
      <c r="I316" s="11">
        <f t="shared" si="185"/>
        <v>53</v>
      </c>
      <c r="J316" s="11">
        <f t="shared" si="185"/>
        <v>53</v>
      </c>
      <c r="K316" s="11">
        <f t="shared" si="185"/>
        <v>53</v>
      </c>
      <c r="L316" s="11">
        <f t="shared" si="185"/>
        <v>53</v>
      </c>
      <c r="M316" s="11">
        <f t="shared" si="185"/>
        <v>53</v>
      </c>
      <c r="N316" s="11">
        <f t="shared" si="185"/>
        <v>53</v>
      </c>
      <c r="O316" s="7">
        <f t="shared" si="184"/>
        <v>53</v>
      </c>
      <c r="P316" s="36">
        <v>1</v>
      </c>
    </row>
    <row r="317" spans="1:16" x14ac:dyDescent="0.3">
      <c r="A317" s="47"/>
      <c r="B317" s="42"/>
      <c r="C317" s="49"/>
      <c r="D317" s="6" t="s">
        <v>5</v>
      </c>
      <c r="E317" s="15">
        <v>211</v>
      </c>
      <c r="F317">
        <v>141</v>
      </c>
      <c r="G317">
        <v>118</v>
      </c>
      <c r="H317">
        <v>115</v>
      </c>
      <c r="I317">
        <v>114</v>
      </c>
      <c r="J317">
        <v>114</v>
      </c>
      <c r="K317">
        <v>108</v>
      </c>
      <c r="L317">
        <v>118</v>
      </c>
      <c r="M317">
        <v>110</v>
      </c>
      <c r="N317">
        <v>103</v>
      </c>
      <c r="O317" s="7">
        <f t="shared" si="184"/>
        <v>114.5</v>
      </c>
      <c r="P317" s="36">
        <v>5</v>
      </c>
    </row>
    <row r="318" spans="1:16" x14ac:dyDescent="0.3">
      <c r="A318" s="47"/>
      <c r="B318" s="42"/>
      <c r="C318" s="50"/>
      <c r="D318" s="8" t="s">
        <v>6</v>
      </c>
      <c r="E318" s="9">
        <v>1280</v>
      </c>
      <c r="F318" s="9">
        <v>1204</v>
      </c>
      <c r="G318" s="9">
        <v>1166</v>
      </c>
      <c r="H318" s="9">
        <v>1211</v>
      </c>
      <c r="I318" s="9">
        <v>1135</v>
      </c>
      <c r="J318" s="9">
        <v>1156</v>
      </c>
      <c r="K318" s="9">
        <v>1144</v>
      </c>
      <c r="L318" s="9">
        <v>1131</v>
      </c>
      <c r="M318" s="9">
        <v>1145</v>
      </c>
      <c r="N318" s="9">
        <v>1142</v>
      </c>
      <c r="O318" s="7">
        <f t="shared" si="184"/>
        <v>1150.5</v>
      </c>
      <c r="P318" s="36">
        <v>9</v>
      </c>
    </row>
    <row r="319" spans="1:16" x14ac:dyDescent="0.3">
      <c r="A319" s="47"/>
      <c r="B319" s="42"/>
      <c r="C319" s="51" t="s">
        <v>82</v>
      </c>
      <c r="D319" s="10" t="s">
        <v>4</v>
      </c>
      <c r="E319" s="11">
        <v>4808</v>
      </c>
      <c r="F319" s="11">
        <f>$E319</f>
        <v>4808</v>
      </c>
      <c r="G319" s="11">
        <f t="shared" ref="G319:N319" si="186">$E319</f>
        <v>4808</v>
      </c>
      <c r="H319" s="11">
        <f t="shared" si="186"/>
        <v>4808</v>
      </c>
      <c r="I319" s="11">
        <f t="shared" si="186"/>
        <v>4808</v>
      </c>
      <c r="J319" s="11">
        <f t="shared" si="186"/>
        <v>4808</v>
      </c>
      <c r="K319" s="11">
        <f t="shared" si="186"/>
        <v>4808</v>
      </c>
      <c r="L319" s="11">
        <f t="shared" si="186"/>
        <v>4808</v>
      </c>
      <c r="M319" s="11">
        <f t="shared" si="186"/>
        <v>4808</v>
      </c>
      <c r="N319" s="11">
        <f t="shared" si="186"/>
        <v>4808</v>
      </c>
      <c r="O319" s="7">
        <f t="shared" si="184"/>
        <v>4808</v>
      </c>
      <c r="P319" s="36">
        <v>2</v>
      </c>
    </row>
    <row r="320" spans="1:16" hidden="1" x14ac:dyDescent="0.3">
      <c r="A320" s="47"/>
      <c r="B320" s="42"/>
      <c r="C320" s="49"/>
      <c r="D320" s="6" t="s">
        <v>5</v>
      </c>
      <c r="E320" s="15">
        <v>3215</v>
      </c>
      <c r="F320">
        <v>3462</v>
      </c>
      <c r="G320">
        <v>35623</v>
      </c>
      <c r="H320">
        <v>3845</v>
      </c>
      <c r="I320">
        <v>3376</v>
      </c>
      <c r="J320">
        <v>3453</v>
      </c>
      <c r="K320">
        <v>3440</v>
      </c>
      <c r="L320">
        <v>3398</v>
      </c>
      <c r="M320">
        <v>3318</v>
      </c>
      <c r="N320">
        <v>3491</v>
      </c>
      <c r="O320" s="7">
        <f t="shared" si="184"/>
        <v>3446.5</v>
      </c>
      <c r="P320" s="36"/>
    </row>
    <row r="321" spans="1:16" x14ac:dyDescent="0.3">
      <c r="A321" s="47"/>
      <c r="B321" s="42"/>
      <c r="C321" s="49"/>
      <c r="D321" s="6" t="s">
        <v>5</v>
      </c>
      <c r="E321">
        <f>E320-$A$1*$N317</f>
        <v>2391</v>
      </c>
      <c r="F321">
        <f>F320-$A$1*$N317</f>
        <v>2638</v>
      </c>
      <c r="G321">
        <f t="shared" ref="G321:N321" si="187">G320-$A$1*$N317</f>
        <v>34799</v>
      </c>
      <c r="H321">
        <f t="shared" si="187"/>
        <v>3021</v>
      </c>
      <c r="I321">
        <f t="shared" si="187"/>
        <v>2552</v>
      </c>
      <c r="J321">
        <f t="shared" si="187"/>
        <v>2629</v>
      </c>
      <c r="K321">
        <f t="shared" si="187"/>
        <v>2616</v>
      </c>
      <c r="L321">
        <f t="shared" si="187"/>
        <v>2574</v>
      </c>
      <c r="M321">
        <f t="shared" si="187"/>
        <v>2494</v>
      </c>
      <c r="N321">
        <f t="shared" si="187"/>
        <v>2667</v>
      </c>
      <c r="O321" s="7">
        <f t="shared" si="184"/>
        <v>2622.5</v>
      </c>
      <c r="P321" s="36">
        <v>6</v>
      </c>
    </row>
    <row r="322" spans="1:16" x14ac:dyDescent="0.3">
      <c r="A322" s="47"/>
      <c r="B322" s="42"/>
      <c r="C322" s="50"/>
      <c r="D322" s="8" t="s">
        <v>6</v>
      </c>
      <c r="E322" s="15">
        <v>13134</v>
      </c>
      <c r="F322" s="9">
        <v>12801</v>
      </c>
      <c r="G322" s="9">
        <v>13099</v>
      </c>
      <c r="H322" s="9">
        <v>14611</v>
      </c>
      <c r="I322" s="9">
        <v>12639</v>
      </c>
      <c r="J322" s="9">
        <v>12672</v>
      </c>
      <c r="K322" s="9">
        <v>12747</v>
      </c>
      <c r="L322" s="9">
        <v>12429</v>
      </c>
      <c r="M322" s="9">
        <v>12178</v>
      </c>
      <c r="N322" s="9">
        <v>12894</v>
      </c>
      <c r="O322" s="7">
        <f t="shared" si="184"/>
        <v>12774</v>
      </c>
      <c r="P322" s="36">
        <v>10</v>
      </c>
    </row>
    <row r="323" spans="1:16" x14ac:dyDescent="0.3">
      <c r="A323" s="47"/>
      <c r="B323" s="42"/>
      <c r="C323" s="51" t="s">
        <v>83</v>
      </c>
      <c r="D323" s="10" t="s">
        <v>4</v>
      </c>
      <c r="E323" s="11">
        <f>E316+E319</f>
        <v>4861</v>
      </c>
      <c r="F323" s="11">
        <f t="shared" ref="F323:N323" si="188">F316+F319</f>
        <v>4861</v>
      </c>
      <c r="G323" s="11">
        <f t="shared" si="188"/>
        <v>4861</v>
      </c>
      <c r="H323" s="11">
        <f t="shared" si="188"/>
        <v>4861</v>
      </c>
      <c r="I323" s="11">
        <f t="shared" si="188"/>
        <v>4861</v>
      </c>
      <c r="J323" s="11">
        <f t="shared" si="188"/>
        <v>4861</v>
      </c>
      <c r="K323" s="11">
        <f t="shared" si="188"/>
        <v>4861</v>
      </c>
      <c r="L323" s="11">
        <f t="shared" si="188"/>
        <v>4861</v>
      </c>
      <c r="M323" s="11">
        <f t="shared" si="188"/>
        <v>4861</v>
      </c>
      <c r="N323" s="11">
        <f t="shared" si="188"/>
        <v>4861</v>
      </c>
      <c r="O323" s="7">
        <f t="shared" si="184"/>
        <v>4861</v>
      </c>
      <c r="P323" s="36">
        <v>3</v>
      </c>
    </row>
    <row r="324" spans="1:16" x14ac:dyDescent="0.3">
      <c r="A324" s="47"/>
      <c r="B324" s="42"/>
      <c r="C324" s="49"/>
      <c r="D324" s="6" t="s">
        <v>5</v>
      </c>
      <c r="E324" s="15">
        <f>E317+E321</f>
        <v>2602</v>
      </c>
      <c r="F324" s="15">
        <f t="shared" ref="F324:N324" si="189">F317+F321</f>
        <v>2779</v>
      </c>
      <c r="G324" s="15">
        <f t="shared" si="189"/>
        <v>34917</v>
      </c>
      <c r="H324" s="15">
        <f t="shared" si="189"/>
        <v>3136</v>
      </c>
      <c r="I324" s="15">
        <f t="shared" si="189"/>
        <v>2666</v>
      </c>
      <c r="J324" s="15">
        <f t="shared" si="189"/>
        <v>2743</v>
      </c>
      <c r="K324" s="15">
        <f t="shared" si="189"/>
        <v>2724</v>
      </c>
      <c r="L324" s="15">
        <f t="shared" si="189"/>
        <v>2692</v>
      </c>
      <c r="M324" s="15">
        <f t="shared" si="189"/>
        <v>2604</v>
      </c>
      <c r="N324" s="15">
        <f t="shared" si="189"/>
        <v>2770</v>
      </c>
      <c r="O324" s="7">
        <f t="shared" si="184"/>
        <v>2733.5</v>
      </c>
      <c r="P324" s="36">
        <v>7</v>
      </c>
    </row>
    <row r="325" spans="1:16" ht="15" thickBot="1" x14ac:dyDescent="0.35">
      <c r="A325" s="47"/>
      <c r="B325" s="43"/>
      <c r="C325" s="52"/>
      <c r="D325" s="12" t="s">
        <v>6</v>
      </c>
      <c r="E325" s="13">
        <f>E318+E322</f>
        <v>14414</v>
      </c>
      <c r="F325" s="13">
        <f t="shared" ref="F325:N325" si="190">F318+F322</f>
        <v>14005</v>
      </c>
      <c r="G325" s="13">
        <f t="shared" si="190"/>
        <v>14265</v>
      </c>
      <c r="H325" s="13">
        <f t="shared" si="190"/>
        <v>15822</v>
      </c>
      <c r="I325" s="13">
        <f t="shared" si="190"/>
        <v>13774</v>
      </c>
      <c r="J325" s="13">
        <f t="shared" si="190"/>
        <v>13828</v>
      </c>
      <c r="K325" s="13">
        <f t="shared" si="190"/>
        <v>13891</v>
      </c>
      <c r="L325" s="13">
        <f t="shared" si="190"/>
        <v>13560</v>
      </c>
      <c r="M325" s="13">
        <f t="shared" si="190"/>
        <v>13323</v>
      </c>
      <c r="N325" s="13">
        <f t="shared" si="190"/>
        <v>14036</v>
      </c>
      <c r="O325" s="14">
        <f t="shared" si="184"/>
        <v>13948</v>
      </c>
      <c r="P325" s="36">
        <v>11</v>
      </c>
    </row>
    <row r="326" spans="1:16" x14ac:dyDescent="0.3">
      <c r="A326" s="47"/>
      <c r="B326" s="41" t="s">
        <v>56</v>
      </c>
      <c r="C326" s="48" t="s">
        <v>1</v>
      </c>
      <c r="D326" s="3" t="s">
        <v>4</v>
      </c>
      <c r="E326" s="4">
        <v>424</v>
      </c>
      <c r="F326" s="4">
        <f t="shared" ref="F326:N326" si="191">$E326</f>
        <v>424</v>
      </c>
      <c r="G326" s="4">
        <f t="shared" si="191"/>
        <v>424</v>
      </c>
      <c r="H326" s="4">
        <f t="shared" si="191"/>
        <v>424</v>
      </c>
      <c r="I326" s="4">
        <f t="shared" si="191"/>
        <v>424</v>
      </c>
      <c r="J326" s="4">
        <f t="shared" si="191"/>
        <v>424</v>
      </c>
      <c r="K326" s="4">
        <f t="shared" si="191"/>
        <v>424</v>
      </c>
      <c r="L326" s="4">
        <f t="shared" si="191"/>
        <v>424</v>
      </c>
      <c r="M326" s="4">
        <f t="shared" si="191"/>
        <v>424</v>
      </c>
      <c r="N326" s="4">
        <f t="shared" si="191"/>
        <v>424</v>
      </c>
      <c r="O326" s="5">
        <f>MEDIAN(E326:N326)</f>
        <v>424</v>
      </c>
      <c r="P326" s="36">
        <v>4</v>
      </c>
    </row>
    <row r="327" spans="1:16" x14ac:dyDescent="0.3">
      <c r="A327" s="47"/>
      <c r="B327" s="42"/>
      <c r="C327" s="49"/>
      <c r="D327" s="6" t="s">
        <v>5</v>
      </c>
      <c r="E327">
        <v>145</v>
      </c>
      <c r="F327">
        <v>151</v>
      </c>
      <c r="G327">
        <v>146</v>
      </c>
      <c r="H327">
        <v>140</v>
      </c>
      <c r="I327">
        <v>135</v>
      </c>
      <c r="J327">
        <v>130</v>
      </c>
      <c r="K327">
        <v>132</v>
      </c>
      <c r="L327">
        <v>147</v>
      </c>
      <c r="M327">
        <v>133</v>
      </c>
      <c r="N327">
        <v>130</v>
      </c>
      <c r="O327" s="7">
        <f t="shared" ref="O327:O338" si="192">MEDIAN(E327:N327)</f>
        <v>137.5</v>
      </c>
      <c r="P327" s="36">
        <v>8</v>
      </c>
    </row>
    <row r="328" spans="1:16" x14ac:dyDescent="0.3">
      <c r="A328" s="47"/>
      <c r="B328" s="42"/>
      <c r="C328" s="50"/>
      <c r="D328" s="8" t="s">
        <v>6</v>
      </c>
      <c r="E328" s="9">
        <v>10468</v>
      </c>
      <c r="F328" s="9">
        <v>10660</v>
      </c>
      <c r="G328" s="9">
        <v>10978</v>
      </c>
      <c r="H328" s="9">
        <v>10844</v>
      </c>
      <c r="I328" s="9">
        <v>10731</v>
      </c>
      <c r="J328" s="9">
        <v>10453</v>
      </c>
      <c r="K328" s="9">
        <v>10502</v>
      </c>
      <c r="L328" s="9">
        <v>10338</v>
      </c>
      <c r="M328" s="9">
        <v>10500</v>
      </c>
      <c r="N328" s="9">
        <v>10518</v>
      </c>
      <c r="O328" s="7">
        <f t="shared" si="192"/>
        <v>10510</v>
      </c>
      <c r="P328" s="36">
        <v>12</v>
      </c>
    </row>
    <row r="329" spans="1:16" x14ac:dyDescent="0.3">
      <c r="A329" s="47"/>
      <c r="B329" s="42"/>
      <c r="C329" s="51" t="s">
        <v>81</v>
      </c>
      <c r="D329" s="10" t="s">
        <v>4</v>
      </c>
      <c r="E329" s="11">
        <v>2</v>
      </c>
      <c r="F329" s="11">
        <f>$E329</f>
        <v>2</v>
      </c>
      <c r="G329" s="11">
        <f t="shared" ref="G329:N329" si="193">$E329</f>
        <v>2</v>
      </c>
      <c r="H329" s="11">
        <f t="shared" si="193"/>
        <v>2</v>
      </c>
      <c r="I329" s="11">
        <f t="shared" si="193"/>
        <v>2</v>
      </c>
      <c r="J329" s="11">
        <f t="shared" si="193"/>
        <v>2</v>
      </c>
      <c r="K329" s="11">
        <f t="shared" si="193"/>
        <v>2</v>
      </c>
      <c r="L329" s="11">
        <f t="shared" si="193"/>
        <v>2</v>
      </c>
      <c r="M329" s="11">
        <f t="shared" si="193"/>
        <v>2</v>
      </c>
      <c r="N329" s="11">
        <f t="shared" si="193"/>
        <v>2</v>
      </c>
      <c r="O329" s="7">
        <f t="shared" si="192"/>
        <v>2</v>
      </c>
      <c r="P329" s="36">
        <v>1</v>
      </c>
    </row>
    <row r="330" spans="1:16" x14ac:dyDescent="0.3">
      <c r="A330" s="47"/>
      <c r="B330" s="42"/>
      <c r="C330" s="49"/>
      <c r="D330" s="6" t="s">
        <v>5</v>
      </c>
      <c r="E330" s="15">
        <v>10</v>
      </c>
      <c r="F330">
        <v>11</v>
      </c>
      <c r="G330">
        <v>11</v>
      </c>
      <c r="H330">
        <v>10</v>
      </c>
      <c r="I330">
        <v>10</v>
      </c>
      <c r="J330">
        <v>17</v>
      </c>
      <c r="K330">
        <v>12</v>
      </c>
      <c r="L330">
        <v>10</v>
      </c>
      <c r="M330">
        <v>10</v>
      </c>
      <c r="N330">
        <v>10</v>
      </c>
      <c r="O330" s="7">
        <f t="shared" si="192"/>
        <v>10</v>
      </c>
      <c r="P330" s="36">
        <v>5</v>
      </c>
    </row>
    <row r="331" spans="1:16" x14ac:dyDescent="0.3">
      <c r="A331" s="47"/>
      <c r="B331" s="42"/>
      <c r="C331" s="50"/>
      <c r="D331" s="8" t="s">
        <v>6</v>
      </c>
      <c r="E331" s="9">
        <v>919</v>
      </c>
      <c r="F331" s="9">
        <v>946</v>
      </c>
      <c r="G331" s="9">
        <v>897</v>
      </c>
      <c r="H331" s="9">
        <v>935</v>
      </c>
      <c r="I331" s="9">
        <v>930</v>
      </c>
      <c r="J331" s="9">
        <v>887</v>
      </c>
      <c r="K331" s="9">
        <v>952</v>
      </c>
      <c r="L331" s="9">
        <v>963</v>
      </c>
      <c r="M331" s="9">
        <v>919</v>
      </c>
      <c r="N331" s="9">
        <v>919</v>
      </c>
      <c r="O331" s="7">
        <f t="shared" si="192"/>
        <v>924.5</v>
      </c>
      <c r="P331" s="36">
        <v>9</v>
      </c>
    </row>
    <row r="332" spans="1:16" x14ac:dyDescent="0.3">
      <c r="A332" s="47"/>
      <c r="B332" s="42"/>
      <c r="C332" s="51" t="s">
        <v>82</v>
      </c>
      <c r="D332" s="10" t="s">
        <v>4</v>
      </c>
      <c r="E332" s="11">
        <v>416</v>
      </c>
      <c r="F332" s="11">
        <f>$E332</f>
        <v>416</v>
      </c>
      <c r="G332" s="11">
        <f t="shared" ref="G332:N332" si="194">$E332</f>
        <v>416</v>
      </c>
      <c r="H332" s="11">
        <f t="shared" si="194"/>
        <v>416</v>
      </c>
      <c r="I332" s="11">
        <f t="shared" si="194"/>
        <v>416</v>
      </c>
      <c r="J332" s="11">
        <f t="shared" si="194"/>
        <v>416</v>
      </c>
      <c r="K332" s="11">
        <f t="shared" si="194"/>
        <v>416</v>
      </c>
      <c r="L332" s="11">
        <f t="shared" si="194"/>
        <v>416</v>
      </c>
      <c r="M332" s="11">
        <f t="shared" si="194"/>
        <v>416</v>
      </c>
      <c r="N332" s="11">
        <f t="shared" si="194"/>
        <v>416</v>
      </c>
      <c r="O332" s="7">
        <f t="shared" si="192"/>
        <v>416</v>
      </c>
      <c r="P332" s="36">
        <v>2</v>
      </c>
    </row>
    <row r="333" spans="1:16" hidden="1" x14ac:dyDescent="0.3">
      <c r="A333" s="47"/>
      <c r="B333" s="42"/>
      <c r="C333" s="49"/>
      <c r="D333" s="6" t="s">
        <v>5</v>
      </c>
      <c r="E333" s="15">
        <v>253</v>
      </c>
      <c r="F333">
        <v>243</v>
      </c>
      <c r="G333">
        <v>222</v>
      </c>
      <c r="H333">
        <v>255</v>
      </c>
      <c r="I333">
        <v>261</v>
      </c>
      <c r="J333">
        <v>264</v>
      </c>
      <c r="K333">
        <v>235</v>
      </c>
      <c r="L333">
        <v>262</v>
      </c>
      <c r="M333">
        <v>279</v>
      </c>
      <c r="N333">
        <v>274</v>
      </c>
      <c r="O333" s="7">
        <f t="shared" si="192"/>
        <v>258</v>
      </c>
      <c r="P333" s="36"/>
    </row>
    <row r="334" spans="1:16" x14ac:dyDescent="0.3">
      <c r="A334" s="47"/>
      <c r="B334" s="42"/>
      <c r="C334" s="49"/>
      <c r="D334" s="6" t="s">
        <v>5</v>
      </c>
      <c r="E334">
        <f>E333-$A$1*$N330</f>
        <v>173</v>
      </c>
      <c r="F334">
        <f>F333-$A$1*$N330</f>
        <v>163</v>
      </c>
      <c r="G334">
        <f t="shared" ref="G334:N334" si="195">G333-$A$1*$N330</f>
        <v>142</v>
      </c>
      <c r="H334">
        <f t="shared" si="195"/>
        <v>175</v>
      </c>
      <c r="I334">
        <f t="shared" si="195"/>
        <v>181</v>
      </c>
      <c r="J334">
        <f t="shared" si="195"/>
        <v>184</v>
      </c>
      <c r="K334">
        <f t="shared" si="195"/>
        <v>155</v>
      </c>
      <c r="L334">
        <f t="shared" si="195"/>
        <v>182</v>
      </c>
      <c r="M334">
        <f t="shared" si="195"/>
        <v>199</v>
      </c>
      <c r="N334">
        <f t="shared" si="195"/>
        <v>194</v>
      </c>
      <c r="O334" s="7">
        <f t="shared" si="192"/>
        <v>178</v>
      </c>
      <c r="P334" s="36">
        <v>6</v>
      </c>
    </row>
    <row r="335" spans="1:16" x14ac:dyDescent="0.3">
      <c r="A335" s="47"/>
      <c r="B335" s="42"/>
      <c r="C335" s="50"/>
      <c r="D335" s="8" t="s">
        <v>6</v>
      </c>
      <c r="E335" s="15">
        <v>9683</v>
      </c>
      <c r="F335" s="9">
        <v>10144</v>
      </c>
      <c r="G335" s="9">
        <v>10034</v>
      </c>
      <c r="H335" s="9">
        <v>10541</v>
      </c>
      <c r="I335" s="9">
        <v>10502</v>
      </c>
      <c r="J335" s="9">
        <v>10666</v>
      </c>
      <c r="K335" s="9">
        <v>10731</v>
      </c>
      <c r="L335" s="9">
        <v>10870</v>
      </c>
      <c r="M335" s="9">
        <v>10887</v>
      </c>
      <c r="N335" s="9">
        <v>11157</v>
      </c>
      <c r="O335" s="7">
        <f t="shared" si="192"/>
        <v>10603.5</v>
      </c>
      <c r="P335" s="36">
        <v>10</v>
      </c>
    </row>
    <row r="336" spans="1:16" x14ac:dyDescent="0.3">
      <c r="A336" s="47"/>
      <c r="B336" s="42"/>
      <c r="C336" s="51" t="s">
        <v>83</v>
      </c>
      <c r="D336" s="10" t="s">
        <v>4</v>
      </c>
      <c r="E336" s="11">
        <f>E329+E332</f>
        <v>418</v>
      </c>
      <c r="F336" s="11">
        <f t="shared" ref="F336:N336" si="196">F329+F332</f>
        <v>418</v>
      </c>
      <c r="G336" s="11">
        <f t="shared" si="196"/>
        <v>418</v>
      </c>
      <c r="H336" s="11">
        <f t="shared" si="196"/>
        <v>418</v>
      </c>
      <c r="I336" s="11">
        <f t="shared" si="196"/>
        <v>418</v>
      </c>
      <c r="J336" s="11">
        <f t="shared" si="196"/>
        <v>418</v>
      </c>
      <c r="K336" s="11">
        <f t="shared" si="196"/>
        <v>418</v>
      </c>
      <c r="L336" s="11">
        <f t="shared" si="196"/>
        <v>418</v>
      </c>
      <c r="M336" s="11">
        <f t="shared" si="196"/>
        <v>418</v>
      </c>
      <c r="N336" s="11">
        <f t="shared" si="196"/>
        <v>418</v>
      </c>
      <c r="O336" s="7">
        <f t="shared" si="192"/>
        <v>418</v>
      </c>
      <c r="P336" s="36">
        <v>3</v>
      </c>
    </row>
    <row r="337" spans="1:16" x14ac:dyDescent="0.3">
      <c r="A337" s="47"/>
      <c r="B337" s="42"/>
      <c r="C337" s="49"/>
      <c r="D337" s="6" t="s">
        <v>5</v>
      </c>
      <c r="E337" s="15">
        <f>E330+E334</f>
        <v>183</v>
      </c>
      <c r="F337" s="15">
        <f t="shared" ref="F337:N337" si="197">F330+F334</f>
        <v>174</v>
      </c>
      <c r="G337" s="15">
        <f t="shared" si="197"/>
        <v>153</v>
      </c>
      <c r="H337" s="15">
        <f t="shared" si="197"/>
        <v>185</v>
      </c>
      <c r="I337" s="15">
        <f t="shared" si="197"/>
        <v>191</v>
      </c>
      <c r="J337" s="15">
        <f t="shared" si="197"/>
        <v>201</v>
      </c>
      <c r="K337" s="15">
        <f t="shared" si="197"/>
        <v>167</v>
      </c>
      <c r="L337" s="15">
        <f t="shared" si="197"/>
        <v>192</v>
      </c>
      <c r="M337" s="15">
        <f t="shared" si="197"/>
        <v>209</v>
      </c>
      <c r="N337" s="15">
        <f t="shared" si="197"/>
        <v>204</v>
      </c>
      <c r="O337" s="7">
        <f t="shared" si="192"/>
        <v>188</v>
      </c>
      <c r="P337" s="36">
        <v>7</v>
      </c>
    </row>
    <row r="338" spans="1:16" ht="15" thickBot="1" x14ac:dyDescent="0.35">
      <c r="A338" s="47"/>
      <c r="B338" s="43"/>
      <c r="C338" s="52"/>
      <c r="D338" s="12" t="s">
        <v>6</v>
      </c>
      <c r="E338" s="13">
        <f>E331+E335</f>
        <v>10602</v>
      </c>
      <c r="F338" s="13">
        <f t="shared" ref="F338:N338" si="198">F331+F335</f>
        <v>11090</v>
      </c>
      <c r="G338" s="13">
        <f t="shared" si="198"/>
        <v>10931</v>
      </c>
      <c r="H338" s="13">
        <f t="shared" si="198"/>
        <v>11476</v>
      </c>
      <c r="I338" s="13">
        <f t="shared" si="198"/>
        <v>11432</v>
      </c>
      <c r="J338" s="13">
        <f t="shared" si="198"/>
        <v>11553</v>
      </c>
      <c r="K338" s="13">
        <f t="shared" si="198"/>
        <v>11683</v>
      </c>
      <c r="L338" s="13">
        <f t="shared" si="198"/>
        <v>11833</v>
      </c>
      <c r="M338" s="13">
        <f t="shared" si="198"/>
        <v>11806</v>
      </c>
      <c r="N338" s="13">
        <f t="shared" si="198"/>
        <v>12076</v>
      </c>
      <c r="O338" s="14">
        <f t="shared" si="192"/>
        <v>11514.5</v>
      </c>
      <c r="P338" s="36">
        <v>11</v>
      </c>
    </row>
    <row r="339" spans="1:16" x14ac:dyDescent="0.3">
      <c r="A339" s="47"/>
      <c r="B339" s="41" t="s">
        <v>57</v>
      </c>
      <c r="C339" s="48" t="s">
        <v>1</v>
      </c>
      <c r="D339" s="3" t="s">
        <v>4</v>
      </c>
      <c r="E339" s="4">
        <v>1480</v>
      </c>
      <c r="F339" s="4">
        <f>$E339</f>
        <v>1480</v>
      </c>
      <c r="G339" s="4">
        <f t="shared" ref="G339:N339" si="199">$E339</f>
        <v>1480</v>
      </c>
      <c r="H339" s="4">
        <f t="shared" si="199"/>
        <v>1480</v>
      </c>
      <c r="I339" s="4">
        <f t="shared" si="199"/>
        <v>1480</v>
      </c>
      <c r="J339" s="4">
        <f t="shared" si="199"/>
        <v>1480</v>
      </c>
      <c r="K339" s="4">
        <f t="shared" si="199"/>
        <v>1480</v>
      </c>
      <c r="L339" s="4">
        <f t="shared" si="199"/>
        <v>1480</v>
      </c>
      <c r="M339" s="4">
        <f t="shared" si="199"/>
        <v>1480</v>
      </c>
      <c r="N339" s="4">
        <f t="shared" si="199"/>
        <v>1480</v>
      </c>
      <c r="O339" s="5">
        <f>MEDIAN(E339:N339)</f>
        <v>1480</v>
      </c>
      <c r="P339" s="36">
        <v>4</v>
      </c>
    </row>
    <row r="340" spans="1:16" x14ac:dyDescent="0.3">
      <c r="A340" s="47"/>
      <c r="B340" s="42"/>
      <c r="C340" s="49"/>
      <c r="D340" s="6" t="s">
        <v>5</v>
      </c>
      <c r="E340">
        <v>670</v>
      </c>
      <c r="F340">
        <v>710</v>
      </c>
      <c r="G340">
        <v>669</v>
      </c>
      <c r="H340">
        <v>647</v>
      </c>
      <c r="I340">
        <v>658</v>
      </c>
      <c r="J340">
        <v>739</v>
      </c>
      <c r="K340">
        <v>671</v>
      </c>
      <c r="L340">
        <v>732</v>
      </c>
      <c r="M340">
        <v>698</v>
      </c>
      <c r="N340">
        <v>611</v>
      </c>
      <c r="O340" s="7">
        <f t="shared" ref="O340:O351" si="200">MEDIAN(E340:N340)</f>
        <v>670.5</v>
      </c>
      <c r="P340" s="36">
        <v>8</v>
      </c>
    </row>
    <row r="341" spans="1:16" x14ac:dyDescent="0.3">
      <c r="A341" s="47"/>
      <c r="B341" s="42"/>
      <c r="C341" s="50"/>
      <c r="D341" s="8" t="s">
        <v>6</v>
      </c>
      <c r="E341" s="9">
        <v>12874</v>
      </c>
      <c r="F341" s="9">
        <v>13207</v>
      </c>
      <c r="G341" s="9">
        <v>12951</v>
      </c>
      <c r="H341" s="9">
        <v>13272</v>
      </c>
      <c r="I341" s="9">
        <v>13520</v>
      </c>
      <c r="J341" s="9">
        <v>13759</v>
      </c>
      <c r="K341" s="9">
        <v>12778</v>
      </c>
      <c r="L341" s="9">
        <v>11974</v>
      </c>
      <c r="M341" s="9">
        <v>12631</v>
      </c>
      <c r="N341" s="9">
        <v>11523</v>
      </c>
      <c r="O341" s="7">
        <f t="shared" si="200"/>
        <v>12912.5</v>
      </c>
      <c r="P341" s="36">
        <v>12</v>
      </c>
    </row>
    <row r="342" spans="1:16" x14ac:dyDescent="0.3">
      <c r="A342" s="47"/>
      <c r="B342" s="42"/>
      <c r="C342" s="51" t="s">
        <v>81</v>
      </c>
      <c r="D342" s="10" t="s">
        <v>4</v>
      </c>
      <c r="E342" s="11">
        <v>2</v>
      </c>
      <c r="F342" s="11">
        <f>$E342</f>
        <v>2</v>
      </c>
      <c r="G342" s="11">
        <f t="shared" ref="G342:N342" si="201">$E342</f>
        <v>2</v>
      </c>
      <c r="H342" s="11">
        <f t="shared" si="201"/>
        <v>2</v>
      </c>
      <c r="I342" s="11">
        <f t="shared" si="201"/>
        <v>2</v>
      </c>
      <c r="J342" s="11">
        <f t="shared" si="201"/>
        <v>2</v>
      </c>
      <c r="K342" s="11">
        <f t="shared" si="201"/>
        <v>2</v>
      </c>
      <c r="L342" s="11">
        <f t="shared" si="201"/>
        <v>2</v>
      </c>
      <c r="M342" s="11">
        <f t="shared" si="201"/>
        <v>2</v>
      </c>
      <c r="N342" s="11">
        <f t="shared" si="201"/>
        <v>2</v>
      </c>
      <c r="O342" s="7">
        <f t="shared" si="200"/>
        <v>2</v>
      </c>
      <c r="P342" s="36">
        <v>1</v>
      </c>
    </row>
    <row r="343" spans="1:16" x14ac:dyDescent="0.3">
      <c r="A343" s="47"/>
      <c r="B343" s="42"/>
      <c r="C343" s="49"/>
      <c r="D343" s="6" t="s">
        <v>5</v>
      </c>
      <c r="E343" s="15">
        <v>23</v>
      </c>
      <c r="F343">
        <v>16</v>
      </c>
      <c r="G343">
        <v>14</v>
      </c>
      <c r="H343">
        <v>10</v>
      </c>
      <c r="I343">
        <v>22</v>
      </c>
      <c r="J343">
        <v>21</v>
      </c>
      <c r="K343">
        <v>12</v>
      </c>
      <c r="L343">
        <v>22</v>
      </c>
      <c r="M343">
        <v>12</v>
      </c>
      <c r="N343">
        <v>11</v>
      </c>
      <c r="O343" s="7">
        <f t="shared" si="200"/>
        <v>15</v>
      </c>
      <c r="P343" s="36">
        <v>5</v>
      </c>
    </row>
    <row r="344" spans="1:16" x14ac:dyDescent="0.3">
      <c r="A344" s="47"/>
      <c r="B344" s="42"/>
      <c r="C344" s="50"/>
      <c r="D344" s="8" t="s">
        <v>6</v>
      </c>
      <c r="E344" s="9">
        <v>969</v>
      </c>
      <c r="F344" s="9">
        <v>968</v>
      </c>
      <c r="G344" s="9">
        <v>977</v>
      </c>
      <c r="H344" s="9">
        <v>954</v>
      </c>
      <c r="I344" s="9">
        <v>901</v>
      </c>
      <c r="J344" s="9">
        <v>929</v>
      </c>
      <c r="K344" s="9">
        <v>1107</v>
      </c>
      <c r="L344" s="9">
        <v>1370</v>
      </c>
      <c r="M344" s="9">
        <v>1380</v>
      </c>
      <c r="N344" s="9">
        <v>948</v>
      </c>
      <c r="O344" s="7">
        <f t="shared" si="200"/>
        <v>968.5</v>
      </c>
      <c r="P344" s="36">
        <v>9</v>
      </c>
    </row>
    <row r="345" spans="1:16" x14ac:dyDescent="0.3">
      <c r="A345" s="47"/>
      <c r="B345" s="42"/>
      <c r="C345" s="51" t="s">
        <v>82</v>
      </c>
      <c r="D345" s="10" t="s">
        <v>4</v>
      </c>
      <c r="E345" s="11">
        <v>1472</v>
      </c>
      <c r="F345" s="11">
        <f>$E345</f>
        <v>1472</v>
      </c>
      <c r="G345" s="11">
        <f t="shared" ref="G345:N345" si="202">$E345</f>
        <v>1472</v>
      </c>
      <c r="H345" s="11">
        <f t="shared" si="202"/>
        <v>1472</v>
      </c>
      <c r="I345" s="11">
        <f t="shared" si="202"/>
        <v>1472</v>
      </c>
      <c r="J345" s="11">
        <f t="shared" si="202"/>
        <v>1472</v>
      </c>
      <c r="K345" s="11">
        <f t="shared" si="202"/>
        <v>1472</v>
      </c>
      <c r="L345" s="11">
        <f t="shared" si="202"/>
        <v>1472</v>
      </c>
      <c r="M345" s="11">
        <f t="shared" si="202"/>
        <v>1472</v>
      </c>
      <c r="N345" s="11">
        <f t="shared" si="202"/>
        <v>1472</v>
      </c>
      <c r="O345" s="7">
        <f t="shared" si="200"/>
        <v>1472</v>
      </c>
      <c r="P345" s="36">
        <v>2</v>
      </c>
    </row>
    <row r="346" spans="1:16" hidden="1" x14ac:dyDescent="0.3">
      <c r="A346" s="47"/>
      <c r="B346" s="42"/>
      <c r="C346" s="49"/>
      <c r="D346" s="6" t="s">
        <v>5</v>
      </c>
      <c r="E346" s="15">
        <v>798</v>
      </c>
      <c r="F346">
        <v>699</v>
      </c>
      <c r="G346">
        <v>660</v>
      </c>
      <c r="H346">
        <v>697</v>
      </c>
      <c r="I346">
        <v>687</v>
      </c>
      <c r="J346">
        <v>683</v>
      </c>
      <c r="K346">
        <v>733</v>
      </c>
      <c r="L346">
        <v>695</v>
      </c>
      <c r="M346">
        <v>660</v>
      </c>
      <c r="N346">
        <v>707</v>
      </c>
      <c r="O346" s="7">
        <f t="shared" si="200"/>
        <v>696</v>
      </c>
      <c r="P346" s="36"/>
    </row>
    <row r="347" spans="1:16" x14ac:dyDescent="0.3">
      <c r="A347" s="47"/>
      <c r="B347" s="42"/>
      <c r="C347" s="49"/>
      <c r="D347" s="6" t="s">
        <v>5</v>
      </c>
      <c r="E347">
        <f>E346-$A$1*$N343</f>
        <v>710</v>
      </c>
      <c r="F347">
        <f>F346-$A$1*$N343</f>
        <v>611</v>
      </c>
      <c r="G347">
        <f t="shared" ref="G347:N347" si="203">G346-$A$1*$N343</f>
        <v>572</v>
      </c>
      <c r="H347">
        <f t="shared" si="203"/>
        <v>609</v>
      </c>
      <c r="I347">
        <f t="shared" si="203"/>
        <v>599</v>
      </c>
      <c r="J347">
        <f t="shared" si="203"/>
        <v>595</v>
      </c>
      <c r="K347">
        <f t="shared" si="203"/>
        <v>645</v>
      </c>
      <c r="L347">
        <f t="shared" si="203"/>
        <v>607</v>
      </c>
      <c r="M347">
        <f t="shared" si="203"/>
        <v>572</v>
      </c>
      <c r="N347">
        <f t="shared" si="203"/>
        <v>619</v>
      </c>
      <c r="O347" s="7">
        <f t="shared" si="200"/>
        <v>608</v>
      </c>
      <c r="P347" s="36">
        <v>6</v>
      </c>
    </row>
    <row r="348" spans="1:16" x14ac:dyDescent="0.3">
      <c r="A348" s="47"/>
      <c r="B348" s="42"/>
      <c r="C348" s="50"/>
      <c r="D348" s="8" t="s">
        <v>6</v>
      </c>
      <c r="E348" s="15">
        <v>10445</v>
      </c>
      <c r="F348" s="9">
        <v>10265</v>
      </c>
      <c r="G348" s="9">
        <v>10067</v>
      </c>
      <c r="H348" s="9">
        <v>10424</v>
      </c>
      <c r="I348" s="9">
        <v>10129</v>
      </c>
      <c r="J348" s="9">
        <v>10376</v>
      </c>
      <c r="K348" s="9">
        <v>10078</v>
      </c>
      <c r="L348" s="9">
        <v>10040</v>
      </c>
      <c r="M348" s="9">
        <v>10242</v>
      </c>
      <c r="N348" s="9">
        <v>10045</v>
      </c>
      <c r="O348" s="7">
        <f t="shared" si="200"/>
        <v>10185.5</v>
      </c>
      <c r="P348" s="36">
        <v>10</v>
      </c>
    </row>
    <row r="349" spans="1:16" x14ac:dyDescent="0.3">
      <c r="A349" s="47"/>
      <c r="B349" s="42"/>
      <c r="C349" s="51" t="s">
        <v>83</v>
      </c>
      <c r="D349" s="10" t="s">
        <v>4</v>
      </c>
      <c r="E349" s="11">
        <f>E342+E345</f>
        <v>1474</v>
      </c>
      <c r="F349" s="11">
        <f t="shared" ref="F349:N349" si="204">F342+F345</f>
        <v>1474</v>
      </c>
      <c r="G349" s="11">
        <f t="shared" si="204"/>
        <v>1474</v>
      </c>
      <c r="H349" s="11">
        <f t="shared" si="204"/>
        <v>1474</v>
      </c>
      <c r="I349" s="11">
        <f t="shared" si="204"/>
        <v>1474</v>
      </c>
      <c r="J349" s="11">
        <f t="shared" si="204"/>
        <v>1474</v>
      </c>
      <c r="K349" s="11">
        <f t="shared" si="204"/>
        <v>1474</v>
      </c>
      <c r="L349" s="11">
        <f t="shared" si="204"/>
        <v>1474</v>
      </c>
      <c r="M349" s="11">
        <f t="shared" si="204"/>
        <v>1474</v>
      </c>
      <c r="N349" s="11">
        <f t="shared" si="204"/>
        <v>1474</v>
      </c>
      <c r="O349" s="7">
        <f t="shared" si="200"/>
        <v>1474</v>
      </c>
      <c r="P349" s="36">
        <v>3</v>
      </c>
    </row>
    <row r="350" spans="1:16" x14ac:dyDescent="0.3">
      <c r="A350" s="47"/>
      <c r="B350" s="42"/>
      <c r="C350" s="49"/>
      <c r="D350" s="6" t="s">
        <v>5</v>
      </c>
      <c r="E350" s="15">
        <f>E343+E347</f>
        <v>733</v>
      </c>
      <c r="F350" s="15">
        <f t="shared" ref="F350:N350" si="205">F343+F347</f>
        <v>627</v>
      </c>
      <c r="G350" s="15">
        <f t="shared" si="205"/>
        <v>586</v>
      </c>
      <c r="H350" s="15">
        <f t="shared" si="205"/>
        <v>619</v>
      </c>
      <c r="I350" s="15">
        <f t="shared" si="205"/>
        <v>621</v>
      </c>
      <c r="J350" s="15">
        <f t="shared" si="205"/>
        <v>616</v>
      </c>
      <c r="K350" s="15">
        <f t="shared" si="205"/>
        <v>657</v>
      </c>
      <c r="L350" s="15">
        <f t="shared" si="205"/>
        <v>629</v>
      </c>
      <c r="M350" s="15">
        <f t="shared" si="205"/>
        <v>584</v>
      </c>
      <c r="N350" s="15">
        <f t="shared" si="205"/>
        <v>630</v>
      </c>
      <c r="O350" s="7">
        <f t="shared" si="200"/>
        <v>624</v>
      </c>
      <c r="P350" s="36">
        <v>7</v>
      </c>
    </row>
    <row r="351" spans="1:16" ht="15" thickBot="1" x14ac:dyDescent="0.35">
      <c r="A351" s="47"/>
      <c r="B351" s="43"/>
      <c r="C351" s="52"/>
      <c r="D351" s="12" t="s">
        <v>6</v>
      </c>
      <c r="E351" s="13">
        <f>E344+E348</f>
        <v>11414</v>
      </c>
      <c r="F351" s="13">
        <f t="shared" ref="F351:N351" si="206">F344+F348</f>
        <v>11233</v>
      </c>
      <c r="G351" s="13">
        <f t="shared" si="206"/>
        <v>11044</v>
      </c>
      <c r="H351" s="13">
        <f t="shared" si="206"/>
        <v>11378</v>
      </c>
      <c r="I351" s="13">
        <f t="shared" si="206"/>
        <v>11030</v>
      </c>
      <c r="J351" s="13">
        <f t="shared" si="206"/>
        <v>11305</v>
      </c>
      <c r="K351" s="13">
        <f t="shared" si="206"/>
        <v>11185</v>
      </c>
      <c r="L351" s="13">
        <f t="shared" si="206"/>
        <v>11410</v>
      </c>
      <c r="M351" s="13">
        <f t="shared" si="206"/>
        <v>11622</v>
      </c>
      <c r="N351" s="13">
        <f t="shared" si="206"/>
        <v>10993</v>
      </c>
      <c r="O351" s="14">
        <f t="shared" si="200"/>
        <v>11269</v>
      </c>
      <c r="P351" s="36">
        <v>11</v>
      </c>
    </row>
    <row r="352" spans="1:16" x14ac:dyDescent="0.3">
      <c r="A352" s="47"/>
      <c r="B352" s="41" t="s">
        <v>55</v>
      </c>
      <c r="C352" s="48" t="s">
        <v>1</v>
      </c>
      <c r="D352" s="3" t="s">
        <v>4</v>
      </c>
      <c r="E352" s="4">
        <v>2152</v>
      </c>
      <c r="F352" s="4">
        <f>$E352</f>
        <v>2152</v>
      </c>
      <c r="G352" s="4">
        <f t="shared" ref="G352:N352" si="207">$E352</f>
        <v>2152</v>
      </c>
      <c r="H352" s="4">
        <f t="shared" si="207"/>
        <v>2152</v>
      </c>
      <c r="I352" s="4">
        <f t="shared" si="207"/>
        <v>2152</v>
      </c>
      <c r="J352" s="4">
        <f t="shared" si="207"/>
        <v>2152</v>
      </c>
      <c r="K352" s="4">
        <f t="shared" si="207"/>
        <v>2152</v>
      </c>
      <c r="L352" s="4">
        <f t="shared" si="207"/>
        <v>2152</v>
      </c>
      <c r="M352" s="4">
        <f t="shared" si="207"/>
        <v>2152</v>
      </c>
      <c r="N352" s="4">
        <f t="shared" si="207"/>
        <v>2152</v>
      </c>
      <c r="O352" s="5">
        <f>MEDIAN(E352:N352)</f>
        <v>2152</v>
      </c>
      <c r="P352" s="36">
        <v>4</v>
      </c>
    </row>
    <row r="353" spans="1:16" x14ac:dyDescent="0.3">
      <c r="A353" s="47"/>
      <c r="B353" s="42"/>
      <c r="C353" s="49"/>
      <c r="D353" s="6" t="s">
        <v>5</v>
      </c>
      <c r="E353">
        <v>1687</v>
      </c>
      <c r="F353">
        <v>1064</v>
      </c>
      <c r="G353">
        <v>939</v>
      </c>
      <c r="H353">
        <v>898</v>
      </c>
      <c r="I353">
        <v>867</v>
      </c>
      <c r="J353">
        <v>903</v>
      </c>
      <c r="K353">
        <v>840</v>
      </c>
      <c r="L353">
        <v>873</v>
      </c>
      <c r="M353">
        <v>899</v>
      </c>
      <c r="N353">
        <v>873</v>
      </c>
      <c r="O353" s="7">
        <f t="shared" ref="O353:O364" si="208">MEDIAN(E353:N353)</f>
        <v>898.5</v>
      </c>
      <c r="P353" s="36">
        <v>8</v>
      </c>
    </row>
    <row r="354" spans="1:16" x14ac:dyDescent="0.3">
      <c r="A354" s="47"/>
      <c r="B354" s="42"/>
      <c r="C354" s="50"/>
      <c r="D354" s="8" t="s">
        <v>6</v>
      </c>
      <c r="E354" s="9">
        <v>12127</v>
      </c>
      <c r="F354" s="9">
        <v>12135</v>
      </c>
      <c r="G354" s="9">
        <v>11530</v>
      </c>
      <c r="H354" s="9">
        <v>11649</v>
      </c>
      <c r="I354" s="9">
        <v>11706</v>
      </c>
      <c r="J354" s="9">
        <v>11687</v>
      </c>
      <c r="K354" s="9">
        <v>11423</v>
      </c>
      <c r="L354" s="9">
        <v>11506</v>
      </c>
      <c r="M354" s="9">
        <v>11724</v>
      </c>
      <c r="N354" s="9">
        <v>11381</v>
      </c>
      <c r="O354" s="7">
        <f t="shared" si="208"/>
        <v>11668</v>
      </c>
      <c r="P354" s="36">
        <v>12</v>
      </c>
    </row>
    <row r="355" spans="1:16" x14ac:dyDescent="0.3">
      <c r="A355" s="47"/>
      <c r="B355" s="42"/>
      <c r="C355" s="51" t="s">
        <v>81</v>
      </c>
      <c r="D355" s="10" t="s">
        <v>4</v>
      </c>
      <c r="E355" s="11">
        <v>54</v>
      </c>
      <c r="F355" s="11">
        <f>$E355</f>
        <v>54</v>
      </c>
      <c r="G355" s="11">
        <f t="shared" ref="G355:N355" si="209">$E355</f>
        <v>54</v>
      </c>
      <c r="H355" s="11">
        <f t="shared" si="209"/>
        <v>54</v>
      </c>
      <c r="I355" s="11">
        <f t="shared" si="209"/>
        <v>54</v>
      </c>
      <c r="J355" s="11">
        <f t="shared" si="209"/>
        <v>54</v>
      </c>
      <c r="K355" s="11">
        <f t="shared" si="209"/>
        <v>54</v>
      </c>
      <c r="L355" s="11">
        <f t="shared" si="209"/>
        <v>54</v>
      </c>
      <c r="M355" s="11">
        <f t="shared" si="209"/>
        <v>54</v>
      </c>
      <c r="N355" s="11">
        <f t="shared" si="209"/>
        <v>54</v>
      </c>
      <c r="O355" s="7">
        <f t="shared" si="208"/>
        <v>54</v>
      </c>
      <c r="P355" s="36">
        <v>1</v>
      </c>
    </row>
    <row r="356" spans="1:16" x14ac:dyDescent="0.3">
      <c r="A356" s="47"/>
      <c r="B356" s="42"/>
      <c r="C356" s="49"/>
      <c r="D356" s="6" t="s">
        <v>5</v>
      </c>
      <c r="E356" s="15">
        <v>105</v>
      </c>
      <c r="F356">
        <v>86</v>
      </c>
      <c r="G356">
        <v>91</v>
      </c>
      <c r="H356">
        <v>76</v>
      </c>
      <c r="I356">
        <v>87</v>
      </c>
      <c r="J356">
        <v>121</v>
      </c>
      <c r="K356">
        <v>82</v>
      </c>
      <c r="L356">
        <v>92</v>
      </c>
      <c r="M356">
        <v>96</v>
      </c>
      <c r="N356">
        <v>76</v>
      </c>
      <c r="O356" s="7">
        <f t="shared" si="208"/>
        <v>89</v>
      </c>
      <c r="P356" s="36">
        <v>5</v>
      </c>
    </row>
    <row r="357" spans="1:16" x14ac:dyDescent="0.3">
      <c r="A357" s="47"/>
      <c r="B357" s="42"/>
      <c r="C357" s="50"/>
      <c r="D357" s="8" t="s">
        <v>6</v>
      </c>
      <c r="E357" s="9">
        <v>1040</v>
      </c>
      <c r="F357" s="9">
        <v>985</v>
      </c>
      <c r="G357" s="9">
        <v>960</v>
      </c>
      <c r="H357" s="9">
        <v>952</v>
      </c>
      <c r="I357" s="9">
        <v>917</v>
      </c>
      <c r="J357" s="9">
        <v>1116</v>
      </c>
      <c r="K357" s="9">
        <v>1085</v>
      </c>
      <c r="L357" s="9">
        <v>966</v>
      </c>
      <c r="M357" s="9">
        <v>976</v>
      </c>
      <c r="N357" s="9">
        <v>966</v>
      </c>
      <c r="O357" s="7">
        <f t="shared" si="208"/>
        <v>971</v>
      </c>
      <c r="P357" s="36">
        <v>9</v>
      </c>
    </row>
    <row r="358" spans="1:16" x14ac:dyDescent="0.3">
      <c r="A358" s="47"/>
      <c r="B358" s="42"/>
      <c r="C358" s="51" t="s">
        <v>82</v>
      </c>
      <c r="D358" s="10" t="s">
        <v>4</v>
      </c>
      <c r="E358" s="11">
        <v>1808</v>
      </c>
      <c r="F358" s="11">
        <f>$E358</f>
        <v>1808</v>
      </c>
      <c r="G358" s="11">
        <f t="shared" ref="G358:N358" si="210">$E358</f>
        <v>1808</v>
      </c>
      <c r="H358" s="11">
        <f t="shared" si="210"/>
        <v>1808</v>
      </c>
      <c r="I358" s="11">
        <f t="shared" si="210"/>
        <v>1808</v>
      </c>
      <c r="J358" s="11">
        <f t="shared" si="210"/>
        <v>1808</v>
      </c>
      <c r="K358" s="11">
        <f t="shared" si="210"/>
        <v>1808</v>
      </c>
      <c r="L358" s="11">
        <f t="shared" si="210"/>
        <v>1808</v>
      </c>
      <c r="M358" s="11">
        <f t="shared" si="210"/>
        <v>1808</v>
      </c>
      <c r="N358" s="11">
        <f t="shared" si="210"/>
        <v>1808</v>
      </c>
      <c r="O358" s="7">
        <f t="shared" si="208"/>
        <v>1808</v>
      </c>
      <c r="P358" s="36">
        <v>2</v>
      </c>
    </row>
    <row r="359" spans="1:16" hidden="1" x14ac:dyDescent="0.3">
      <c r="A359" s="47"/>
      <c r="B359" s="42"/>
      <c r="C359" s="49"/>
      <c r="D359" s="6" t="s">
        <v>5</v>
      </c>
      <c r="E359" s="15">
        <v>1552</v>
      </c>
      <c r="F359">
        <v>1547</v>
      </c>
      <c r="G359">
        <v>1517</v>
      </c>
      <c r="H359">
        <v>1562</v>
      </c>
      <c r="I359">
        <v>1633</v>
      </c>
      <c r="J359">
        <v>1667</v>
      </c>
      <c r="K359">
        <v>1622</v>
      </c>
      <c r="L359">
        <v>1760</v>
      </c>
      <c r="M359">
        <v>1682</v>
      </c>
      <c r="N359">
        <v>1495</v>
      </c>
      <c r="O359" s="7">
        <f t="shared" si="208"/>
        <v>1592</v>
      </c>
      <c r="P359" s="36"/>
    </row>
    <row r="360" spans="1:16" x14ac:dyDescent="0.3">
      <c r="A360" s="47"/>
      <c r="B360" s="42"/>
      <c r="C360" s="49"/>
      <c r="D360" s="6" t="s">
        <v>5</v>
      </c>
      <c r="E360">
        <f>E359-$A$1*$N356</f>
        <v>944</v>
      </c>
      <c r="F360">
        <f>F359-$A$1*$N356</f>
        <v>939</v>
      </c>
      <c r="G360">
        <f t="shared" ref="G360:N360" si="211">G359-$A$1*$N356</f>
        <v>909</v>
      </c>
      <c r="H360">
        <f t="shared" si="211"/>
        <v>954</v>
      </c>
      <c r="I360">
        <f t="shared" si="211"/>
        <v>1025</v>
      </c>
      <c r="J360">
        <f t="shared" si="211"/>
        <v>1059</v>
      </c>
      <c r="K360">
        <f t="shared" si="211"/>
        <v>1014</v>
      </c>
      <c r="L360">
        <f t="shared" si="211"/>
        <v>1152</v>
      </c>
      <c r="M360">
        <f t="shared" si="211"/>
        <v>1074</v>
      </c>
      <c r="N360">
        <f t="shared" si="211"/>
        <v>887</v>
      </c>
      <c r="O360" s="7">
        <f t="shared" si="208"/>
        <v>984</v>
      </c>
      <c r="P360" s="36">
        <v>6</v>
      </c>
    </row>
    <row r="361" spans="1:16" x14ac:dyDescent="0.3">
      <c r="A361" s="47"/>
      <c r="B361" s="42"/>
      <c r="C361" s="50"/>
      <c r="D361" s="8" t="s">
        <v>6</v>
      </c>
      <c r="E361" s="15">
        <v>11088</v>
      </c>
      <c r="F361" s="9">
        <v>10605</v>
      </c>
      <c r="G361" s="9">
        <v>11084</v>
      </c>
      <c r="H361" s="9">
        <v>11261</v>
      </c>
      <c r="I361" s="9">
        <v>11873</v>
      </c>
      <c r="J361" s="9">
        <v>12110</v>
      </c>
      <c r="K361" s="9">
        <v>11593</v>
      </c>
      <c r="L361" s="9">
        <v>12285</v>
      </c>
      <c r="M361" s="9">
        <v>12214</v>
      </c>
      <c r="N361" s="9">
        <v>12691</v>
      </c>
      <c r="O361" s="7">
        <f t="shared" si="208"/>
        <v>11733</v>
      </c>
      <c r="P361" s="36">
        <v>10</v>
      </c>
    </row>
    <row r="362" spans="1:16" x14ac:dyDescent="0.3">
      <c r="A362" s="47"/>
      <c r="B362" s="42"/>
      <c r="C362" s="51" t="s">
        <v>83</v>
      </c>
      <c r="D362" s="10" t="s">
        <v>4</v>
      </c>
      <c r="E362" s="11">
        <f>E355+E358</f>
        <v>1862</v>
      </c>
      <c r="F362" s="11">
        <f t="shared" ref="F362:N362" si="212">F355+F358</f>
        <v>1862</v>
      </c>
      <c r="G362" s="11">
        <f t="shared" si="212"/>
        <v>1862</v>
      </c>
      <c r="H362" s="11">
        <f t="shared" si="212"/>
        <v>1862</v>
      </c>
      <c r="I362" s="11">
        <f t="shared" si="212"/>
        <v>1862</v>
      </c>
      <c r="J362" s="11">
        <f t="shared" si="212"/>
        <v>1862</v>
      </c>
      <c r="K362" s="11">
        <f t="shared" si="212"/>
        <v>1862</v>
      </c>
      <c r="L362" s="11">
        <f t="shared" si="212"/>
        <v>1862</v>
      </c>
      <c r="M362" s="11">
        <f t="shared" si="212"/>
        <v>1862</v>
      </c>
      <c r="N362" s="11">
        <f t="shared" si="212"/>
        <v>1862</v>
      </c>
      <c r="O362" s="7">
        <f t="shared" si="208"/>
        <v>1862</v>
      </c>
      <c r="P362" s="36">
        <v>3</v>
      </c>
    </row>
    <row r="363" spans="1:16" x14ac:dyDescent="0.3">
      <c r="A363" s="47"/>
      <c r="B363" s="42"/>
      <c r="C363" s="49"/>
      <c r="D363" s="6" t="s">
        <v>5</v>
      </c>
      <c r="E363" s="15">
        <f>E356+E360</f>
        <v>1049</v>
      </c>
      <c r="F363" s="15">
        <f t="shared" ref="F363:N363" si="213">F356+F360</f>
        <v>1025</v>
      </c>
      <c r="G363" s="15">
        <f t="shared" si="213"/>
        <v>1000</v>
      </c>
      <c r="H363" s="15">
        <f t="shared" si="213"/>
        <v>1030</v>
      </c>
      <c r="I363" s="15">
        <f t="shared" si="213"/>
        <v>1112</v>
      </c>
      <c r="J363" s="15">
        <f t="shared" si="213"/>
        <v>1180</v>
      </c>
      <c r="K363" s="15">
        <f t="shared" si="213"/>
        <v>1096</v>
      </c>
      <c r="L363" s="15">
        <f t="shared" si="213"/>
        <v>1244</v>
      </c>
      <c r="M363" s="15">
        <f t="shared" si="213"/>
        <v>1170</v>
      </c>
      <c r="N363" s="15">
        <f t="shared" si="213"/>
        <v>963</v>
      </c>
      <c r="O363" s="7">
        <f t="shared" si="208"/>
        <v>1072.5</v>
      </c>
      <c r="P363" s="36">
        <v>7</v>
      </c>
    </row>
    <row r="364" spans="1:16" ht="15" thickBot="1" x14ac:dyDescent="0.35">
      <c r="A364" s="47"/>
      <c r="B364" s="43"/>
      <c r="C364" s="52"/>
      <c r="D364" s="12" t="s">
        <v>6</v>
      </c>
      <c r="E364" s="13">
        <f>E357+E361</f>
        <v>12128</v>
      </c>
      <c r="F364" s="13">
        <f t="shared" ref="F364:N364" si="214">F357+F361</f>
        <v>11590</v>
      </c>
      <c r="G364" s="13">
        <f t="shared" si="214"/>
        <v>12044</v>
      </c>
      <c r="H364" s="13">
        <f t="shared" si="214"/>
        <v>12213</v>
      </c>
      <c r="I364" s="13">
        <f t="shared" si="214"/>
        <v>12790</v>
      </c>
      <c r="J364" s="13">
        <f t="shared" si="214"/>
        <v>13226</v>
      </c>
      <c r="K364" s="13">
        <f t="shared" si="214"/>
        <v>12678</v>
      </c>
      <c r="L364" s="13">
        <f t="shared" si="214"/>
        <v>13251</v>
      </c>
      <c r="M364" s="13">
        <f t="shared" si="214"/>
        <v>13190</v>
      </c>
      <c r="N364" s="13">
        <f t="shared" si="214"/>
        <v>13657</v>
      </c>
      <c r="O364" s="14">
        <f t="shared" si="208"/>
        <v>12734</v>
      </c>
      <c r="P364" s="36">
        <v>11</v>
      </c>
    </row>
    <row r="365" spans="1:16" ht="15" thickBot="1" x14ac:dyDescent="0.35">
      <c r="A365" s="2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6" x14ac:dyDescent="0.3">
      <c r="A366" s="47" t="s">
        <v>59</v>
      </c>
      <c r="B366" s="41" t="s">
        <v>40</v>
      </c>
      <c r="C366" s="48" t="s">
        <v>1</v>
      </c>
      <c r="D366" s="3" t="s">
        <v>4</v>
      </c>
      <c r="E366" s="4">
        <v>584</v>
      </c>
      <c r="F366" s="4">
        <f>$E366</f>
        <v>584</v>
      </c>
      <c r="G366" s="4">
        <f t="shared" ref="G366:N366" si="215">$E366</f>
        <v>584</v>
      </c>
      <c r="H366" s="4">
        <f t="shared" si="215"/>
        <v>584</v>
      </c>
      <c r="I366" s="4">
        <f t="shared" si="215"/>
        <v>584</v>
      </c>
      <c r="J366" s="4">
        <f t="shared" si="215"/>
        <v>584</v>
      </c>
      <c r="K366" s="4">
        <f t="shared" si="215"/>
        <v>584</v>
      </c>
      <c r="L366" s="4">
        <f t="shared" si="215"/>
        <v>584</v>
      </c>
      <c r="M366" s="4">
        <f t="shared" si="215"/>
        <v>584</v>
      </c>
      <c r="N366" s="4">
        <f t="shared" si="215"/>
        <v>584</v>
      </c>
      <c r="O366" s="5">
        <f>MEDIAN(E366:N366)</f>
        <v>584</v>
      </c>
      <c r="P366" s="36">
        <v>4</v>
      </c>
    </row>
    <row r="367" spans="1:16" x14ac:dyDescent="0.3">
      <c r="A367" s="47"/>
      <c r="B367" s="42"/>
      <c r="C367" s="49"/>
      <c r="D367" s="6" t="s">
        <v>5</v>
      </c>
      <c r="E367">
        <v>256</v>
      </c>
      <c r="F367">
        <v>216</v>
      </c>
      <c r="G367">
        <v>229</v>
      </c>
      <c r="H367">
        <v>219</v>
      </c>
      <c r="I367">
        <v>196</v>
      </c>
      <c r="J367">
        <v>200</v>
      </c>
      <c r="K367">
        <v>167</v>
      </c>
      <c r="L367">
        <v>163</v>
      </c>
      <c r="M367">
        <v>180</v>
      </c>
      <c r="N367">
        <v>142</v>
      </c>
      <c r="O367" s="7">
        <f t="shared" ref="O367:O378" si="216">MEDIAN(E367:N367)</f>
        <v>198</v>
      </c>
      <c r="P367" s="36">
        <v>8</v>
      </c>
    </row>
    <row r="368" spans="1:16" x14ac:dyDescent="0.3">
      <c r="A368" s="47"/>
      <c r="B368" s="42"/>
      <c r="C368" s="50"/>
      <c r="D368" s="8" t="s">
        <v>6</v>
      </c>
      <c r="E368" s="9">
        <v>12268</v>
      </c>
      <c r="F368" s="9">
        <v>11687</v>
      </c>
      <c r="G368" s="9">
        <v>12780</v>
      </c>
      <c r="H368" s="9">
        <v>11926</v>
      </c>
      <c r="I368" s="9">
        <v>11550</v>
      </c>
      <c r="J368" s="9">
        <v>11174</v>
      </c>
      <c r="K368" s="9">
        <v>11659</v>
      </c>
      <c r="L368" s="9">
        <v>11415</v>
      </c>
      <c r="M368" s="9">
        <v>11460</v>
      </c>
      <c r="N368" s="9">
        <v>10943</v>
      </c>
      <c r="O368" s="7">
        <f t="shared" si="216"/>
        <v>11604.5</v>
      </c>
      <c r="P368" s="36">
        <v>12</v>
      </c>
    </row>
    <row r="369" spans="1:16" x14ac:dyDescent="0.3">
      <c r="A369" s="47"/>
      <c r="B369" s="42"/>
      <c r="C369" s="51" t="s">
        <v>81</v>
      </c>
      <c r="D369" s="10" t="s">
        <v>4</v>
      </c>
      <c r="E369" s="11">
        <v>35</v>
      </c>
      <c r="F369" s="11">
        <f>$E369</f>
        <v>35</v>
      </c>
      <c r="G369" s="11">
        <f t="shared" ref="G369:N369" si="217">$E369</f>
        <v>35</v>
      </c>
      <c r="H369" s="11">
        <f t="shared" si="217"/>
        <v>35</v>
      </c>
      <c r="I369" s="11">
        <f t="shared" si="217"/>
        <v>35</v>
      </c>
      <c r="J369" s="11">
        <f t="shared" si="217"/>
        <v>35</v>
      </c>
      <c r="K369" s="11">
        <f t="shared" si="217"/>
        <v>35</v>
      </c>
      <c r="L369" s="11">
        <f t="shared" si="217"/>
        <v>35</v>
      </c>
      <c r="M369" s="11">
        <f t="shared" si="217"/>
        <v>35</v>
      </c>
      <c r="N369" s="11">
        <f t="shared" si="217"/>
        <v>35</v>
      </c>
      <c r="O369" s="7">
        <f t="shared" si="216"/>
        <v>35</v>
      </c>
      <c r="P369" s="36">
        <v>1</v>
      </c>
    </row>
    <row r="370" spans="1:16" x14ac:dyDescent="0.3">
      <c r="A370" s="47"/>
      <c r="B370" s="42"/>
      <c r="C370" s="49"/>
      <c r="D370" s="6" t="s">
        <v>5</v>
      </c>
      <c r="E370">
        <v>87</v>
      </c>
      <c r="F370">
        <v>64</v>
      </c>
      <c r="G370">
        <v>53</v>
      </c>
      <c r="H370">
        <v>67</v>
      </c>
      <c r="I370">
        <v>50</v>
      </c>
      <c r="J370">
        <v>54</v>
      </c>
      <c r="K370">
        <v>47</v>
      </c>
      <c r="L370">
        <v>71</v>
      </c>
      <c r="M370">
        <v>53</v>
      </c>
      <c r="N370">
        <v>54</v>
      </c>
      <c r="O370" s="7">
        <f t="shared" si="216"/>
        <v>54</v>
      </c>
      <c r="P370" s="36">
        <v>5</v>
      </c>
    </row>
    <row r="371" spans="1:16" x14ac:dyDescent="0.3">
      <c r="A371" s="47"/>
      <c r="B371" s="42"/>
      <c r="C371" s="50"/>
      <c r="D371" s="8" t="s">
        <v>6</v>
      </c>
      <c r="E371" s="9">
        <v>941</v>
      </c>
      <c r="F371" s="9">
        <v>1040</v>
      </c>
      <c r="G371" s="9">
        <v>966</v>
      </c>
      <c r="H371" s="9">
        <v>1004</v>
      </c>
      <c r="I371" s="9">
        <v>955</v>
      </c>
      <c r="J371" s="9">
        <v>989</v>
      </c>
      <c r="K371" s="9">
        <v>1009</v>
      </c>
      <c r="L371" s="9">
        <v>936</v>
      </c>
      <c r="M371" s="9">
        <v>979</v>
      </c>
      <c r="N371" s="9">
        <v>988</v>
      </c>
      <c r="O371" s="7">
        <f t="shared" si="216"/>
        <v>983.5</v>
      </c>
      <c r="P371" s="36">
        <v>9</v>
      </c>
    </row>
    <row r="372" spans="1:16" x14ac:dyDescent="0.3">
      <c r="A372" s="47"/>
      <c r="B372" s="42"/>
      <c r="C372" s="51" t="s">
        <v>82</v>
      </c>
      <c r="D372" s="10" t="s">
        <v>4</v>
      </c>
      <c r="E372" s="11">
        <v>312</v>
      </c>
      <c r="F372" s="11">
        <f>$E372</f>
        <v>312</v>
      </c>
      <c r="G372" s="11">
        <f t="shared" ref="G372:N372" si="218">$E372</f>
        <v>312</v>
      </c>
      <c r="H372" s="11">
        <f t="shared" si="218"/>
        <v>312</v>
      </c>
      <c r="I372" s="11">
        <f t="shared" si="218"/>
        <v>312</v>
      </c>
      <c r="J372" s="11">
        <f t="shared" si="218"/>
        <v>312</v>
      </c>
      <c r="K372" s="11">
        <f t="shared" si="218"/>
        <v>312</v>
      </c>
      <c r="L372" s="11">
        <f t="shared" si="218"/>
        <v>312</v>
      </c>
      <c r="M372" s="11">
        <f t="shared" si="218"/>
        <v>312</v>
      </c>
      <c r="N372" s="11">
        <f t="shared" si="218"/>
        <v>312</v>
      </c>
      <c r="O372" s="7">
        <f t="shared" si="216"/>
        <v>312</v>
      </c>
      <c r="P372" s="36">
        <v>2</v>
      </c>
    </row>
    <row r="373" spans="1:16" hidden="1" x14ac:dyDescent="0.3">
      <c r="A373" s="47"/>
      <c r="B373" s="42"/>
      <c r="C373" s="49"/>
      <c r="D373" s="6" t="s">
        <v>5</v>
      </c>
      <c r="E373">
        <v>549</v>
      </c>
      <c r="F373">
        <v>578</v>
      </c>
      <c r="G373">
        <v>549</v>
      </c>
      <c r="H373">
        <v>534</v>
      </c>
      <c r="I373">
        <v>532</v>
      </c>
      <c r="J373">
        <v>535</v>
      </c>
      <c r="K373">
        <v>535</v>
      </c>
      <c r="L373">
        <v>538</v>
      </c>
      <c r="M373">
        <v>546</v>
      </c>
      <c r="N373">
        <v>540</v>
      </c>
      <c r="O373" s="7">
        <f t="shared" si="216"/>
        <v>539</v>
      </c>
      <c r="P373" s="36"/>
    </row>
    <row r="374" spans="1:16" x14ac:dyDescent="0.3">
      <c r="A374" s="47"/>
      <c r="B374" s="42"/>
      <c r="C374" s="49"/>
      <c r="D374" s="6" t="s">
        <v>5</v>
      </c>
      <c r="E374">
        <f>E373-$A$1*$N370</f>
        <v>117</v>
      </c>
      <c r="F374">
        <f>F373-$A$1*$N370</f>
        <v>146</v>
      </c>
      <c r="G374">
        <f t="shared" ref="G374:N374" si="219">G373-$A$1*$N370</f>
        <v>117</v>
      </c>
      <c r="H374">
        <f t="shared" si="219"/>
        <v>102</v>
      </c>
      <c r="I374">
        <f t="shared" si="219"/>
        <v>100</v>
      </c>
      <c r="J374">
        <f t="shared" si="219"/>
        <v>103</v>
      </c>
      <c r="K374">
        <f t="shared" si="219"/>
        <v>103</v>
      </c>
      <c r="L374">
        <f t="shared" si="219"/>
        <v>106</v>
      </c>
      <c r="M374">
        <f t="shared" si="219"/>
        <v>114</v>
      </c>
      <c r="N374">
        <f t="shared" si="219"/>
        <v>108</v>
      </c>
      <c r="O374" s="7">
        <f t="shared" si="216"/>
        <v>107</v>
      </c>
      <c r="P374" s="36">
        <v>6</v>
      </c>
    </row>
    <row r="375" spans="1:16" x14ac:dyDescent="0.3">
      <c r="A375" s="47"/>
      <c r="B375" s="42"/>
      <c r="C375" s="50"/>
      <c r="D375" s="8" t="s">
        <v>6</v>
      </c>
      <c r="E375">
        <v>9917</v>
      </c>
      <c r="F375" s="9">
        <v>10192</v>
      </c>
      <c r="G375" s="9">
        <v>9964</v>
      </c>
      <c r="H375" s="9">
        <v>10161</v>
      </c>
      <c r="I375" s="9">
        <v>10058</v>
      </c>
      <c r="J375" s="9">
        <v>10087</v>
      </c>
      <c r="K375" s="9">
        <v>9938</v>
      </c>
      <c r="L375" s="9">
        <v>9999</v>
      </c>
      <c r="M375" s="9">
        <v>9879</v>
      </c>
      <c r="N375" s="9">
        <v>10417</v>
      </c>
      <c r="O375" s="7">
        <f t="shared" si="216"/>
        <v>10028.5</v>
      </c>
      <c r="P375" s="36">
        <v>10</v>
      </c>
    </row>
    <row r="376" spans="1:16" x14ac:dyDescent="0.3">
      <c r="A376" s="47"/>
      <c r="B376" s="42"/>
      <c r="C376" s="51" t="s">
        <v>83</v>
      </c>
      <c r="D376" s="10" t="s">
        <v>4</v>
      </c>
      <c r="E376" s="11">
        <f>E369+E372</f>
        <v>347</v>
      </c>
      <c r="F376" s="11">
        <f t="shared" ref="F376:N376" si="220">F369+F372</f>
        <v>347</v>
      </c>
      <c r="G376" s="11">
        <f t="shared" si="220"/>
        <v>347</v>
      </c>
      <c r="H376" s="11">
        <f t="shared" si="220"/>
        <v>347</v>
      </c>
      <c r="I376" s="11">
        <f t="shared" si="220"/>
        <v>347</v>
      </c>
      <c r="J376" s="11">
        <f t="shared" si="220"/>
        <v>347</v>
      </c>
      <c r="K376" s="11">
        <f t="shared" si="220"/>
        <v>347</v>
      </c>
      <c r="L376" s="11">
        <f t="shared" si="220"/>
        <v>347</v>
      </c>
      <c r="M376" s="11">
        <f t="shared" si="220"/>
        <v>347</v>
      </c>
      <c r="N376" s="11">
        <f t="shared" si="220"/>
        <v>347</v>
      </c>
      <c r="O376" s="7">
        <f t="shared" si="216"/>
        <v>347</v>
      </c>
      <c r="P376" s="36">
        <v>3</v>
      </c>
    </row>
    <row r="377" spans="1:16" x14ac:dyDescent="0.3">
      <c r="A377" s="47"/>
      <c r="B377" s="42"/>
      <c r="C377" s="49"/>
      <c r="D377" s="6" t="s">
        <v>5</v>
      </c>
      <c r="E377" s="15">
        <f>E370+E374</f>
        <v>204</v>
      </c>
      <c r="F377" s="15">
        <f t="shared" ref="F377:N377" si="221">F370+F374</f>
        <v>210</v>
      </c>
      <c r="G377" s="15">
        <f t="shared" si="221"/>
        <v>170</v>
      </c>
      <c r="H377" s="15">
        <f t="shared" si="221"/>
        <v>169</v>
      </c>
      <c r="I377" s="15">
        <f t="shared" si="221"/>
        <v>150</v>
      </c>
      <c r="J377" s="15">
        <f t="shared" si="221"/>
        <v>157</v>
      </c>
      <c r="K377" s="15">
        <f t="shared" si="221"/>
        <v>150</v>
      </c>
      <c r="L377" s="15">
        <f t="shared" si="221"/>
        <v>177</v>
      </c>
      <c r="M377" s="15">
        <f t="shared" si="221"/>
        <v>167</v>
      </c>
      <c r="N377" s="15">
        <f t="shared" si="221"/>
        <v>162</v>
      </c>
      <c r="O377" s="7">
        <f t="shared" si="216"/>
        <v>168</v>
      </c>
      <c r="P377" s="36">
        <v>7</v>
      </c>
    </row>
    <row r="378" spans="1:16" ht="15" thickBot="1" x14ac:dyDescent="0.35">
      <c r="A378" s="47"/>
      <c r="B378" s="43"/>
      <c r="C378" s="52"/>
      <c r="D378" s="12" t="s">
        <v>6</v>
      </c>
      <c r="E378" s="13">
        <f>E371+E375</f>
        <v>10858</v>
      </c>
      <c r="F378" s="13">
        <f t="shared" ref="F378:N378" si="222">F371+F375</f>
        <v>11232</v>
      </c>
      <c r="G378" s="13">
        <f t="shared" si="222"/>
        <v>10930</v>
      </c>
      <c r="H378" s="13">
        <f t="shared" si="222"/>
        <v>11165</v>
      </c>
      <c r="I378" s="13">
        <f t="shared" si="222"/>
        <v>11013</v>
      </c>
      <c r="J378" s="13">
        <f t="shared" si="222"/>
        <v>11076</v>
      </c>
      <c r="K378" s="13">
        <f t="shared" si="222"/>
        <v>10947</v>
      </c>
      <c r="L378" s="13">
        <f t="shared" si="222"/>
        <v>10935</v>
      </c>
      <c r="M378" s="13">
        <f t="shared" si="222"/>
        <v>10858</v>
      </c>
      <c r="N378" s="13">
        <f t="shared" si="222"/>
        <v>11405</v>
      </c>
      <c r="O378" s="14">
        <f t="shared" si="216"/>
        <v>10980</v>
      </c>
      <c r="P378" s="36">
        <v>11</v>
      </c>
    </row>
    <row r="379" spans="1:16" ht="15" thickBot="1" x14ac:dyDescent="0.35">
      <c r="A379" s="2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6" x14ac:dyDescent="0.3">
      <c r="A380" s="47" t="s">
        <v>60</v>
      </c>
      <c r="B380" s="41" t="s">
        <v>40</v>
      </c>
      <c r="C380" s="48" t="s">
        <v>1</v>
      </c>
      <c r="D380" s="3" t="s">
        <v>4</v>
      </c>
      <c r="E380" s="4">
        <v>208</v>
      </c>
      <c r="F380" s="4">
        <f>$E380</f>
        <v>208</v>
      </c>
      <c r="G380" s="4">
        <f t="shared" ref="G380:N380" si="223">$E380</f>
        <v>208</v>
      </c>
      <c r="H380" s="4">
        <f t="shared" si="223"/>
        <v>208</v>
      </c>
      <c r="I380" s="4">
        <f t="shared" si="223"/>
        <v>208</v>
      </c>
      <c r="J380" s="4">
        <f t="shared" si="223"/>
        <v>208</v>
      </c>
      <c r="K380" s="4">
        <f t="shared" si="223"/>
        <v>208</v>
      </c>
      <c r="L380" s="4">
        <f t="shared" si="223"/>
        <v>208</v>
      </c>
      <c r="M380" s="4">
        <f t="shared" si="223"/>
        <v>208</v>
      </c>
      <c r="N380" s="4">
        <f t="shared" si="223"/>
        <v>208</v>
      </c>
      <c r="O380" s="5">
        <f>MEDIAN(E380:N380)</f>
        <v>208</v>
      </c>
      <c r="P380" s="36">
        <v>4</v>
      </c>
    </row>
    <row r="381" spans="1:16" x14ac:dyDescent="0.3">
      <c r="A381" s="47"/>
      <c r="B381" s="42"/>
      <c r="C381" s="49"/>
      <c r="D381" s="6" t="s">
        <v>5</v>
      </c>
      <c r="E381">
        <v>87</v>
      </c>
      <c r="F381">
        <v>54</v>
      </c>
      <c r="G381">
        <v>63</v>
      </c>
      <c r="H381">
        <v>54</v>
      </c>
      <c r="I381">
        <v>74</v>
      </c>
      <c r="J381">
        <v>66</v>
      </c>
      <c r="K381">
        <v>61</v>
      </c>
      <c r="L381">
        <v>55</v>
      </c>
      <c r="M381">
        <v>65</v>
      </c>
      <c r="N381">
        <v>60</v>
      </c>
      <c r="O381" s="7">
        <f t="shared" ref="O381:O392" si="224">MEDIAN(E381:N381)</f>
        <v>62</v>
      </c>
      <c r="P381" s="36">
        <v>8</v>
      </c>
    </row>
    <row r="382" spans="1:16" x14ac:dyDescent="0.3">
      <c r="A382" s="47"/>
      <c r="B382" s="42"/>
      <c r="C382" s="50"/>
      <c r="D382" s="8" t="s">
        <v>6</v>
      </c>
      <c r="E382" s="9">
        <v>11166</v>
      </c>
      <c r="F382" s="9">
        <v>10961</v>
      </c>
      <c r="G382" s="9">
        <v>11277</v>
      </c>
      <c r="H382" s="9">
        <v>11325</v>
      </c>
      <c r="I382" s="9">
        <v>11619</v>
      </c>
      <c r="J382" s="9">
        <v>11158</v>
      </c>
      <c r="K382" s="9">
        <v>11165</v>
      </c>
      <c r="L382" s="9">
        <v>11591</v>
      </c>
      <c r="M382" s="9">
        <v>11423</v>
      </c>
      <c r="N382" s="9">
        <v>11696</v>
      </c>
      <c r="O382" s="7">
        <f t="shared" si="224"/>
        <v>11301</v>
      </c>
      <c r="P382" s="36">
        <v>12</v>
      </c>
    </row>
    <row r="383" spans="1:16" x14ac:dyDescent="0.3">
      <c r="A383" s="47"/>
      <c r="B383" s="42"/>
      <c r="C383" s="51" t="s">
        <v>81</v>
      </c>
      <c r="D383" s="10" t="s">
        <v>4</v>
      </c>
      <c r="E383" s="11">
        <v>23</v>
      </c>
      <c r="F383" s="11">
        <f>$E383</f>
        <v>23</v>
      </c>
      <c r="G383" s="11">
        <f t="shared" ref="G383:N383" si="225">$E383</f>
        <v>23</v>
      </c>
      <c r="H383" s="11">
        <f t="shared" si="225"/>
        <v>23</v>
      </c>
      <c r="I383" s="11">
        <f t="shared" si="225"/>
        <v>23</v>
      </c>
      <c r="J383" s="11">
        <f t="shared" si="225"/>
        <v>23</v>
      </c>
      <c r="K383" s="11">
        <f t="shared" si="225"/>
        <v>23</v>
      </c>
      <c r="L383" s="11">
        <f t="shared" si="225"/>
        <v>23</v>
      </c>
      <c r="M383" s="11">
        <f t="shared" si="225"/>
        <v>23</v>
      </c>
      <c r="N383" s="11">
        <f t="shared" si="225"/>
        <v>23</v>
      </c>
      <c r="O383" s="7">
        <f t="shared" si="224"/>
        <v>23</v>
      </c>
      <c r="P383" s="36">
        <v>1</v>
      </c>
    </row>
    <row r="384" spans="1:16" x14ac:dyDescent="0.3">
      <c r="A384" s="47"/>
      <c r="B384" s="42"/>
      <c r="C384" s="49"/>
      <c r="D384" s="6" t="s">
        <v>5</v>
      </c>
      <c r="E384">
        <v>38</v>
      </c>
      <c r="F384">
        <v>41</v>
      </c>
      <c r="G384">
        <v>62</v>
      </c>
      <c r="H384">
        <v>49</v>
      </c>
      <c r="I384">
        <v>39</v>
      </c>
      <c r="J384">
        <v>52</v>
      </c>
      <c r="K384">
        <v>37</v>
      </c>
      <c r="L384">
        <v>37</v>
      </c>
      <c r="M384">
        <v>38</v>
      </c>
      <c r="N384">
        <v>35</v>
      </c>
      <c r="O384" s="7">
        <f t="shared" si="224"/>
        <v>38.5</v>
      </c>
      <c r="P384" s="36">
        <v>5</v>
      </c>
    </row>
    <row r="385" spans="1:16" x14ac:dyDescent="0.3">
      <c r="A385" s="47"/>
      <c r="B385" s="42"/>
      <c r="C385" s="50"/>
      <c r="D385" s="8" t="s">
        <v>6</v>
      </c>
      <c r="E385" s="9">
        <v>937</v>
      </c>
      <c r="F385" s="9">
        <v>1015</v>
      </c>
      <c r="G385" s="9">
        <v>910</v>
      </c>
      <c r="H385" s="9">
        <v>973</v>
      </c>
      <c r="I385" s="9">
        <v>984</v>
      </c>
      <c r="J385" s="9">
        <v>968</v>
      </c>
      <c r="K385" s="9">
        <v>933</v>
      </c>
      <c r="L385" s="9">
        <v>960</v>
      </c>
      <c r="M385" s="9">
        <v>967</v>
      </c>
      <c r="N385" s="9">
        <v>941</v>
      </c>
      <c r="O385" s="7">
        <f t="shared" si="224"/>
        <v>963.5</v>
      </c>
      <c r="P385" s="36">
        <v>9</v>
      </c>
    </row>
    <row r="386" spans="1:16" x14ac:dyDescent="0.3">
      <c r="A386" s="47"/>
      <c r="B386" s="42"/>
      <c r="C386" s="51" t="s">
        <v>82</v>
      </c>
      <c r="D386" s="10" t="s">
        <v>4</v>
      </c>
      <c r="E386" s="11">
        <v>32</v>
      </c>
      <c r="F386" s="11">
        <f>$E386</f>
        <v>32</v>
      </c>
      <c r="G386" s="11">
        <f t="shared" ref="G386:N386" si="226">$E386</f>
        <v>32</v>
      </c>
      <c r="H386" s="11">
        <f t="shared" si="226"/>
        <v>32</v>
      </c>
      <c r="I386" s="11">
        <f t="shared" si="226"/>
        <v>32</v>
      </c>
      <c r="J386" s="11">
        <f t="shared" si="226"/>
        <v>32</v>
      </c>
      <c r="K386" s="11">
        <f t="shared" si="226"/>
        <v>32</v>
      </c>
      <c r="L386" s="11">
        <f t="shared" si="226"/>
        <v>32</v>
      </c>
      <c r="M386" s="11">
        <f t="shared" si="226"/>
        <v>32</v>
      </c>
      <c r="N386" s="11">
        <f t="shared" si="226"/>
        <v>32</v>
      </c>
      <c r="O386" s="7">
        <f t="shared" si="224"/>
        <v>32</v>
      </c>
      <c r="P386" s="36">
        <v>2</v>
      </c>
    </row>
    <row r="387" spans="1:16" hidden="1" x14ac:dyDescent="0.3">
      <c r="A387" s="47"/>
      <c r="B387" s="42"/>
      <c r="C387" s="49"/>
      <c r="D387" s="6" t="s">
        <v>5</v>
      </c>
      <c r="E387">
        <v>299</v>
      </c>
      <c r="F387">
        <v>302</v>
      </c>
      <c r="G387">
        <v>302</v>
      </c>
      <c r="H387">
        <v>302</v>
      </c>
      <c r="I387">
        <v>302</v>
      </c>
      <c r="J387">
        <v>305</v>
      </c>
      <c r="K387">
        <v>302</v>
      </c>
      <c r="L387">
        <v>303</v>
      </c>
      <c r="M387">
        <v>298</v>
      </c>
      <c r="N387">
        <v>303</v>
      </c>
      <c r="O387" s="7">
        <f t="shared" si="224"/>
        <v>302</v>
      </c>
      <c r="P387" s="36"/>
    </row>
    <row r="388" spans="1:16" x14ac:dyDescent="0.3">
      <c r="A388" s="47"/>
      <c r="B388" s="42"/>
      <c r="C388" s="49"/>
      <c r="D388" s="6" t="s">
        <v>5</v>
      </c>
      <c r="E388">
        <f>E387-$A$1*$N384</f>
        <v>19</v>
      </c>
      <c r="F388">
        <f>F387-$A$1*$N384</f>
        <v>22</v>
      </c>
      <c r="G388">
        <f t="shared" ref="G388:N388" si="227">G387-$A$1*$N384</f>
        <v>22</v>
      </c>
      <c r="H388">
        <f t="shared" si="227"/>
        <v>22</v>
      </c>
      <c r="I388">
        <f t="shared" si="227"/>
        <v>22</v>
      </c>
      <c r="J388">
        <f t="shared" si="227"/>
        <v>25</v>
      </c>
      <c r="K388">
        <f t="shared" si="227"/>
        <v>22</v>
      </c>
      <c r="L388">
        <f t="shared" si="227"/>
        <v>23</v>
      </c>
      <c r="M388">
        <f t="shared" si="227"/>
        <v>18</v>
      </c>
      <c r="N388">
        <f t="shared" si="227"/>
        <v>23</v>
      </c>
      <c r="O388" s="7">
        <f t="shared" si="224"/>
        <v>22</v>
      </c>
      <c r="P388" s="36">
        <v>6</v>
      </c>
    </row>
    <row r="389" spans="1:16" x14ac:dyDescent="0.3">
      <c r="A389" s="47"/>
      <c r="B389" s="42"/>
      <c r="C389" s="50"/>
      <c r="D389" s="8" t="s">
        <v>6</v>
      </c>
      <c r="E389">
        <v>10365</v>
      </c>
      <c r="F389" s="9">
        <v>10353</v>
      </c>
      <c r="G389" s="9">
        <v>10957</v>
      </c>
      <c r="H389" s="9">
        <v>11168</v>
      </c>
      <c r="I389" s="9">
        <v>11252</v>
      </c>
      <c r="J389" s="9">
        <v>11821</v>
      </c>
      <c r="K389" s="9">
        <v>11418</v>
      </c>
      <c r="L389" s="9">
        <v>12042</v>
      </c>
      <c r="M389" s="9">
        <v>11281</v>
      </c>
      <c r="N389" s="9">
        <v>11498</v>
      </c>
      <c r="O389" s="7">
        <f t="shared" si="224"/>
        <v>11266.5</v>
      </c>
      <c r="P389" s="36">
        <v>10</v>
      </c>
    </row>
    <row r="390" spans="1:16" x14ac:dyDescent="0.3">
      <c r="A390" s="47"/>
      <c r="B390" s="42"/>
      <c r="C390" s="51" t="s">
        <v>83</v>
      </c>
      <c r="D390" s="10" t="s">
        <v>4</v>
      </c>
      <c r="E390" s="11">
        <f>E383+E386</f>
        <v>55</v>
      </c>
      <c r="F390" s="11">
        <f t="shared" ref="F390:N390" si="228">F383+F386</f>
        <v>55</v>
      </c>
      <c r="G390" s="11">
        <f t="shared" si="228"/>
        <v>55</v>
      </c>
      <c r="H390" s="11">
        <f t="shared" si="228"/>
        <v>55</v>
      </c>
      <c r="I390" s="11">
        <f t="shared" si="228"/>
        <v>55</v>
      </c>
      <c r="J390" s="11">
        <f t="shared" si="228"/>
        <v>55</v>
      </c>
      <c r="K390" s="11">
        <f t="shared" si="228"/>
        <v>55</v>
      </c>
      <c r="L390" s="11">
        <f t="shared" si="228"/>
        <v>55</v>
      </c>
      <c r="M390" s="11">
        <f t="shared" si="228"/>
        <v>55</v>
      </c>
      <c r="N390" s="11">
        <f t="shared" si="228"/>
        <v>55</v>
      </c>
      <c r="O390" s="7">
        <f t="shared" si="224"/>
        <v>55</v>
      </c>
      <c r="P390" s="36">
        <v>3</v>
      </c>
    </row>
    <row r="391" spans="1:16" x14ac:dyDescent="0.3">
      <c r="A391" s="47"/>
      <c r="B391" s="42"/>
      <c r="C391" s="49"/>
      <c r="D391" s="6" t="s">
        <v>5</v>
      </c>
      <c r="E391" s="15">
        <f>E384+E388</f>
        <v>57</v>
      </c>
      <c r="F391" s="15">
        <f t="shared" ref="F391:N391" si="229">F384+F388</f>
        <v>63</v>
      </c>
      <c r="G391" s="15">
        <f t="shared" si="229"/>
        <v>84</v>
      </c>
      <c r="H391" s="15">
        <f t="shared" si="229"/>
        <v>71</v>
      </c>
      <c r="I391" s="15">
        <f t="shared" si="229"/>
        <v>61</v>
      </c>
      <c r="J391" s="15">
        <f t="shared" si="229"/>
        <v>77</v>
      </c>
      <c r="K391" s="15">
        <f t="shared" si="229"/>
        <v>59</v>
      </c>
      <c r="L391" s="15">
        <f t="shared" si="229"/>
        <v>60</v>
      </c>
      <c r="M391" s="15">
        <f t="shared" si="229"/>
        <v>56</v>
      </c>
      <c r="N391" s="15">
        <f t="shared" si="229"/>
        <v>58</v>
      </c>
      <c r="O391" s="7">
        <f t="shared" si="224"/>
        <v>60.5</v>
      </c>
      <c r="P391" s="36">
        <v>7</v>
      </c>
    </row>
    <row r="392" spans="1:16" ht="15" thickBot="1" x14ac:dyDescent="0.35">
      <c r="A392" s="47"/>
      <c r="B392" s="43"/>
      <c r="C392" s="52"/>
      <c r="D392" s="12" t="s">
        <v>6</v>
      </c>
      <c r="E392" s="13">
        <f>E385+E389</f>
        <v>11302</v>
      </c>
      <c r="F392" s="13">
        <f t="shared" ref="F392:N392" si="230">F385+F389</f>
        <v>11368</v>
      </c>
      <c r="G392" s="13">
        <f t="shared" si="230"/>
        <v>11867</v>
      </c>
      <c r="H392" s="13">
        <f t="shared" si="230"/>
        <v>12141</v>
      </c>
      <c r="I392" s="13">
        <f t="shared" si="230"/>
        <v>12236</v>
      </c>
      <c r="J392" s="13">
        <f t="shared" si="230"/>
        <v>12789</v>
      </c>
      <c r="K392" s="13">
        <f t="shared" si="230"/>
        <v>12351</v>
      </c>
      <c r="L392" s="13">
        <f t="shared" si="230"/>
        <v>13002</v>
      </c>
      <c r="M392" s="13">
        <f t="shared" si="230"/>
        <v>12248</v>
      </c>
      <c r="N392" s="13">
        <f t="shared" si="230"/>
        <v>12439</v>
      </c>
      <c r="O392" s="14">
        <f t="shared" si="224"/>
        <v>12242</v>
      </c>
      <c r="P392" s="36">
        <v>11</v>
      </c>
    </row>
    <row r="393" spans="1:16" ht="15" thickBot="1" x14ac:dyDescent="0.35">
      <c r="A393" s="2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6" x14ac:dyDescent="0.3">
      <c r="A394" s="47" t="s">
        <v>61</v>
      </c>
      <c r="B394" s="41" t="s">
        <v>40</v>
      </c>
      <c r="C394" s="48" t="s">
        <v>1</v>
      </c>
      <c r="D394" s="3" t="s">
        <v>4</v>
      </c>
      <c r="E394" s="4">
        <v>736</v>
      </c>
      <c r="F394" s="4">
        <f>$E394</f>
        <v>736</v>
      </c>
      <c r="G394" s="4">
        <f t="shared" ref="G394:N394" si="231">$E394</f>
        <v>736</v>
      </c>
      <c r="H394" s="4">
        <f t="shared" si="231"/>
        <v>736</v>
      </c>
      <c r="I394" s="4">
        <f t="shared" si="231"/>
        <v>736</v>
      </c>
      <c r="J394" s="4">
        <f t="shared" si="231"/>
        <v>736</v>
      </c>
      <c r="K394" s="4">
        <f t="shared" si="231"/>
        <v>736</v>
      </c>
      <c r="L394" s="4">
        <f t="shared" si="231"/>
        <v>736</v>
      </c>
      <c r="M394" s="4">
        <f t="shared" si="231"/>
        <v>736</v>
      </c>
      <c r="N394" s="4">
        <f t="shared" si="231"/>
        <v>736</v>
      </c>
      <c r="O394" s="5">
        <f>MEDIAN(E394:N394)</f>
        <v>736</v>
      </c>
      <c r="P394" s="36">
        <v>4</v>
      </c>
    </row>
    <row r="395" spans="1:16" x14ac:dyDescent="0.3">
      <c r="A395" s="47"/>
      <c r="B395" s="42"/>
      <c r="C395" s="49"/>
      <c r="D395" s="6" t="s">
        <v>5</v>
      </c>
      <c r="E395">
        <v>415</v>
      </c>
      <c r="F395">
        <v>336</v>
      </c>
      <c r="G395">
        <v>307</v>
      </c>
      <c r="H395">
        <v>300</v>
      </c>
      <c r="I395">
        <v>283</v>
      </c>
      <c r="J395">
        <v>260</v>
      </c>
      <c r="K395">
        <v>278</v>
      </c>
      <c r="L395">
        <v>319</v>
      </c>
      <c r="M395">
        <v>281</v>
      </c>
      <c r="N395">
        <v>289</v>
      </c>
      <c r="O395" s="7">
        <f t="shared" ref="O395:O406" si="232">MEDIAN(E395:N395)</f>
        <v>294.5</v>
      </c>
      <c r="P395" s="36">
        <v>8</v>
      </c>
    </row>
    <row r="396" spans="1:16" x14ac:dyDescent="0.3">
      <c r="A396" s="47"/>
      <c r="B396" s="42"/>
      <c r="C396" s="50"/>
      <c r="D396" s="8" t="s">
        <v>6</v>
      </c>
      <c r="E396" s="9">
        <v>12112</v>
      </c>
      <c r="F396" s="9">
        <v>11191</v>
      </c>
      <c r="G396" s="9">
        <v>10916</v>
      </c>
      <c r="H396" s="9">
        <v>11113</v>
      </c>
      <c r="I396" s="9">
        <v>10968</v>
      </c>
      <c r="J396" s="9">
        <v>10928</v>
      </c>
      <c r="K396" s="9">
        <v>11507</v>
      </c>
      <c r="L396" s="9">
        <v>12410</v>
      </c>
      <c r="M396" s="9">
        <v>11980</v>
      </c>
      <c r="N396" s="9">
        <v>12540</v>
      </c>
      <c r="O396" s="7">
        <f t="shared" si="232"/>
        <v>11349</v>
      </c>
      <c r="P396" s="36">
        <v>12</v>
      </c>
    </row>
    <row r="397" spans="1:16" x14ac:dyDescent="0.3">
      <c r="A397" s="47"/>
      <c r="B397" s="42"/>
      <c r="C397" s="51" t="s">
        <v>81</v>
      </c>
      <c r="D397" s="10" t="s">
        <v>4</v>
      </c>
      <c r="E397" s="11">
        <v>41</v>
      </c>
      <c r="F397" s="11">
        <f>$E397</f>
        <v>41</v>
      </c>
      <c r="G397" s="11">
        <f t="shared" ref="G397:N397" si="233">$E397</f>
        <v>41</v>
      </c>
      <c r="H397" s="11">
        <f t="shared" si="233"/>
        <v>41</v>
      </c>
      <c r="I397" s="11">
        <f t="shared" si="233"/>
        <v>41</v>
      </c>
      <c r="J397" s="11">
        <f t="shared" si="233"/>
        <v>41</v>
      </c>
      <c r="K397" s="11">
        <f t="shared" si="233"/>
        <v>41</v>
      </c>
      <c r="L397" s="11">
        <f t="shared" si="233"/>
        <v>41</v>
      </c>
      <c r="M397" s="11">
        <f t="shared" si="233"/>
        <v>41</v>
      </c>
      <c r="N397" s="11">
        <f t="shared" si="233"/>
        <v>41</v>
      </c>
      <c r="O397" s="7">
        <f t="shared" si="232"/>
        <v>41</v>
      </c>
      <c r="P397" s="36">
        <v>1</v>
      </c>
    </row>
    <row r="398" spans="1:16" x14ac:dyDescent="0.3">
      <c r="A398" s="47"/>
      <c r="B398" s="42"/>
      <c r="C398" s="49"/>
      <c r="D398" s="6" t="s">
        <v>5</v>
      </c>
      <c r="E398">
        <v>118</v>
      </c>
      <c r="F398">
        <v>90</v>
      </c>
      <c r="G398">
        <v>56</v>
      </c>
      <c r="H398">
        <v>50</v>
      </c>
      <c r="I398">
        <v>63</v>
      </c>
      <c r="J398">
        <v>57</v>
      </c>
      <c r="K398">
        <v>64</v>
      </c>
      <c r="L398">
        <v>57</v>
      </c>
      <c r="M398">
        <v>49</v>
      </c>
      <c r="N398">
        <v>53</v>
      </c>
      <c r="O398" s="7">
        <f t="shared" si="232"/>
        <v>57</v>
      </c>
      <c r="P398" s="36">
        <v>5</v>
      </c>
    </row>
    <row r="399" spans="1:16" x14ac:dyDescent="0.3">
      <c r="A399" s="47"/>
      <c r="B399" s="42"/>
      <c r="C399" s="50"/>
      <c r="D399" s="8" t="s">
        <v>6</v>
      </c>
      <c r="E399" s="9">
        <v>1093</v>
      </c>
      <c r="F399" s="9">
        <v>1101</v>
      </c>
      <c r="G399" s="9">
        <v>1002</v>
      </c>
      <c r="H399" s="9">
        <v>999</v>
      </c>
      <c r="I399" s="9">
        <v>992</v>
      </c>
      <c r="J399" s="9">
        <v>993</v>
      </c>
      <c r="K399" s="9">
        <v>919</v>
      </c>
      <c r="L399" s="9">
        <v>980</v>
      </c>
      <c r="M399" s="9">
        <v>998</v>
      </c>
      <c r="N399" s="9">
        <v>984</v>
      </c>
      <c r="O399" s="7">
        <f t="shared" si="232"/>
        <v>995.5</v>
      </c>
      <c r="P399" s="36">
        <v>9</v>
      </c>
    </row>
    <row r="400" spans="1:16" x14ac:dyDescent="0.3">
      <c r="A400" s="47"/>
      <c r="B400" s="42"/>
      <c r="C400" s="51" t="s">
        <v>82</v>
      </c>
      <c r="D400" s="10" t="s">
        <v>4</v>
      </c>
      <c r="E400" s="11">
        <v>440</v>
      </c>
      <c r="F400" s="11">
        <f>$E400</f>
        <v>440</v>
      </c>
      <c r="G400" s="11">
        <f t="shared" ref="G400:N400" si="234">$E400</f>
        <v>440</v>
      </c>
      <c r="H400" s="11">
        <f t="shared" si="234"/>
        <v>440</v>
      </c>
      <c r="I400" s="11">
        <f t="shared" si="234"/>
        <v>440</v>
      </c>
      <c r="J400" s="11">
        <f t="shared" si="234"/>
        <v>440</v>
      </c>
      <c r="K400" s="11">
        <f t="shared" si="234"/>
        <v>440</v>
      </c>
      <c r="L400" s="11">
        <f t="shared" si="234"/>
        <v>440</v>
      </c>
      <c r="M400" s="11">
        <f t="shared" si="234"/>
        <v>440</v>
      </c>
      <c r="N400" s="11">
        <f t="shared" si="234"/>
        <v>440</v>
      </c>
      <c r="O400" s="7">
        <f t="shared" si="232"/>
        <v>440</v>
      </c>
      <c r="P400" s="36">
        <v>2</v>
      </c>
    </row>
    <row r="401" spans="1:16" hidden="1" x14ac:dyDescent="0.3">
      <c r="A401" s="47"/>
      <c r="B401" s="42"/>
      <c r="C401" s="49"/>
      <c r="D401" s="6" t="s">
        <v>5</v>
      </c>
      <c r="E401">
        <v>670</v>
      </c>
      <c r="F401">
        <v>664</v>
      </c>
      <c r="G401">
        <v>612</v>
      </c>
      <c r="H401">
        <v>666</v>
      </c>
      <c r="I401">
        <v>644</v>
      </c>
      <c r="J401">
        <v>644</v>
      </c>
      <c r="K401">
        <v>647</v>
      </c>
      <c r="L401">
        <v>681</v>
      </c>
      <c r="M401">
        <v>637</v>
      </c>
      <c r="N401">
        <v>668</v>
      </c>
      <c r="O401" s="7">
        <f t="shared" si="232"/>
        <v>655.5</v>
      </c>
      <c r="P401" s="36"/>
    </row>
    <row r="402" spans="1:16" x14ac:dyDescent="0.3">
      <c r="A402" s="47"/>
      <c r="B402" s="42"/>
      <c r="C402" s="49"/>
      <c r="D402" s="6" t="s">
        <v>5</v>
      </c>
      <c r="E402">
        <f>E401-$A$1*$N398</f>
        <v>246</v>
      </c>
      <c r="F402">
        <f>F401-$A$1*$N398</f>
        <v>240</v>
      </c>
      <c r="G402">
        <f t="shared" ref="G402:N402" si="235">G401-$A$1*$N398</f>
        <v>188</v>
      </c>
      <c r="H402">
        <f t="shared" si="235"/>
        <v>242</v>
      </c>
      <c r="I402">
        <f t="shared" si="235"/>
        <v>220</v>
      </c>
      <c r="J402">
        <f t="shared" si="235"/>
        <v>220</v>
      </c>
      <c r="K402">
        <f t="shared" si="235"/>
        <v>223</v>
      </c>
      <c r="L402">
        <f t="shared" si="235"/>
        <v>257</v>
      </c>
      <c r="M402">
        <f t="shared" si="235"/>
        <v>213</v>
      </c>
      <c r="N402">
        <f t="shared" si="235"/>
        <v>244</v>
      </c>
      <c r="O402" s="7">
        <f t="shared" si="232"/>
        <v>231.5</v>
      </c>
      <c r="P402" s="36">
        <v>6</v>
      </c>
    </row>
    <row r="403" spans="1:16" x14ac:dyDescent="0.3">
      <c r="A403" s="47"/>
      <c r="B403" s="42"/>
      <c r="C403" s="50"/>
      <c r="D403" s="8" t="s">
        <v>6</v>
      </c>
      <c r="E403">
        <v>10421</v>
      </c>
      <c r="F403" s="9">
        <v>10084</v>
      </c>
      <c r="G403" s="9">
        <v>9986</v>
      </c>
      <c r="H403" s="9">
        <v>10072</v>
      </c>
      <c r="I403" s="9">
        <v>9938</v>
      </c>
      <c r="J403" s="9">
        <v>10029</v>
      </c>
      <c r="K403" s="9">
        <v>9856</v>
      </c>
      <c r="L403" s="9">
        <v>10611</v>
      </c>
      <c r="M403" s="9">
        <v>10166</v>
      </c>
      <c r="N403" s="9">
        <v>10781</v>
      </c>
      <c r="O403" s="7">
        <f t="shared" si="232"/>
        <v>10078</v>
      </c>
      <c r="P403" s="36">
        <v>10</v>
      </c>
    </row>
    <row r="404" spans="1:16" x14ac:dyDescent="0.3">
      <c r="A404" s="47"/>
      <c r="B404" s="42"/>
      <c r="C404" s="51" t="s">
        <v>83</v>
      </c>
      <c r="D404" s="10" t="s">
        <v>4</v>
      </c>
      <c r="E404" s="11">
        <f>E397+E400</f>
        <v>481</v>
      </c>
      <c r="F404" s="11">
        <f t="shared" ref="F404:N404" si="236">F397+F400</f>
        <v>481</v>
      </c>
      <c r="G404" s="11">
        <f t="shared" si="236"/>
        <v>481</v>
      </c>
      <c r="H404" s="11">
        <f t="shared" si="236"/>
        <v>481</v>
      </c>
      <c r="I404" s="11">
        <f t="shared" si="236"/>
        <v>481</v>
      </c>
      <c r="J404" s="11">
        <f t="shared" si="236"/>
        <v>481</v>
      </c>
      <c r="K404" s="11">
        <f t="shared" si="236"/>
        <v>481</v>
      </c>
      <c r="L404" s="11">
        <f t="shared" si="236"/>
        <v>481</v>
      </c>
      <c r="M404" s="11">
        <f t="shared" si="236"/>
        <v>481</v>
      </c>
      <c r="N404" s="11">
        <f t="shared" si="236"/>
        <v>481</v>
      </c>
      <c r="O404" s="7">
        <f t="shared" si="232"/>
        <v>481</v>
      </c>
      <c r="P404" s="36">
        <v>3</v>
      </c>
    </row>
    <row r="405" spans="1:16" x14ac:dyDescent="0.3">
      <c r="A405" s="47"/>
      <c r="B405" s="42"/>
      <c r="C405" s="49"/>
      <c r="D405" s="6" t="s">
        <v>5</v>
      </c>
      <c r="E405" s="15">
        <f>E398+E402</f>
        <v>364</v>
      </c>
      <c r="F405" s="15">
        <f t="shared" ref="F405:N405" si="237">F398+F402</f>
        <v>330</v>
      </c>
      <c r="G405" s="15">
        <f t="shared" si="237"/>
        <v>244</v>
      </c>
      <c r="H405" s="15">
        <f t="shared" si="237"/>
        <v>292</v>
      </c>
      <c r="I405" s="15">
        <f t="shared" si="237"/>
        <v>283</v>
      </c>
      <c r="J405" s="15">
        <f t="shared" si="237"/>
        <v>277</v>
      </c>
      <c r="K405" s="15">
        <f t="shared" si="237"/>
        <v>287</v>
      </c>
      <c r="L405" s="15">
        <f t="shared" si="237"/>
        <v>314</v>
      </c>
      <c r="M405" s="15">
        <f t="shared" si="237"/>
        <v>262</v>
      </c>
      <c r="N405" s="15">
        <f t="shared" si="237"/>
        <v>297</v>
      </c>
      <c r="O405" s="7">
        <f t="shared" si="232"/>
        <v>289.5</v>
      </c>
      <c r="P405" s="36">
        <v>7</v>
      </c>
    </row>
    <row r="406" spans="1:16" ht="15" thickBot="1" x14ac:dyDescent="0.35">
      <c r="A406" s="47"/>
      <c r="B406" s="43"/>
      <c r="C406" s="52"/>
      <c r="D406" s="12" t="s">
        <v>6</v>
      </c>
      <c r="E406" s="13">
        <f>E399+E403</f>
        <v>11514</v>
      </c>
      <c r="F406" s="13">
        <f t="shared" ref="F406:N406" si="238">F399+F403</f>
        <v>11185</v>
      </c>
      <c r="G406" s="13">
        <f t="shared" si="238"/>
        <v>10988</v>
      </c>
      <c r="H406" s="13">
        <f t="shared" si="238"/>
        <v>11071</v>
      </c>
      <c r="I406" s="13">
        <f t="shared" si="238"/>
        <v>10930</v>
      </c>
      <c r="J406" s="13">
        <f t="shared" si="238"/>
        <v>11022</v>
      </c>
      <c r="K406" s="13">
        <f t="shared" si="238"/>
        <v>10775</v>
      </c>
      <c r="L406" s="13">
        <f t="shared" si="238"/>
        <v>11591</v>
      </c>
      <c r="M406" s="13">
        <f t="shared" si="238"/>
        <v>11164</v>
      </c>
      <c r="N406" s="13">
        <f t="shared" si="238"/>
        <v>11765</v>
      </c>
      <c r="O406" s="14">
        <f t="shared" si="232"/>
        <v>11117.5</v>
      </c>
      <c r="P406" s="36">
        <v>11</v>
      </c>
    </row>
    <row r="407" spans="1:16" ht="15" thickBot="1" x14ac:dyDescent="0.35">
      <c r="A407" s="2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6" x14ac:dyDescent="0.3">
      <c r="A408" s="47" t="s">
        <v>62</v>
      </c>
      <c r="B408" s="41" t="s">
        <v>39</v>
      </c>
      <c r="C408" s="48" t="s">
        <v>1</v>
      </c>
      <c r="D408" s="3" t="s">
        <v>4</v>
      </c>
      <c r="E408" s="4">
        <v>288</v>
      </c>
      <c r="F408" s="4">
        <f>$E408</f>
        <v>288</v>
      </c>
      <c r="G408" s="4">
        <f t="shared" ref="G408:N408" si="239">$E408</f>
        <v>288</v>
      </c>
      <c r="H408" s="4">
        <f t="shared" si="239"/>
        <v>288</v>
      </c>
      <c r="I408" s="4">
        <f t="shared" si="239"/>
        <v>288</v>
      </c>
      <c r="J408" s="4">
        <f t="shared" si="239"/>
        <v>288</v>
      </c>
      <c r="K408" s="4">
        <f t="shared" si="239"/>
        <v>288</v>
      </c>
      <c r="L408" s="4">
        <f t="shared" si="239"/>
        <v>288</v>
      </c>
      <c r="M408" s="4">
        <f t="shared" si="239"/>
        <v>288</v>
      </c>
      <c r="N408" s="4">
        <f t="shared" si="239"/>
        <v>288</v>
      </c>
      <c r="O408" s="5">
        <f>MEDIAN(E408:N408)</f>
        <v>288</v>
      </c>
      <c r="P408" s="36">
        <v>4</v>
      </c>
    </row>
    <row r="409" spans="1:16" x14ac:dyDescent="0.3">
      <c r="A409" s="47"/>
      <c r="B409" s="42"/>
      <c r="C409" s="49"/>
      <c r="D409" s="6" t="s">
        <v>5</v>
      </c>
      <c r="E409">
        <v>162</v>
      </c>
      <c r="F409">
        <v>88</v>
      </c>
      <c r="G409">
        <v>94</v>
      </c>
      <c r="H409">
        <v>91</v>
      </c>
      <c r="I409">
        <v>85</v>
      </c>
      <c r="J409">
        <v>97</v>
      </c>
      <c r="K409">
        <v>92</v>
      </c>
      <c r="L409">
        <v>92</v>
      </c>
      <c r="M409">
        <v>87</v>
      </c>
      <c r="N409">
        <v>989</v>
      </c>
      <c r="O409" s="7">
        <f t="shared" ref="O409:O420" si="240">MEDIAN(E409:N409)</f>
        <v>92</v>
      </c>
      <c r="P409" s="36">
        <v>8</v>
      </c>
    </row>
    <row r="410" spans="1:16" x14ac:dyDescent="0.3">
      <c r="A410" s="47"/>
      <c r="B410" s="42"/>
      <c r="C410" s="50"/>
      <c r="D410" s="8" t="s">
        <v>6</v>
      </c>
      <c r="E410" s="9">
        <v>11055</v>
      </c>
      <c r="F410" s="9">
        <v>10646</v>
      </c>
      <c r="G410" s="9">
        <v>10902</v>
      </c>
      <c r="H410" s="9">
        <v>10920</v>
      </c>
      <c r="I410" s="9">
        <v>10768</v>
      </c>
      <c r="J410" s="9">
        <v>10892</v>
      </c>
      <c r="K410" s="9">
        <v>10857</v>
      </c>
      <c r="L410" s="9">
        <v>11220</v>
      </c>
      <c r="M410" s="9">
        <v>10744</v>
      </c>
      <c r="N410" s="9">
        <v>10734</v>
      </c>
      <c r="O410" s="7">
        <f t="shared" si="240"/>
        <v>10874.5</v>
      </c>
      <c r="P410" s="36">
        <v>12</v>
      </c>
    </row>
    <row r="411" spans="1:16" x14ac:dyDescent="0.3">
      <c r="A411" s="47"/>
      <c r="B411" s="42"/>
      <c r="C411" s="51" t="s">
        <v>81</v>
      </c>
      <c r="D411" s="10" t="s">
        <v>4</v>
      </c>
      <c r="E411" s="11">
        <v>26</v>
      </c>
      <c r="F411" s="11">
        <f>$E411</f>
        <v>26</v>
      </c>
      <c r="G411" s="11">
        <f t="shared" ref="G411:N411" si="241">$E411</f>
        <v>26</v>
      </c>
      <c r="H411" s="11">
        <f t="shared" si="241"/>
        <v>26</v>
      </c>
      <c r="I411" s="11">
        <f t="shared" si="241"/>
        <v>26</v>
      </c>
      <c r="J411" s="11">
        <f t="shared" si="241"/>
        <v>26</v>
      </c>
      <c r="K411" s="11">
        <f t="shared" si="241"/>
        <v>26</v>
      </c>
      <c r="L411" s="11">
        <f t="shared" si="241"/>
        <v>26</v>
      </c>
      <c r="M411" s="11">
        <f t="shared" si="241"/>
        <v>26</v>
      </c>
      <c r="N411" s="11">
        <f t="shared" si="241"/>
        <v>26</v>
      </c>
      <c r="O411" s="7">
        <f t="shared" si="240"/>
        <v>26</v>
      </c>
      <c r="P411" s="36">
        <v>1</v>
      </c>
    </row>
    <row r="412" spans="1:16" x14ac:dyDescent="0.3">
      <c r="A412" s="47"/>
      <c r="B412" s="42"/>
      <c r="C412" s="49"/>
      <c r="D412" s="6" t="s">
        <v>5</v>
      </c>
      <c r="E412">
        <v>56</v>
      </c>
      <c r="F412">
        <v>53</v>
      </c>
      <c r="G412">
        <v>50</v>
      </c>
      <c r="H412">
        <v>56</v>
      </c>
      <c r="I412">
        <v>58</v>
      </c>
      <c r="J412">
        <v>53</v>
      </c>
      <c r="K412">
        <v>52</v>
      </c>
      <c r="L412">
        <v>54</v>
      </c>
      <c r="M412">
        <v>48</v>
      </c>
      <c r="N412">
        <v>59</v>
      </c>
      <c r="O412" s="7">
        <f t="shared" si="240"/>
        <v>53.5</v>
      </c>
      <c r="P412" s="36">
        <v>5</v>
      </c>
    </row>
    <row r="413" spans="1:16" x14ac:dyDescent="0.3">
      <c r="A413" s="47"/>
      <c r="B413" s="42"/>
      <c r="C413" s="50"/>
      <c r="D413" s="8" t="s">
        <v>6</v>
      </c>
      <c r="E413" s="9">
        <v>929</v>
      </c>
      <c r="F413" s="9">
        <v>961</v>
      </c>
      <c r="G413" s="9">
        <v>898</v>
      </c>
      <c r="H413" s="9">
        <v>933</v>
      </c>
      <c r="I413" s="9">
        <v>1021</v>
      </c>
      <c r="J413" s="9">
        <v>956</v>
      </c>
      <c r="K413" s="9">
        <v>966</v>
      </c>
      <c r="L413" s="9">
        <v>944</v>
      </c>
      <c r="M413" s="9">
        <v>906</v>
      </c>
      <c r="N413" s="9">
        <v>887</v>
      </c>
      <c r="O413" s="7">
        <f t="shared" si="240"/>
        <v>938.5</v>
      </c>
      <c r="P413" s="36">
        <v>9</v>
      </c>
    </row>
    <row r="414" spans="1:16" x14ac:dyDescent="0.3">
      <c r="A414" s="47"/>
      <c r="B414" s="42"/>
      <c r="C414" s="51" t="s">
        <v>82</v>
      </c>
      <c r="D414" s="10" t="s">
        <v>4</v>
      </c>
      <c r="E414" s="11">
        <v>80</v>
      </c>
      <c r="F414" s="11">
        <f>$E414</f>
        <v>80</v>
      </c>
      <c r="G414" s="11">
        <f t="shared" ref="G414:N414" si="242">$E414</f>
        <v>80</v>
      </c>
      <c r="H414" s="11">
        <f t="shared" si="242"/>
        <v>80</v>
      </c>
      <c r="I414" s="11">
        <f t="shared" si="242"/>
        <v>80</v>
      </c>
      <c r="J414" s="11">
        <f t="shared" si="242"/>
        <v>80</v>
      </c>
      <c r="K414" s="11">
        <f t="shared" si="242"/>
        <v>80</v>
      </c>
      <c r="L414" s="11">
        <f t="shared" si="242"/>
        <v>80</v>
      </c>
      <c r="M414" s="11">
        <f t="shared" si="242"/>
        <v>80</v>
      </c>
      <c r="N414" s="11">
        <f t="shared" si="242"/>
        <v>80</v>
      </c>
      <c r="O414" s="7">
        <f t="shared" si="240"/>
        <v>80</v>
      </c>
      <c r="P414" s="36">
        <v>2</v>
      </c>
    </row>
    <row r="415" spans="1:16" hidden="1" x14ac:dyDescent="0.3">
      <c r="A415" s="47"/>
      <c r="B415" s="42"/>
      <c r="C415" s="49"/>
      <c r="D415" s="6" t="s">
        <v>5</v>
      </c>
      <c r="E415">
        <v>511</v>
      </c>
      <c r="F415">
        <v>509</v>
      </c>
      <c r="G415">
        <v>508</v>
      </c>
      <c r="H415">
        <v>509</v>
      </c>
      <c r="I415">
        <v>512</v>
      </c>
      <c r="J415">
        <v>513</v>
      </c>
      <c r="K415">
        <v>535</v>
      </c>
      <c r="L415">
        <v>513</v>
      </c>
      <c r="M415">
        <v>509</v>
      </c>
      <c r="N415">
        <v>520</v>
      </c>
      <c r="O415" s="7">
        <f t="shared" si="240"/>
        <v>511.5</v>
      </c>
      <c r="P415" s="36"/>
    </row>
    <row r="416" spans="1:16" x14ac:dyDescent="0.3">
      <c r="A416" s="47"/>
      <c r="B416" s="42"/>
      <c r="C416" s="49"/>
      <c r="D416" s="6" t="s">
        <v>5</v>
      </c>
      <c r="E416">
        <f>E415-$A$1*$N412</f>
        <v>39</v>
      </c>
      <c r="F416">
        <f>F415-$A$1*$N412</f>
        <v>37</v>
      </c>
      <c r="G416">
        <f t="shared" ref="G416:N416" si="243">G415-$A$1*$N412</f>
        <v>36</v>
      </c>
      <c r="H416">
        <f t="shared" si="243"/>
        <v>37</v>
      </c>
      <c r="I416">
        <f t="shared" si="243"/>
        <v>40</v>
      </c>
      <c r="J416">
        <f t="shared" si="243"/>
        <v>41</v>
      </c>
      <c r="K416">
        <f t="shared" si="243"/>
        <v>63</v>
      </c>
      <c r="L416">
        <f t="shared" si="243"/>
        <v>41</v>
      </c>
      <c r="M416">
        <f t="shared" si="243"/>
        <v>37</v>
      </c>
      <c r="N416">
        <f t="shared" si="243"/>
        <v>48</v>
      </c>
      <c r="O416" s="7">
        <f t="shared" si="240"/>
        <v>39.5</v>
      </c>
      <c r="P416" s="36">
        <v>6</v>
      </c>
    </row>
    <row r="417" spans="1:16" x14ac:dyDescent="0.3">
      <c r="A417" s="47"/>
      <c r="B417" s="42"/>
      <c r="C417" s="50"/>
      <c r="D417" s="8" t="s">
        <v>6</v>
      </c>
      <c r="E417">
        <v>10506</v>
      </c>
      <c r="F417" s="9">
        <v>10826</v>
      </c>
      <c r="G417" s="9">
        <v>10827</v>
      </c>
      <c r="H417" s="9">
        <v>10715</v>
      </c>
      <c r="I417" s="9">
        <v>10724</v>
      </c>
      <c r="J417" s="9">
        <v>10859</v>
      </c>
      <c r="K417" s="9">
        <v>11343</v>
      </c>
      <c r="L417" s="9">
        <v>10735</v>
      </c>
      <c r="M417" s="9">
        <v>10924</v>
      </c>
      <c r="N417" s="9">
        <v>11745</v>
      </c>
      <c r="O417" s="7">
        <f t="shared" si="240"/>
        <v>10826.5</v>
      </c>
      <c r="P417" s="36">
        <v>10</v>
      </c>
    </row>
    <row r="418" spans="1:16" x14ac:dyDescent="0.3">
      <c r="A418" s="47"/>
      <c r="B418" s="42"/>
      <c r="C418" s="51" t="s">
        <v>83</v>
      </c>
      <c r="D418" s="10" t="s">
        <v>4</v>
      </c>
      <c r="E418" s="11">
        <f>E411+E414</f>
        <v>106</v>
      </c>
      <c r="F418" s="11">
        <f t="shared" ref="F418:N418" si="244">F411+F414</f>
        <v>106</v>
      </c>
      <c r="G418" s="11">
        <f t="shared" si="244"/>
        <v>106</v>
      </c>
      <c r="H418" s="11">
        <f t="shared" si="244"/>
        <v>106</v>
      </c>
      <c r="I418" s="11">
        <f t="shared" si="244"/>
        <v>106</v>
      </c>
      <c r="J418" s="11">
        <f t="shared" si="244"/>
        <v>106</v>
      </c>
      <c r="K418" s="11">
        <f t="shared" si="244"/>
        <v>106</v>
      </c>
      <c r="L418" s="11">
        <f t="shared" si="244"/>
        <v>106</v>
      </c>
      <c r="M418" s="11">
        <f t="shared" si="244"/>
        <v>106</v>
      </c>
      <c r="N418" s="11">
        <f t="shared" si="244"/>
        <v>106</v>
      </c>
      <c r="O418" s="7">
        <f t="shared" si="240"/>
        <v>106</v>
      </c>
      <c r="P418" s="36">
        <v>3</v>
      </c>
    </row>
    <row r="419" spans="1:16" x14ac:dyDescent="0.3">
      <c r="A419" s="47"/>
      <c r="B419" s="42"/>
      <c r="C419" s="49"/>
      <c r="D419" s="6" t="s">
        <v>5</v>
      </c>
      <c r="E419" s="15">
        <f>E412+E416</f>
        <v>95</v>
      </c>
      <c r="F419" s="15">
        <f t="shared" ref="F419:N419" si="245">F412+F416</f>
        <v>90</v>
      </c>
      <c r="G419" s="15">
        <f t="shared" si="245"/>
        <v>86</v>
      </c>
      <c r="H419" s="15">
        <f t="shared" si="245"/>
        <v>93</v>
      </c>
      <c r="I419" s="15">
        <f t="shared" si="245"/>
        <v>98</v>
      </c>
      <c r="J419" s="15">
        <f t="shared" si="245"/>
        <v>94</v>
      </c>
      <c r="K419" s="15">
        <f t="shared" si="245"/>
        <v>115</v>
      </c>
      <c r="L419" s="15">
        <f t="shared" si="245"/>
        <v>95</v>
      </c>
      <c r="M419" s="15">
        <f t="shared" si="245"/>
        <v>85</v>
      </c>
      <c r="N419" s="15">
        <f t="shared" si="245"/>
        <v>107</v>
      </c>
      <c r="O419" s="7">
        <f t="shared" si="240"/>
        <v>94.5</v>
      </c>
      <c r="P419" s="36">
        <v>7</v>
      </c>
    </row>
    <row r="420" spans="1:16" ht="15" thickBot="1" x14ac:dyDescent="0.35">
      <c r="A420" s="47"/>
      <c r="B420" s="43"/>
      <c r="C420" s="52"/>
      <c r="D420" s="12" t="s">
        <v>6</v>
      </c>
      <c r="E420" s="13">
        <f>E413+E417</f>
        <v>11435</v>
      </c>
      <c r="F420" s="13">
        <f t="shared" ref="F420:N420" si="246">F413+F417</f>
        <v>11787</v>
      </c>
      <c r="G420" s="13">
        <f t="shared" si="246"/>
        <v>11725</v>
      </c>
      <c r="H420" s="13">
        <f t="shared" si="246"/>
        <v>11648</v>
      </c>
      <c r="I420" s="13">
        <f t="shared" si="246"/>
        <v>11745</v>
      </c>
      <c r="J420" s="13">
        <f t="shared" si="246"/>
        <v>11815</v>
      </c>
      <c r="K420" s="13">
        <f t="shared" si="246"/>
        <v>12309</v>
      </c>
      <c r="L420" s="13">
        <f t="shared" si="246"/>
        <v>11679</v>
      </c>
      <c r="M420" s="13">
        <f t="shared" si="246"/>
        <v>11830</v>
      </c>
      <c r="N420" s="13">
        <f t="shared" si="246"/>
        <v>12632</v>
      </c>
      <c r="O420" s="14">
        <f t="shared" si="240"/>
        <v>11766</v>
      </c>
      <c r="P420" s="36">
        <v>11</v>
      </c>
    </row>
    <row r="421" spans="1:16" ht="15" thickBot="1" x14ac:dyDescent="0.35">
      <c r="A421" s="2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6" x14ac:dyDescent="0.3">
      <c r="A422" s="47" t="s">
        <v>63</v>
      </c>
      <c r="B422" s="41" t="s">
        <v>39</v>
      </c>
      <c r="C422" s="48" t="s">
        <v>1</v>
      </c>
      <c r="D422" s="3" t="s">
        <v>4</v>
      </c>
      <c r="E422" s="4">
        <v>2728</v>
      </c>
      <c r="F422" s="4">
        <f>$E422</f>
        <v>2728</v>
      </c>
      <c r="G422" s="4">
        <f t="shared" ref="G422:N422" si="247">$E422</f>
        <v>2728</v>
      </c>
      <c r="H422" s="4">
        <f t="shared" si="247"/>
        <v>2728</v>
      </c>
      <c r="I422" s="4">
        <f t="shared" si="247"/>
        <v>2728</v>
      </c>
      <c r="J422" s="4">
        <f t="shared" si="247"/>
        <v>2728</v>
      </c>
      <c r="K422" s="4">
        <f t="shared" si="247"/>
        <v>2728</v>
      </c>
      <c r="L422" s="4">
        <f t="shared" si="247"/>
        <v>2728</v>
      </c>
      <c r="M422" s="4">
        <f t="shared" si="247"/>
        <v>2728</v>
      </c>
      <c r="N422" s="4">
        <f t="shared" si="247"/>
        <v>2728</v>
      </c>
      <c r="O422" s="5">
        <f>MEDIAN(E422:N422)</f>
        <v>2728</v>
      </c>
      <c r="P422" s="36">
        <v>4</v>
      </c>
    </row>
    <row r="423" spans="1:16" x14ac:dyDescent="0.3">
      <c r="A423" s="47"/>
      <c r="B423" s="42"/>
      <c r="C423" s="49"/>
      <c r="D423" s="6" t="s">
        <v>5</v>
      </c>
      <c r="E423">
        <v>1767</v>
      </c>
      <c r="F423">
        <v>1773</v>
      </c>
      <c r="G423">
        <v>1849</v>
      </c>
      <c r="H423">
        <v>1525</v>
      </c>
      <c r="I423">
        <v>1643</v>
      </c>
      <c r="J423">
        <v>1610</v>
      </c>
      <c r="K423">
        <v>1563</v>
      </c>
      <c r="L423">
        <v>1495</v>
      </c>
      <c r="M423">
        <v>1870</v>
      </c>
      <c r="N423">
        <v>1528</v>
      </c>
      <c r="O423" s="7">
        <f t="shared" ref="O423:O434" si="248">MEDIAN(E423:N423)</f>
        <v>1626.5</v>
      </c>
      <c r="P423" s="36">
        <v>8</v>
      </c>
    </row>
    <row r="424" spans="1:16" x14ac:dyDescent="0.3">
      <c r="A424" s="47"/>
      <c r="B424" s="42"/>
      <c r="C424" s="50"/>
      <c r="D424" s="8" t="s">
        <v>6</v>
      </c>
      <c r="E424" s="9">
        <v>13356</v>
      </c>
      <c r="F424" s="9">
        <v>13139</v>
      </c>
      <c r="G424" s="9">
        <v>14181</v>
      </c>
      <c r="H424" s="9">
        <v>13356</v>
      </c>
      <c r="I424" s="9">
        <v>12775</v>
      </c>
      <c r="J424" s="9">
        <v>12909</v>
      </c>
      <c r="K424" s="9">
        <v>12305</v>
      </c>
      <c r="L424" s="9">
        <v>12866</v>
      </c>
      <c r="M424" s="9">
        <v>15106</v>
      </c>
      <c r="N424" s="9">
        <v>12555</v>
      </c>
      <c r="O424" s="7">
        <f t="shared" si="248"/>
        <v>13024</v>
      </c>
      <c r="P424" s="36">
        <v>12</v>
      </c>
    </row>
    <row r="425" spans="1:16" x14ac:dyDescent="0.3">
      <c r="A425" s="47"/>
      <c r="B425" s="42"/>
      <c r="C425" s="51" t="s">
        <v>81</v>
      </c>
      <c r="D425" s="10" t="s">
        <v>4</v>
      </c>
      <c r="E425" s="11">
        <v>30</v>
      </c>
      <c r="F425" s="11">
        <f>$E425</f>
        <v>30</v>
      </c>
      <c r="G425" s="11">
        <f t="shared" ref="G425:N425" si="249">$E425</f>
        <v>30</v>
      </c>
      <c r="H425" s="11">
        <f t="shared" si="249"/>
        <v>30</v>
      </c>
      <c r="I425" s="11">
        <f t="shared" si="249"/>
        <v>30</v>
      </c>
      <c r="J425" s="11">
        <f t="shared" si="249"/>
        <v>30</v>
      </c>
      <c r="K425" s="11">
        <f t="shared" si="249"/>
        <v>30</v>
      </c>
      <c r="L425" s="11">
        <f t="shared" si="249"/>
        <v>30</v>
      </c>
      <c r="M425" s="11">
        <f t="shared" si="249"/>
        <v>30</v>
      </c>
      <c r="N425" s="11">
        <f t="shared" si="249"/>
        <v>30</v>
      </c>
      <c r="O425" s="7">
        <f t="shared" si="248"/>
        <v>30</v>
      </c>
      <c r="P425" s="36">
        <v>1</v>
      </c>
    </row>
    <row r="426" spans="1:16" x14ac:dyDescent="0.3">
      <c r="A426" s="47"/>
      <c r="B426" s="42"/>
      <c r="C426" s="49"/>
      <c r="D426" s="6" t="s">
        <v>5</v>
      </c>
      <c r="E426">
        <v>102</v>
      </c>
      <c r="F426">
        <v>88</v>
      </c>
      <c r="G426">
        <v>97</v>
      </c>
      <c r="H426">
        <v>98</v>
      </c>
      <c r="I426">
        <v>75</v>
      </c>
      <c r="J426">
        <v>73</v>
      </c>
      <c r="K426">
        <v>59</v>
      </c>
      <c r="L426">
        <v>72</v>
      </c>
      <c r="M426">
        <v>66</v>
      </c>
      <c r="N426">
        <v>86</v>
      </c>
      <c r="O426" s="7">
        <f t="shared" si="248"/>
        <v>80.5</v>
      </c>
      <c r="P426" s="36">
        <v>5</v>
      </c>
    </row>
    <row r="427" spans="1:16" x14ac:dyDescent="0.3">
      <c r="A427" s="47"/>
      <c r="B427" s="42"/>
      <c r="C427" s="50"/>
      <c r="D427" s="8" t="s">
        <v>6</v>
      </c>
      <c r="E427" s="9">
        <v>1041</v>
      </c>
      <c r="F427" s="9">
        <v>1274</v>
      </c>
      <c r="G427" s="9">
        <v>1028</v>
      </c>
      <c r="H427" s="9">
        <v>1077</v>
      </c>
      <c r="I427" s="9">
        <v>1004</v>
      </c>
      <c r="J427" s="9">
        <v>1020</v>
      </c>
      <c r="K427" s="9">
        <v>945</v>
      </c>
      <c r="L427" s="9">
        <v>1032</v>
      </c>
      <c r="M427" s="9">
        <v>1013</v>
      </c>
      <c r="N427" s="9">
        <v>899</v>
      </c>
      <c r="O427" s="7">
        <f t="shared" si="248"/>
        <v>1024</v>
      </c>
      <c r="P427" s="36">
        <v>9</v>
      </c>
    </row>
    <row r="428" spans="1:16" x14ac:dyDescent="0.3">
      <c r="A428" s="47"/>
      <c r="B428" s="42"/>
      <c r="C428" s="51" t="s">
        <v>82</v>
      </c>
      <c r="D428" s="10" t="s">
        <v>4</v>
      </c>
      <c r="E428" s="11">
        <v>2480</v>
      </c>
      <c r="F428" s="11">
        <f>$E428</f>
        <v>2480</v>
      </c>
      <c r="G428" s="11">
        <f t="shared" ref="G428:N428" si="250">$E428</f>
        <v>2480</v>
      </c>
      <c r="H428" s="11">
        <f t="shared" si="250"/>
        <v>2480</v>
      </c>
      <c r="I428" s="11">
        <f t="shared" si="250"/>
        <v>2480</v>
      </c>
      <c r="J428" s="11">
        <f t="shared" si="250"/>
        <v>2480</v>
      </c>
      <c r="K428" s="11">
        <f t="shared" si="250"/>
        <v>2480</v>
      </c>
      <c r="L428" s="11">
        <f t="shared" si="250"/>
        <v>2480</v>
      </c>
      <c r="M428" s="11">
        <f t="shared" si="250"/>
        <v>2480</v>
      </c>
      <c r="N428" s="11">
        <f t="shared" si="250"/>
        <v>2480</v>
      </c>
      <c r="O428" s="7">
        <f t="shared" si="248"/>
        <v>2480</v>
      </c>
      <c r="P428" s="36">
        <v>2</v>
      </c>
    </row>
    <row r="429" spans="1:16" hidden="1" x14ac:dyDescent="0.3">
      <c r="A429" s="47"/>
      <c r="B429" s="42"/>
      <c r="C429" s="49"/>
      <c r="D429" s="6" t="s">
        <v>5</v>
      </c>
      <c r="E429">
        <v>2362</v>
      </c>
      <c r="F429">
        <v>2360</v>
      </c>
      <c r="G429">
        <v>2296</v>
      </c>
      <c r="H429">
        <v>2449</v>
      </c>
      <c r="I429">
        <v>2492</v>
      </c>
      <c r="J429">
        <v>2353</v>
      </c>
      <c r="K429">
        <v>2476</v>
      </c>
      <c r="L429">
        <v>2508</v>
      </c>
      <c r="M429">
        <v>2492</v>
      </c>
      <c r="N429">
        <v>2605</v>
      </c>
      <c r="O429" s="7">
        <f t="shared" si="248"/>
        <v>2462.5</v>
      </c>
      <c r="P429" s="36"/>
    </row>
    <row r="430" spans="1:16" x14ac:dyDescent="0.3">
      <c r="A430" s="47"/>
      <c r="B430" s="42"/>
      <c r="C430" s="49"/>
      <c r="D430" s="6" t="s">
        <v>5</v>
      </c>
      <c r="E430">
        <f>E429-$A$1*$N426</f>
        <v>1674</v>
      </c>
      <c r="F430">
        <f>F429-$A$1*$N426</f>
        <v>1672</v>
      </c>
      <c r="G430">
        <f t="shared" ref="G430:N430" si="251">G429-$A$1*$N426</f>
        <v>1608</v>
      </c>
      <c r="H430">
        <f t="shared" si="251"/>
        <v>1761</v>
      </c>
      <c r="I430">
        <f t="shared" si="251"/>
        <v>1804</v>
      </c>
      <c r="J430">
        <f t="shared" si="251"/>
        <v>1665</v>
      </c>
      <c r="K430">
        <f t="shared" si="251"/>
        <v>1788</v>
      </c>
      <c r="L430">
        <f t="shared" si="251"/>
        <v>1820</v>
      </c>
      <c r="M430">
        <f t="shared" si="251"/>
        <v>1804</v>
      </c>
      <c r="N430">
        <f t="shared" si="251"/>
        <v>1917</v>
      </c>
      <c r="O430" s="7">
        <f t="shared" si="248"/>
        <v>1774.5</v>
      </c>
      <c r="P430" s="36">
        <v>6</v>
      </c>
    </row>
    <row r="431" spans="1:16" x14ac:dyDescent="0.3">
      <c r="A431" s="47"/>
      <c r="B431" s="42"/>
      <c r="C431" s="50"/>
      <c r="D431" s="8" t="s">
        <v>6</v>
      </c>
      <c r="E431">
        <v>11566</v>
      </c>
      <c r="F431" s="9">
        <v>11281</v>
      </c>
      <c r="G431" s="9">
        <v>10971</v>
      </c>
      <c r="H431" s="9">
        <v>11752</v>
      </c>
      <c r="I431" s="9">
        <v>11614</v>
      </c>
      <c r="J431" s="9">
        <v>11570</v>
      </c>
      <c r="K431" s="9">
        <v>11921</v>
      </c>
      <c r="L431" s="9">
        <v>12000</v>
      </c>
      <c r="M431" s="9">
        <v>12360</v>
      </c>
      <c r="N431" s="9">
        <v>12967</v>
      </c>
      <c r="O431" s="7">
        <f t="shared" si="248"/>
        <v>11683</v>
      </c>
      <c r="P431" s="36">
        <v>10</v>
      </c>
    </row>
    <row r="432" spans="1:16" x14ac:dyDescent="0.3">
      <c r="A432" s="47"/>
      <c r="B432" s="42"/>
      <c r="C432" s="51" t="s">
        <v>83</v>
      </c>
      <c r="D432" s="10" t="s">
        <v>4</v>
      </c>
      <c r="E432" s="11">
        <f>E425+E428</f>
        <v>2510</v>
      </c>
      <c r="F432" s="11">
        <f t="shared" ref="F432:N432" si="252">F425+F428</f>
        <v>2510</v>
      </c>
      <c r="G432" s="11">
        <f t="shared" si="252"/>
        <v>2510</v>
      </c>
      <c r="H432" s="11">
        <f t="shared" si="252"/>
        <v>2510</v>
      </c>
      <c r="I432" s="11">
        <f t="shared" si="252"/>
        <v>2510</v>
      </c>
      <c r="J432" s="11">
        <f t="shared" si="252"/>
        <v>2510</v>
      </c>
      <c r="K432" s="11">
        <f t="shared" si="252"/>
        <v>2510</v>
      </c>
      <c r="L432" s="11">
        <f t="shared" si="252"/>
        <v>2510</v>
      </c>
      <c r="M432" s="11">
        <f t="shared" si="252"/>
        <v>2510</v>
      </c>
      <c r="N432" s="11">
        <f t="shared" si="252"/>
        <v>2510</v>
      </c>
      <c r="O432" s="7">
        <f t="shared" si="248"/>
        <v>2510</v>
      </c>
      <c r="P432" s="36">
        <v>3</v>
      </c>
    </row>
    <row r="433" spans="1:16" x14ac:dyDescent="0.3">
      <c r="A433" s="47"/>
      <c r="B433" s="42"/>
      <c r="C433" s="49"/>
      <c r="D433" s="6" t="s">
        <v>5</v>
      </c>
      <c r="E433" s="15">
        <f>E426+E430</f>
        <v>1776</v>
      </c>
      <c r="F433" s="15">
        <f t="shared" ref="F433:N433" si="253">F426+F430</f>
        <v>1760</v>
      </c>
      <c r="G433" s="15">
        <f t="shared" si="253"/>
        <v>1705</v>
      </c>
      <c r="H433" s="15">
        <f t="shared" si="253"/>
        <v>1859</v>
      </c>
      <c r="I433" s="15">
        <f t="shared" si="253"/>
        <v>1879</v>
      </c>
      <c r="J433" s="15">
        <f t="shared" si="253"/>
        <v>1738</v>
      </c>
      <c r="K433" s="15">
        <f t="shared" si="253"/>
        <v>1847</v>
      </c>
      <c r="L433" s="15">
        <f t="shared" si="253"/>
        <v>1892</v>
      </c>
      <c r="M433" s="15">
        <f t="shared" si="253"/>
        <v>1870</v>
      </c>
      <c r="N433" s="15">
        <f t="shared" si="253"/>
        <v>2003</v>
      </c>
      <c r="O433" s="7">
        <f t="shared" si="248"/>
        <v>1853</v>
      </c>
      <c r="P433" s="36">
        <v>7</v>
      </c>
    </row>
    <row r="434" spans="1:16" ht="15" thickBot="1" x14ac:dyDescent="0.35">
      <c r="A434" s="47"/>
      <c r="B434" s="43"/>
      <c r="C434" s="52"/>
      <c r="D434" s="12" t="s">
        <v>6</v>
      </c>
      <c r="E434" s="13">
        <f>E427+E431</f>
        <v>12607</v>
      </c>
      <c r="F434" s="13">
        <f t="shared" ref="F434:N434" si="254">F427+F431</f>
        <v>12555</v>
      </c>
      <c r="G434" s="13">
        <f t="shared" si="254"/>
        <v>11999</v>
      </c>
      <c r="H434" s="13">
        <f t="shared" si="254"/>
        <v>12829</v>
      </c>
      <c r="I434" s="13">
        <f t="shared" si="254"/>
        <v>12618</v>
      </c>
      <c r="J434" s="13">
        <f t="shared" si="254"/>
        <v>12590</v>
      </c>
      <c r="K434" s="13">
        <f t="shared" si="254"/>
        <v>12866</v>
      </c>
      <c r="L434" s="13">
        <f t="shared" si="254"/>
        <v>13032</v>
      </c>
      <c r="M434" s="13">
        <f t="shared" si="254"/>
        <v>13373</v>
      </c>
      <c r="N434" s="13">
        <f t="shared" si="254"/>
        <v>13866</v>
      </c>
      <c r="O434" s="14">
        <f t="shared" si="248"/>
        <v>12723.5</v>
      </c>
      <c r="P434" s="36">
        <v>11</v>
      </c>
    </row>
    <row r="435" spans="1:16" ht="15" thickBot="1" x14ac:dyDescent="0.35">
      <c r="A435" s="2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6" x14ac:dyDescent="0.3">
      <c r="A436" s="47" t="s">
        <v>64</v>
      </c>
      <c r="B436" s="41" t="s">
        <v>40</v>
      </c>
      <c r="C436" s="48" t="s">
        <v>1</v>
      </c>
      <c r="D436" s="3" t="s">
        <v>4</v>
      </c>
      <c r="E436" s="4">
        <v>256</v>
      </c>
      <c r="F436" s="4">
        <f>$E436</f>
        <v>256</v>
      </c>
      <c r="G436" s="4">
        <f t="shared" ref="G436:N436" si="255">$E436</f>
        <v>256</v>
      </c>
      <c r="H436" s="4">
        <f t="shared" si="255"/>
        <v>256</v>
      </c>
      <c r="I436" s="4">
        <f t="shared" si="255"/>
        <v>256</v>
      </c>
      <c r="J436" s="4">
        <f t="shared" si="255"/>
        <v>256</v>
      </c>
      <c r="K436" s="4">
        <f t="shared" si="255"/>
        <v>256</v>
      </c>
      <c r="L436" s="4">
        <f t="shared" si="255"/>
        <v>256</v>
      </c>
      <c r="M436" s="4">
        <f t="shared" si="255"/>
        <v>256</v>
      </c>
      <c r="N436" s="4">
        <f t="shared" si="255"/>
        <v>256</v>
      </c>
      <c r="O436" s="5">
        <f>MEDIAN(E436:N436)</f>
        <v>256</v>
      </c>
      <c r="P436" s="36">
        <v>4</v>
      </c>
    </row>
    <row r="437" spans="1:16" x14ac:dyDescent="0.3">
      <c r="A437" s="47"/>
      <c r="B437" s="42"/>
      <c r="C437" s="49"/>
      <c r="D437" s="6" t="s">
        <v>5</v>
      </c>
      <c r="E437">
        <v>114</v>
      </c>
      <c r="F437">
        <v>156</v>
      </c>
      <c r="G437">
        <v>137</v>
      </c>
      <c r="H437">
        <v>178</v>
      </c>
      <c r="I437">
        <v>182</v>
      </c>
      <c r="J437">
        <v>136</v>
      </c>
      <c r="K437">
        <v>144</v>
      </c>
      <c r="L437">
        <v>126</v>
      </c>
      <c r="M437">
        <v>130</v>
      </c>
      <c r="N437">
        <v>120</v>
      </c>
      <c r="O437" s="7">
        <f t="shared" ref="O437:O448" si="256">MEDIAN(E437:N437)</f>
        <v>136.5</v>
      </c>
      <c r="P437" s="36">
        <v>8</v>
      </c>
    </row>
    <row r="438" spans="1:16" x14ac:dyDescent="0.3">
      <c r="A438" s="47"/>
      <c r="B438" s="42"/>
      <c r="C438" s="50"/>
      <c r="D438" s="8" t="s">
        <v>6</v>
      </c>
      <c r="E438" s="9">
        <v>12370</v>
      </c>
      <c r="F438" s="9">
        <v>12610</v>
      </c>
      <c r="G438" s="9">
        <v>13704</v>
      </c>
      <c r="H438" s="9">
        <v>12039</v>
      </c>
      <c r="I438" s="9">
        <v>12302</v>
      </c>
      <c r="J438" s="9">
        <v>11436</v>
      </c>
      <c r="K438" s="9">
        <v>11516</v>
      </c>
      <c r="L438" s="9">
        <v>12251</v>
      </c>
      <c r="M438" s="9">
        <v>11585</v>
      </c>
      <c r="N438" s="9">
        <v>11595</v>
      </c>
      <c r="O438" s="7">
        <f t="shared" si="256"/>
        <v>12145</v>
      </c>
      <c r="P438" s="36">
        <v>12</v>
      </c>
    </row>
    <row r="439" spans="1:16" x14ac:dyDescent="0.3">
      <c r="A439" s="47"/>
      <c r="B439" s="42"/>
      <c r="C439" s="51" t="s">
        <v>81</v>
      </c>
      <c r="D439" s="10" t="s">
        <v>4</v>
      </c>
      <c r="E439" s="11">
        <v>28</v>
      </c>
      <c r="F439" s="11">
        <f>$E439</f>
        <v>28</v>
      </c>
      <c r="G439" s="11">
        <f t="shared" ref="G439:N439" si="257">$E439</f>
        <v>28</v>
      </c>
      <c r="H439" s="11">
        <f t="shared" si="257"/>
        <v>28</v>
      </c>
      <c r="I439" s="11">
        <f t="shared" si="257"/>
        <v>28</v>
      </c>
      <c r="J439" s="11">
        <f t="shared" si="257"/>
        <v>28</v>
      </c>
      <c r="K439" s="11">
        <f t="shared" si="257"/>
        <v>28</v>
      </c>
      <c r="L439" s="11">
        <f t="shared" si="257"/>
        <v>28</v>
      </c>
      <c r="M439" s="11">
        <f t="shared" si="257"/>
        <v>28</v>
      </c>
      <c r="N439" s="11">
        <f t="shared" si="257"/>
        <v>28</v>
      </c>
      <c r="O439" s="7">
        <f t="shared" si="256"/>
        <v>28</v>
      </c>
      <c r="P439" s="36">
        <v>1</v>
      </c>
    </row>
    <row r="440" spans="1:16" x14ac:dyDescent="0.3">
      <c r="A440" s="47"/>
      <c r="B440" s="42"/>
      <c r="C440" s="49"/>
      <c r="D440" s="6" t="s">
        <v>5</v>
      </c>
      <c r="E440">
        <v>107</v>
      </c>
      <c r="F440">
        <v>77</v>
      </c>
      <c r="G440">
        <v>62</v>
      </c>
      <c r="H440">
        <v>69</v>
      </c>
      <c r="I440">
        <v>79</v>
      </c>
      <c r="J440">
        <v>63</v>
      </c>
      <c r="K440">
        <v>72</v>
      </c>
      <c r="L440">
        <v>68</v>
      </c>
      <c r="M440">
        <v>61</v>
      </c>
      <c r="N440">
        <v>63</v>
      </c>
      <c r="O440" s="7">
        <f t="shared" si="256"/>
        <v>68.5</v>
      </c>
      <c r="P440" s="36">
        <v>5</v>
      </c>
    </row>
    <row r="441" spans="1:16" x14ac:dyDescent="0.3">
      <c r="A441" s="47"/>
      <c r="B441" s="42"/>
      <c r="C441" s="50"/>
      <c r="D441" s="8" t="s">
        <v>6</v>
      </c>
      <c r="E441" s="9">
        <v>1073</v>
      </c>
      <c r="F441" s="9">
        <v>1025</v>
      </c>
      <c r="G441" s="9">
        <v>955</v>
      </c>
      <c r="H441" s="9">
        <v>1262</v>
      </c>
      <c r="I441" s="9">
        <v>1042</v>
      </c>
      <c r="J441" s="9">
        <v>951</v>
      </c>
      <c r="K441" s="9">
        <v>956</v>
      </c>
      <c r="L441" s="9">
        <v>1045</v>
      </c>
      <c r="M441" s="9">
        <v>998</v>
      </c>
      <c r="N441" s="9">
        <v>925</v>
      </c>
      <c r="O441" s="7">
        <f t="shared" si="256"/>
        <v>1011.5</v>
      </c>
      <c r="P441" s="36">
        <v>9</v>
      </c>
    </row>
    <row r="442" spans="1:16" x14ac:dyDescent="0.3">
      <c r="A442" s="47"/>
      <c r="B442" s="42"/>
      <c r="C442" s="51" t="s">
        <v>82</v>
      </c>
      <c r="D442" s="10" t="s">
        <v>4</v>
      </c>
      <c r="E442" s="11">
        <v>32</v>
      </c>
      <c r="F442" s="11">
        <f>$E442</f>
        <v>32</v>
      </c>
      <c r="G442" s="11">
        <f t="shared" ref="G442:N442" si="258">$E442</f>
        <v>32</v>
      </c>
      <c r="H442" s="11">
        <f t="shared" si="258"/>
        <v>32</v>
      </c>
      <c r="I442" s="11">
        <f t="shared" si="258"/>
        <v>32</v>
      </c>
      <c r="J442" s="11">
        <f t="shared" si="258"/>
        <v>32</v>
      </c>
      <c r="K442" s="11">
        <f t="shared" si="258"/>
        <v>32</v>
      </c>
      <c r="L442" s="11">
        <f t="shared" si="258"/>
        <v>32</v>
      </c>
      <c r="M442" s="11">
        <f t="shared" si="258"/>
        <v>32</v>
      </c>
      <c r="N442" s="11">
        <f t="shared" si="258"/>
        <v>32</v>
      </c>
      <c r="O442" s="7">
        <f t="shared" si="256"/>
        <v>32</v>
      </c>
      <c r="P442" s="36">
        <v>2</v>
      </c>
    </row>
    <row r="443" spans="1:16" hidden="1" x14ac:dyDescent="0.3">
      <c r="A443" s="47"/>
      <c r="B443" s="42"/>
      <c r="C443" s="49"/>
      <c r="D443" s="6" t="s">
        <v>5</v>
      </c>
      <c r="E443">
        <v>537</v>
      </c>
      <c r="F443">
        <v>530</v>
      </c>
      <c r="G443">
        <v>528</v>
      </c>
      <c r="H443">
        <v>530</v>
      </c>
      <c r="I443">
        <v>538</v>
      </c>
      <c r="J443">
        <v>531</v>
      </c>
      <c r="K443">
        <v>535</v>
      </c>
      <c r="L443">
        <v>529</v>
      </c>
      <c r="M443">
        <v>529</v>
      </c>
      <c r="N443">
        <v>526</v>
      </c>
      <c r="O443" s="7">
        <f t="shared" si="256"/>
        <v>530</v>
      </c>
      <c r="P443" s="36"/>
    </row>
    <row r="444" spans="1:16" x14ac:dyDescent="0.3">
      <c r="A444" s="47"/>
      <c r="B444" s="42"/>
      <c r="C444" s="49"/>
      <c r="D444" s="6" t="s">
        <v>5</v>
      </c>
      <c r="E444">
        <f>E443-$A$1*$N440</f>
        <v>33</v>
      </c>
      <c r="F444">
        <f>F443-$A$1*$N440</f>
        <v>26</v>
      </c>
      <c r="G444">
        <f t="shared" ref="G444:N444" si="259">G443-$A$1*$N440</f>
        <v>24</v>
      </c>
      <c r="H444">
        <f t="shared" si="259"/>
        <v>26</v>
      </c>
      <c r="I444">
        <f t="shared" si="259"/>
        <v>34</v>
      </c>
      <c r="J444">
        <f t="shared" si="259"/>
        <v>27</v>
      </c>
      <c r="K444">
        <f t="shared" si="259"/>
        <v>31</v>
      </c>
      <c r="L444">
        <f t="shared" si="259"/>
        <v>25</v>
      </c>
      <c r="M444">
        <f t="shared" si="259"/>
        <v>25</v>
      </c>
      <c r="N444">
        <f t="shared" si="259"/>
        <v>22</v>
      </c>
      <c r="O444" s="7">
        <f t="shared" si="256"/>
        <v>26</v>
      </c>
      <c r="P444" s="36">
        <v>6</v>
      </c>
    </row>
    <row r="445" spans="1:16" x14ac:dyDescent="0.3">
      <c r="A445" s="47"/>
      <c r="B445" s="42"/>
      <c r="C445" s="50"/>
      <c r="D445" s="8" t="s">
        <v>6</v>
      </c>
      <c r="E445">
        <v>10715</v>
      </c>
      <c r="F445" s="9">
        <v>10152</v>
      </c>
      <c r="G445" s="9">
        <v>9956</v>
      </c>
      <c r="H445" s="9">
        <v>10215</v>
      </c>
      <c r="I445" s="9">
        <v>10459</v>
      </c>
      <c r="J445" s="9">
        <v>10467</v>
      </c>
      <c r="K445" s="9">
        <v>10155</v>
      </c>
      <c r="L445" s="9">
        <v>10383</v>
      </c>
      <c r="M445" s="9">
        <v>10024</v>
      </c>
      <c r="N445" s="9">
        <v>10188</v>
      </c>
      <c r="O445" s="7">
        <f t="shared" si="256"/>
        <v>10201.5</v>
      </c>
      <c r="P445" s="36">
        <v>10</v>
      </c>
    </row>
    <row r="446" spans="1:16" x14ac:dyDescent="0.3">
      <c r="A446" s="47"/>
      <c r="B446" s="42"/>
      <c r="C446" s="51" t="s">
        <v>83</v>
      </c>
      <c r="D446" s="10" t="s">
        <v>4</v>
      </c>
      <c r="E446" s="11">
        <f>E439+E442</f>
        <v>60</v>
      </c>
      <c r="F446" s="11">
        <f t="shared" ref="F446:N446" si="260">F439+F442</f>
        <v>60</v>
      </c>
      <c r="G446" s="11">
        <f t="shared" si="260"/>
        <v>60</v>
      </c>
      <c r="H446" s="11">
        <f t="shared" si="260"/>
        <v>60</v>
      </c>
      <c r="I446" s="11">
        <f t="shared" si="260"/>
        <v>60</v>
      </c>
      <c r="J446" s="11">
        <f t="shared" si="260"/>
        <v>60</v>
      </c>
      <c r="K446" s="11">
        <f t="shared" si="260"/>
        <v>60</v>
      </c>
      <c r="L446" s="11">
        <f t="shared" si="260"/>
        <v>60</v>
      </c>
      <c r="M446" s="11">
        <f t="shared" si="260"/>
        <v>60</v>
      </c>
      <c r="N446" s="11">
        <f t="shared" si="260"/>
        <v>60</v>
      </c>
      <c r="O446" s="7">
        <f t="shared" si="256"/>
        <v>60</v>
      </c>
      <c r="P446" s="36">
        <v>3</v>
      </c>
    </row>
    <row r="447" spans="1:16" x14ac:dyDescent="0.3">
      <c r="A447" s="47"/>
      <c r="B447" s="42"/>
      <c r="C447" s="49"/>
      <c r="D447" s="6" t="s">
        <v>5</v>
      </c>
      <c r="E447" s="15">
        <f>E440+E444</f>
        <v>140</v>
      </c>
      <c r="F447" s="15">
        <f t="shared" ref="F447:N447" si="261">F440+F444</f>
        <v>103</v>
      </c>
      <c r="G447" s="15">
        <f t="shared" si="261"/>
        <v>86</v>
      </c>
      <c r="H447" s="15">
        <f t="shared" si="261"/>
        <v>95</v>
      </c>
      <c r="I447" s="15">
        <f t="shared" si="261"/>
        <v>113</v>
      </c>
      <c r="J447" s="15">
        <f t="shared" si="261"/>
        <v>90</v>
      </c>
      <c r="K447" s="15">
        <f t="shared" si="261"/>
        <v>103</v>
      </c>
      <c r="L447" s="15">
        <f t="shared" si="261"/>
        <v>93</v>
      </c>
      <c r="M447" s="15">
        <f t="shared" si="261"/>
        <v>86</v>
      </c>
      <c r="N447" s="15">
        <f t="shared" si="261"/>
        <v>85</v>
      </c>
      <c r="O447" s="7">
        <f t="shared" si="256"/>
        <v>94</v>
      </c>
      <c r="P447" s="36">
        <v>7</v>
      </c>
    </row>
    <row r="448" spans="1:16" ht="15" thickBot="1" x14ac:dyDescent="0.35">
      <c r="A448" s="47"/>
      <c r="B448" s="43"/>
      <c r="C448" s="52"/>
      <c r="D448" s="12" t="s">
        <v>6</v>
      </c>
      <c r="E448" s="13">
        <f>E441+E445</f>
        <v>11788</v>
      </c>
      <c r="F448" s="13">
        <f t="shared" ref="F448:N448" si="262">F441+F445</f>
        <v>11177</v>
      </c>
      <c r="G448" s="13">
        <f t="shared" si="262"/>
        <v>10911</v>
      </c>
      <c r="H448" s="13">
        <f t="shared" si="262"/>
        <v>11477</v>
      </c>
      <c r="I448" s="13">
        <f t="shared" si="262"/>
        <v>11501</v>
      </c>
      <c r="J448" s="13">
        <f t="shared" si="262"/>
        <v>11418</v>
      </c>
      <c r="K448" s="13">
        <f t="shared" si="262"/>
        <v>11111</v>
      </c>
      <c r="L448" s="13">
        <f t="shared" si="262"/>
        <v>11428</v>
      </c>
      <c r="M448" s="13">
        <f t="shared" si="262"/>
        <v>11022</v>
      </c>
      <c r="N448" s="13">
        <f t="shared" si="262"/>
        <v>11113</v>
      </c>
      <c r="O448" s="14">
        <f t="shared" si="256"/>
        <v>11297.5</v>
      </c>
      <c r="P448" s="36">
        <v>11</v>
      </c>
    </row>
    <row r="449" spans="1:16" ht="15" thickBot="1" x14ac:dyDescent="0.35">
      <c r="A449" s="2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6" x14ac:dyDescent="0.3">
      <c r="A450" s="47" t="s">
        <v>65</v>
      </c>
      <c r="B450" s="41" t="s">
        <v>40</v>
      </c>
      <c r="C450" s="48" t="s">
        <v>1</v>
      </c>
      <c r="D450" s="3" t="s">
        <v>4</v>
      </c>
      <c r="E450" s="4">
        <v>256</v>
      </c>
      <c r="F450" s="4">
        <f>$E450</f>
        <v>256</v>
      </c>
      <c r="G450" s="4">
        <f t="shared" ref="G450:N450" si="263">$E450</f>
        <v>256</v>
      </c>
      <c r="H450" s="4">
        <f t="shared" si="263"/>
        <v>256</v>
      </c>
      <c r="I450" s="4">
        <f t="shared" si="263"/>
        <v>256</v>
      </c>
      <c r="J450" s="4">
        <f t="shared" si="263"/>
        <v>256</v>
      </c>
      <c r="K450" s="4">
        <f t="shared" si="263"/>
        <v>256</v>
      </c>
      <c r="L450" s="4">
        <f t="shared" si="263"/>
        <v>256</v>
      </c>
      <c r="M450" s="4">
        <f t="shared" si="263"/>
        <v>256</v>
      </c>
      <c r="N450" s="4">
        <f t="shared" si="263"/>
        <v>256</v>
      </c>
      <c r="O450" s="5">
        <f>MEDIAN(E450:N450)</f>
        <v>256</v>
      </c>
      <c r="P450" s="36">
        <v>4</v>
      </c>
    </row>
    <row r="451" spans="1:16" x14ac:dyDescent="0.3">
      <c r="A451" s="47"/>
      <c r="B451" s="42"/>
      <c r="C451" s="49"/>
      <c r="D451" s="6" t="s">
        <v>5</v>
      </c>
      <c r="E451">
        <v>110</v>
      </c>
      <c r="F451">
        <v>110</v>
      </c>
      <c r="G451">
        <v>117</v>
      </c>
      <c r="H451">
        <v>135</v>
      </c>
      <c r="I451">
        <v>97</v>
      </c>
      <c r="J451">
        <v>97</v>
      </c>
      <c r="K451">
        <v>123</v>
      </c>
      <c r="L451">
        <v>136</v>
      </c>
      <c r="M451">
        <v>90</v>
      </c>
      <c r="N451">
        <v>101</v>
      </c>
      <c r="O451" s="7">
        <f t="shared" ref="O451:O462" si="264">MEDIAN(E451:N451)</f>
        <v>110</v>
      </c>
      <c r="P451" s="36">
        <v>8</v>
      </c>
    </row>
    <row r="452" spans="1:16" x14ac:dyDescent="0.3">
      <c r="A452" s="47"/>
      <c r="B452" s="42"/>
      <c r="C452" s="50"/>
      <c r="D452" s="8" t="s">
        <v>6</v>
      </c>
      <c r="E452" s="9">
        <v>11261</v>
      </c>
      <c r="F452" s="9">
        <v>11366</v>
      </c>
      <c r="G452" s="9">
        <v>11460</v>
      </c>
      <c r="H452" s="9">
        <v>12276</v>
      </c>
      <c r="I452" s="9">
        <v>11604</v>
      </c>
      <c r="J452" s="9">
        <v>11154</v>
      </c>
      <c r="K452" s="9">
        <v>11357</v>
      </c>
      <c r="L452" s="9">
        <v>11360</v>
      </c>
      <c r="M452" s="9">
        <v>10946</v>
      </c>
      <c r="N452" s="9">
        <v>11119</v>
      </c>
      <c r="O452" s="7">
        <f t="shared" si="264"/>
        <v>11358.5</v>
      </c>
      <c r="P452" s="36">
        <v>12</v>
      </c>
    </row>
    <row r="453" spans="1:16" x14ac:dyDescent="0.3">
      <c r="A453" s="47"/>
      <c r="B453" s="42"/>
      <c r="C453" s="51" t="s">
        <v>81</v>
      </c>
      <c r="D453" s="10" t="s">
        <v>4</v>
      </c>
      <c r="E453" s="11">
        <v>26</v>
      </c>
      <c r="F453" s="11">
        <f>$E453</f>
        <v>26</v>
      </c>
      <c r="G453" s="11">
        <f t="shared" ref="G453:N453" si="265">$E453</f>
        <v>26</v>
      </c>
      <c r="H453" s="11">
        <f t="shared" si="265"/>
        <v>26</v>
      </c>
      <c r="I453" s="11">
        <f t="shared" si="265"/>
        <v>26</v>
      </c>
      <c r="J453" s="11">
        <f t="shared" si="265"/>
        <v>26</v>
      </c>
      <c r="K453" s="11">
        <f t="shared" si="265"/>
        <v>26</v>
      </c>
      <c r="L453" s="11">
        <f t="shared" si="265"/>
        <v>26</v>
      </c>
      <c r="M453" s="11">
        <f t="shared" si="265"/>
        <v>26</v>
      </c>
      <c r="N453" s="11">
        <f t="shared" si="265"/>
        <v>26</v>
      </c>
      <c r="O453" s="7">
        <f t="shared" si="264"/>
        <v>26</v>
      </c>
      <c r="P453" s="36">
        <v>1</v>
      </c>
    </row>
    <row r="454" spans="1:16" x14ac:dyDescent="0.3">
      <c r="A454" s="47"/>
      <c r="B454" s="42"/>
      <c r="C454" s="49"/>
      <c r="D454" s="6" t="s">
        <v>5</v>
      </c>
      <c r="E454">
        <v>51</v>
      </c>
      <c r="F454">
        <v>51</v>
      </c>
      <c r="G454">
        <v>55</v>
      </c>
      <c r="H454">
        <v>52</v>
      </c>
      <c r="I454">
        <v>57</v>
      </c>
      <c r="J454">
        <v>48</v>
      </c>
      <c r="K454">
        <v>72</v>
      </c>
      <c r="L454">
        <v>67</v>
      </c>
      <c r="M454">
        <v>56</v>
      </c>
      <c r="N454">
        <v>53</v>
      </c>
      <c r="O454" s="7">
        <f t="shared" si="264"/>
        <v>54</v>
      </c>
      <c r="P454" s="36">
        <v>5</v>
      </c>
    </row>
    <row r="455" spans="1:16" x14ac:dyDescent="0.3">
      <c r="A455" s="47"/>
      <c r="B455" s="42"/>
      <c r="C455" s="50"/>
      <c r="D455" s="8" t="s">
        <v>6</v>
      </c>
      <c r="E455" s="9">
        <v>911</v>
      </c>
      <c r="F455" s="9">
        <v>992</v>
      </c>
      <c r="G455" s="9">
        <v>921</v>
      </c>
      <c r="H455" s="9">
        <v>911</v>
      </c>
      <c r="I455" s="9">
        <v>975</v>
      </c>
      <c r="J455" s="9">
        <v>939</v>
      </c>
      <c r="K455" s="9">
        <v>952</v>
      </c>
      <c r="L455" s="9">
        <v>946</v>
      </c>
      <c r="M455" s="9">
        <v>945</v>
      </c>
      <c r="N455" s="9">
        <v>904</v>
      </c>
      <c r="O455" s="7">
        <f t="shared" si="264"/>
        <v>942</v>
      </c>
      <c r="P455" s="36">
        <v>9</v>
      </c>
    </row>
    <row r="456" spans="1:16" x14ac:dyDescent="0.3">
      <c r="A456" s="47"/>
      <c r="B456" s="42"/>
      <c r="C456" s="51" t="s">
        <v>82</v>
      </c>
      <c r="D456" s="10" t="s">
        <v>4</v>
      </c>
      <c r="E456" s="11">
        <v>48</v>
      </c>
      <c r="F456" s="11">
        <f>$E456</f>
        <v>48</v>
      </c>
      <c r="G456" s="11">
        <f t="shared" ref="G456:N456" si="266">$E456</f>
        <v>48</v>
      </c>
      <c r="H456" s="11">
        <f t="shared" si="266"/>
        <v>48</v>
      </c>
      <c r="I456" s="11">
        <f t="shared" si="266"/>
        <v>48</v>
      </c>
      <c r="J456" s="11">
        <f t="shared" si="266"/>
        <v>48</v>
      </c>
      <c r="K456" s="11">
        <f t="shared" si="266"/>
        <v>48</v>
      </c>
      <c r="L456" s="11">
        <f t="shared" si="266"/>
        <v>48</v>
      </c>
      <c r="M456" s="11">
        <f t="shared" si="266"/>
        <v>48</v>
      </c>
      <c r="N456" s="11">
        <f t="shared" si="266"/>
        <v>48</v>
      </c>
      <c r="O456" s="7">
        <f t="shared" si="264"/>
        <v>48</v>
      </c>
      <c r="P456" s="36">
        <v>2</v>
      </c>
    </row>
    <row r="457" spans="1:16" hidden="1" x14ac:dyDescent="0.3">
      <c r="A457" s="47"/>
      <c r="B457" s="42"/>
      <c r="C457" s="49"/>
      <c r="D457" s="6" t="s">
        <v>5</v>
      </c>
      <c r="E457">
        <v>453</v>
      </c>
      <c r="F457">
        <v>455</v>
      </c>
      <c r="G457">
        <v>452</v>
      </c>
      <c r="H457">
        <v>455</v>
      </c>
      <c r="I457">
        <v>452</v>
      </c>
      <c r="J457">
        <v>466</v>
      </c>
      <c r="K457">
        <v>458</v>
      </c>
      <c r="L457">
        <v>455</v>
      </c>
      <c r="M457">
        <v>453</v>
      </c>
      <c r="N457">
        <v>456</v>
      </c>
      <c r="O457" s="7">
        <f t="shared" si="264"/>
        <v>455</v>
      </c>
      <c r="P457" s="36"/>
    </row>
    <row r="458" spans="1:16" x14ac:dyDescent="0.3">
      <c r="A458" s="47"/>
      <c r="B458" s="42"/>
      <c r="C458" s="49"/>
      <c r="D458" s="6" t="s">
        <v>5</v>
      </c>
      <c r="E458">
        <f>E457-$A$1*$N454</f>
        <v>29</v>
      </c>
      <c r="F458">
        <f>F457-$A$1*$N454</f>
        <v>31</v>
      </c>
      <c r="G458">
        <f t="shared" ref="G458:N458" si="267">G457-$A$1*$N454</f>
        <v>28</v>
      </c>
      <c r="H458">
        <f t="shared" si="267"/>
        <v>31</v>
      </c>
      <c r="I458">
        <f t="shared" si="267"/>
        <v>28</v>
      </c>
      <c r="J458">
        <f t="shared" si="267"/>
        <v>42</v>
      </c>
      <c r="K458">
        <f t="shared" si="267"/>
        <v>34</v>
      </c>
      <c r="L458">
        <f t="shared" si="267"/>
        <v>31</v>
      </c>
      <c r="M458">
        <f t="shared" si="267"/>
        <v>29</v>
      </c>
      <c r="N458">
        <f t="shared" si="267"/>
        <v>32</v>
      </c>
      <c r="O458" s="7">
        <f t="shared" si="264"/>
        <v>31</v>
      </c>
      <c r="P458" s="36">
        <v>6</v>
      </c>
    </row>
    <row r="459" spans="1:16" x14ac:dyDescent="0.3">
      <c r="A459" s="47"/>
      <c r="B459" s="42"/>
      <c r="C459" s="50"/>
      <c r="D459" s="8" t="s">
        <v>6</v>
      </c>
      <c r="E459">
        <v>9902</v>
      </c>
      <c r="F459" s="9">
        <v>9889</v>
      </c>
      <c r="G459" s="9">
        <v>10425</v>
      </c>
      <c r="H459" s="9">
        <v>10224</v>
      </c>
      <c r="I459" s="9">
        <v>10438</v>
      </c>
      <c r="J459" s="9">
        <v>10850</v>
      </c>
      <c r="K459" s="9">
        <v>11000</v>
      </c>
      <c r="L459" s="9">
        <v>11093</v>
      </c>
      <c r="M459" s="9">
        <v>11094</v>
      </c>
      <c r="N459" s="9">
        <v>11136</v>
      </c>
      <c r="O459" s="7">
        <f t="shared" si="264"/>
        <v>10644</v>
      </c>
      <c r="P459" s="36">
        <v>10</v>
      </c>
    </row>
    <row r="460" spans="1:16" x14ac:dyDescent="0.3">
      <c r="A460" s="47"/>
      <c r="B460" s="42"/>
      <c r="C460" s="51" t="s">
        <v>83</v>
      </c>
      <c r="D460" s="10" t="s">
        <v>4</v>
      </c>
      <c r="E460" s="11">
        <f>E453+E456</f>
        <v>74</v>
      </c>
      <c r="F460" s="11">
        <f t="shared" ref="F460:N460" si="268">F453+F456</f>
        <v>74</v>
      </c>
      <c r="G460" s="11">
        <f t="shared" si="268"/>
        <v>74</v>
      </c>
      <c r="H460" s="11">
        <f t="shared" si="268"/>
        <v>74</v>
      </c>
      <c r="I460" s="11">
        <f t="shared" si="268"/>
        <v>74</v>
      </c>
      <c r="J460" s="11">
        <f t="shared" si="268"/>
        <v>74</v>
      </c>
      <c r="K460" s="11">
        <f t="shared" si="268"/>
        <v>74</v>
      </c>
      <c r="L460" s="11">
        <f t="shared" si="268"/>
        <v>74</v>
      </c>
      <c r="M460" s="11">
        <f t="shared" si="268"/>
        <v>74</v>
      </c>
      <c r="N460" s="11">
        <f t="shared" si="268"/>
        <v>74</v>
      </c>
      <c r="O460" s="7">
        <f t="shared" si="264"/>
        <v>74</v>
      </c>
      <c r="P460" s="36">
        <v>3</v>
      </c>
    </row>
    <row r="461" spans="1:16" x14ac:dyDescent="0.3">
      <c r="A461" s="47"/>
      <c r="B461" s="42"/>
      <c r="C461" s="49"/>
      <c r="D461" s="6" t="s">
        <v>5</v>
      </c>
      <c r="E461" s="15">
        <f>E454+E458</f>
        <v>80</v>
      </c>
      <c r="F461" s="15">
        <f t="shared" ref="F461:N461" si="269">F454+F458</f>
        <v>82</v>
      </c>
      <c r="G461" s="15">
        <f t="shared" si="269"/>
        <v>83</v>
      </c>
      <c r="H461" s="15">
        <f t="shared" si="269"/>
        <v>83</v>
      </c>
      <c r="I461" s="15">
        <f t="shared" si="269"/>
        <v>85</v>
      </c>
      <c r="J461" s="15">
        <f t="shared" si="269"/>
        <v>90</v>
      </c>
      <c r="K461" s="15">
        <f t="shared" si="269"/>
        <v>106</v>
      </c>
      <c r="L461" s="15">
        <f t="shared" si="269"/>
        <v>98</v>
      </c>
      <c r="M461" s="15">
        <f t="shared" si="269"/>
        <v>85</v>
      </c>
      <c r="N461" s="15">
        <f t="shared" si="269"/>
        <v>85</v>
      </c>
      <c r="O461" s="7">
        <f t="shared" si="264"/>
        <v>85</v>
      </c>
      <c r="P461" s="36">
        <v>7</v>
      </c>
    </row>
    <row r="462" spans="1:16" ht="15" thickBot="1" x14ac:dyDescent="0.35">
      <c r="A462" s="47"/>
      <c r="B462" s="43"/>
      <c r="C462" s="52"/>
      <c r="D462" s="12" t="s">
        <v>6</v>
      </c>
      <c r="E462" s="13">
        <f>E455+E459</f>
        <v>10813</v>
      </c>
      <c r="F462" s="13">
        <f t="shared" ref="F462:N462" si="270">F455+F459</f>
        <v>10881</v>
      </c>
      <c r="G462" s="13">
        <f t="shared" si="270"/>
        <v>11346</v>
      </c>
      <c r="H462" s="13">
        <f t="shared" si="270"/>
        <v>11135</v>
      </c>
      <c r="I462" s="13">
        <f t="shared" si="270"/>
        <v>11413</v>
      </c>
      <c r="J462" s="13">
        <f t="shared" si="270"/>
        <v>11789</v>
      </c>
      <c r="K462" s="13">
        <f t="shared" si="270"/>
        <v>11952</v>
      </c>
      <c r="L462" s="13">
        <f t="shared" si="270"/>
        <v>12039</v>
      </c>
      <c r="M462" s="13">
        <f t="shared" si="270"/>
        <v>12039</v>
      </c>
      <c r="N462" s="13">
        <f t="shared" si="270"/>
        <v>12040</v>
      </c>
      <c r="O462" s="14">
        <f t="shared" si="264"/>
        <v>11601</v>
      </c>
      <c r="P462" s="36">
        <v>11</v>
      </c>
    </row>
    <row r="463" spans="1:16" ht="15" thickBot="1" x14ac:dyDescent="0.35">
      <c r="A463" s="2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6" x14ac:dyDescent="0.3">
      <c r="A464" s="47" t="s">
        <v>66</v>
      </c>
      <c r="B464" s="41" t="s">
        <v>39</v>
      </c>
      <c r="C464" s="48" t="s">
        <v>1</v>
      </c>
      <c r="D464" s="3" t="s">
        <v>4</v>
      </c>
      <c r="E464" s="4">
        <v>296</v>
      </c>
      <c r="F464" s="4">
        <f>$E464</f>
        <v>296</v>
      </c>
      <c r="G464" s="4">
        <f t="shared" ref="G464:N464" si="271">$E464</f>
        <v>296</v>
      </c>
      <c r="H464" s="4">
        <f t="shared" si="271"/>
        <v>296</v>
      </c>
      <c r="I464" s="4">
        <f t="shared" si="271"/>
        <v>296</v>
      </c>
      <c r="J464" s="4">
        <f t="shared" si="271"/>
        <v>296</v>
      </c>
      <c r="K464" s="4">
        <f t="shared" si="271"/>
        <v>296</v>
      </c>
      <c r="L464" s="4">
        <f t="shared" si="271"/>
        <v>296</v>
      </c>
      <c r="M464" s="4">
        <f t="shared" si="271"/>
        <v>296</v>
      </c>
      <c r="N464" s="4">
        <f t="shared" si="271"/>
        <v>296</v>
      </c>
      <c r="O464" s="5">
        <f>MEDIAN(E464:N464)</f>
        <v>296</v>
      </c>
      <c r="P464" s="36">
        <v>4</v>
      </c>
    </row>
    <row r="465" spans="1:16" x14ac:dyDescent="0.3">
      <c r="A465" s="47"/>
      <c r="B465" s="42"/>
      <c r="C465" s="49"/>
      <c r="D465" s="6" t="s">
        <v>5</v>
      </c>
      <c r="E465">
        <v>214</v>
      </c>
      <c r="F465">
        <v>172</v>
      </c>
      <c r="G465">
        <v>156</v>
      </c>
      <c r="H465">
        <v>122</v>
      </c>
      <c r="I465">
        <v>150</v>
      </c>
      <c r="J465">
        <v>114</v>
      </c>
      <c r="K465">
        <v>123</v>
      </c>
      <c r="L465">
        <v>113</v>
      </c>
      <c r="M465">
        <v>116</v>
      </c>
      <c r="N465">
        <v>101</v>
      </c>
      <c r="O465" s="7">
        <f t="shared" ref="O465:O476" si="272">MEDIAN(E465:N465)</f>
        <v>122.5</v>
      </c>
      <c r="P465" s="36">
        <v>8</v>
      </c>
    </row>
    <row r="466" spans="1:16" x14ac:dyDescent="0.3">
      <c r="A466" s="47"/>
      <c r="B466" s="42"/>
      <c r="C466" s="50"/>
      <c r="D466" s="8" t="s">
        <v>6</v>
      </c>
      <c r="E466" s="9">
        <v>13049</v>
      </c>
      <c r="F466" s="9">
        <v>12637</v>
      </c>
      <c r="G466" s="9">
        <v>12751</v>
      </c>
      <c r="H466" s="9">
        <v>12368</v>
      </c>
      <c r="I466" s="9">
        <v>13239</v>
      </c>
      <c r="J466" s="9">
        <v>12165</v>
      </c>
      <c r="K466" s="9">
        <v>11783</v>
      </c>
      <c r="L466" s="9">
        <v>11999</v>
      </c>
      <c r="M466" s="9">
        <v>11736</v>
      </c>
      <c r="N466" s="9">
        <v>11860</v>
      </c>
      <c r="O466" s="7">
        <f t="shared" si="272"/>
        <v>12266.5</v>
      </c>
      <c r="P466" s="36">
        <v>12</v>
      </c>
    </row>
    <row r="467" spans="1:16" x14ac:dyDescent="0.3">
      <c r="A467" s="47"/>
      <c r="B467" s="42"/>
      <c r="C467" s="51" t="s">
        <v>81</v>
      </c>
      <c r="D467" s="10" t="s">
        <v>4</v>
      </c>
      <c r="E467" s="11">
        <v>26</v>
      </c>
      <c r="F467" s="11">
        <f>$E467</f>
        <v>26</v>
      </c>
      <c r="G467" s="11">
        <f t="shared" ref="G467:N467" si="273">$E467</f>
        <v>26</v>
      </c>
      <c r="H467" s="11">
        <f t="shared" si="273"/>
        <v>26</v>
      </c>
      <c r="I467" s="11">
        <f t="shared" si="273"/>
        <v>26</v>
      </c>
      <c r="J467" s="11">
        <f t="shared" si="273"/>
        <v>26</v>
      </c>
      <c r="K467" s="11">
        <f t="shared" si="273"/>
        <v>26</v>
      </c>
      <c r="L467" s="11">
        <f t="shared" si="273"/>
        <v>26</v>
      </c>
      <c r="M467" s="11">
        <f t="shared" si="273"/>
        <v>26</v>
      </c>
      <c r="N467" s="11">
        <f t="shared" si="273"/>
        <v>26</v>
      </c>
      <c r="O467" s="7">
        <f t="shared" si="272"/>
        <v>26</v>
      </c>
      <c r="P467" s="36">
        <v>1</v>
      </c>
    </row>
    <row r="468" spans="1:16" x14ac:dyDescent="0.3">
      <c r="A468" s="47"/>
      <c r="B468" s="42"/>
      <c r="C468" s="49"/>
      <c r="D468" s="6" t="s">
        <v>5</v>
      </c>
      <c r="E468">
        <v>87</v>
      </c>
      <c r="F468">
        <v>141</v>
      </c>
      <c r="G468">
        <v>55</v>
      </c>
      <c r="H468">
        <v>67</v>
      </c>
      <c r="I468">
        <v>60</v>
      </c>
      <c r="J468">
        <v>93</v>
      </c>
      <c r="K468">
        <v>53</v>
      </c>
      <c r="L468">
        <v>81</v>
      </c>
      <c r="M468">
        <v>84</v>
      </c>
      <c r="N468">
        <v>59</v>
      </c>
      <c r="O468" s="7">
        <f t="shared" si="272"/>
        <v>74</v>
      </c>
      <c r="P468" s="36">
        <v>5</v>
      </c>
    </row>
    <row r="469" spans="1:16" x14ac:dyDescent="0.3">
      <c r="A469" s="47"/>
      <c r="B469" s="42"/>
      <c r="C469" s="50"/>
      <c r="D469" s="8" t="s">
        <v>6</v>
      </c>
      <c r="E469" s="9">
        <v>977</v>
      </c>
      <c r="F469" s="9">
        <v>1630</v>
      </c>
      <c r="G469" s="9">
        <v>1060</v>
      </c>
      <c r="H469" s="9">
        <v>1021</v>
      </c>
      <c r="I469" s="9">
        <v>1050</v>
      </c>
      <c r="J469" s="9">
        <v>999</v>
      </c>
      <c r="K469" s="9">
        <v>923</v>
      </c>
      <c r="L469" s="9">
        <v>1023</v>
      </c>
      <c r="M469" s="9">
        <v>972</v>
      </c>
      <c r="N469" s="9">
        <v>959</v>
      </c>
      <c r="O469" s="7">
        <f t="shared" si="272"/>
        <v>1010</v>
      </c>
      <c r="P469" s="36">
        <v>9</v>
      </c>
    </row>
    <row r="470" spans="1:16" x14ac:dyDescent="0.3">
      <c r="A470" s="47"/>
      <c r="B470" s="42"/>
      <c r="C470" s="51" t="s">
        <v>82</v>
      </c>
      <c r="D470" s="10" t="s">
        <v>4</v>
      </c>
      <c r="E470" s="11">
        <v>88</v>
      </c>
      <c r="F470" s="11">
        <f>$E470</f>
        <v>88</v>
      </c>
      <c r="G470" s="11">
        <f t="shared" ref="G470:N470" si="274">$E470</f>
        <v>88</v>
      </c>
      <c r="H470" s="11">
        <f t="shared" si="274"/>
        <v>88</v>
      </c>
      <c r="I470" s="11">
        <f t="shared" si="274"/>
        <v>88</v>
      </c>
      <c r="J470" s="11">
        <f t="shared" si="274"/>
        <v>88</v>
      </c>
      <c r="K470" s="11">
        <f t="shared" si="274"/>
        <v>88</v>
      </c>
      <c r="L470" s="11">
        <f t="shared" si="274"/>
        <v>88</v>
      </c>
      <c r="M470" s="11">
        <f t="shared" si="274"/>
        <v>88</v>
      </c>
      <c r="N470" s="11">
        <f t="shared" si="274"/>
        <v>88</v>
      </c>
      <c r="O470" s="7">
        <f t="shared" si="272"/>
        <v>88</v>
      </c>
      <c r="P470" s="36">
        <v>2</v>
      </c>
    </row>
    <row r="471" spans="1:16" hidden="1" x14ac:dyDescent="0.3">
      <c r="A471" s="47"/>
      <c r="B471" s="42"/>
      <c r="C471" s="49"/>
      <c r="D471" s="6" t="s">
        <v>5</v>
      </c>
      <c r="E471">
        <v>512</v>
      </c>
      <c r="F471">
        <v>516</v>
      </c>
      <c r="G471">
        <v>519</v>
      </c>
      <c r="H471">
        <v>520</v>
      </c>
      <c r="I471">
        <v>517</v>
      </c>
      <c r="J471">
        <v>517</v>
      </c>
      <c r="K471">
        <v>514</v>
      </c>
      <c r="L471">
        <v>510</v>
      </c>
      <c r="M471">
        <v>516</v>
      </c>
      <c r="N471">
        <v>510</v>
      </c>
      <c r="O471" s="7">
        <f t="shared" si="272"/>
        <v>516</v>
      </c>
      <c r="P471" s="36"/>
    </row>
    <row r="472" spans="1:16" x14ac:dyDescent="0.3">
      <c r="A472" s="47"/>
      <c r="B472" s="42"/>
      <c r="C472" s="49"/>
      <c r="D472" s="6" t="s">
        <v>5</v>
      </c>
      <c r="E472">
        <f>E471-$A$1*$N468</f>
        <v>40</v>
      </c>
      <c r="F472">
        <f>F471-$A$1*$N468</f>
        <v>44</v>
      </c>
      <c r="G472">
        <f t="shared" ref="G472:N472" si="275">G471-$A$1*$N468</f>
        <v>47</v>
      </c>
      <c r="H472">
        <f t="shared" si="275"/>
        <v>48</v>
      </c>
      <c r="I472">
        <f t="shared" si="275"/>
        <v>45</v>
      </c>
      <c r="J472">
        <f t="shared" si="275"/>
        <v>45</v>
      </c>
      <c r="K472">
        <f t="shared" si="275"/>
        <v>42</v>
      </c>
      <c r="L472">
        <f t="shared" si="275"/>
        <v>38</v>
      </c>
      <c r="M472">
        <f t="shared" si="275"/>
        <v>44</v>
      </c>
      <c r="N472">
        <f t="shared" si="275"/>
        <v>38</v>
      </c>
      <c r="O472" s="7">
        <f t="shared" si="272"/>
        <v>44</v>
      </c>
      <c r="P472" s="36">
        <v>6</v>
      </c>
    </row>
    <row r="473" spans="1:16" x14ac:dyDescent="0.3">
      <c r="A473" s="47"/>
      <c r="B473" s="42"/>
      <c r="C473" s="50"/>
      <c r="D473" s="8" t="s">
        <v>6</v>
      </c>
      <c r="E473">
        <v>10383</v>
      </c>
      <c r="F473" s="9">
        <v>10163</v>
      </c>
      <c r="G473" s="9">
        <v>10437</v>
      </c>
      <c r="H473" s="9">
        <v>10269</v>
      </c>
      <c r="I473" s="9">
        <v>10596</v>
      </c>
      <c r="J473" s="9">
        <v>10332</v>
      </c>
      <c r="K473" s="9">
        <v>10651</v>
      </c>
      <c r="L473" s="9">
        <v>10294</v>
      </c>
      <c r="M473" s="9">
        <v>10440</v>
      </c>
      <c r="N473" s="9">
        <v>10346</v>
      </c>
      <c r="O473" s="7">
        <f t="shared" si="272"/>
        <v>10364.5</v>
      </c>
      <c r="P473" s="36">
        <v>10</v>
      </c>
    </row>
    <row r="474" spans="1:16" x14ac:dyDescent="0.3">
      <c r="A474" s="47"/>
      <c r="B474" s="42"/>
      <c r="C474" s="51" t="s">
        <v>83</v>
      </c>
      <c r="D474" s="10" t="s">
        <v>4</v>
      </c>
      <c r="E474" s="11">
        <f>E467+E470</f>
        <v>114</v>
      </c>
      <c r="F474" s="11">
        <f t="shared" ref="F474:N474" si="276">F467+F470</f>
        <v>114</v>
      </c>
      <c r="G474" s="11">
        <f t="shared" si="276"/>
        <v>114</v>
      </c>
      <c r="H474" s="11">
        <f t="shared" si="276"/>
        <v>114</v>
      </c>
      <c r="I474" s="11">
        <f t="shared" si="276"/>
        <v>114</v>
      </c>
      <c r="J474" s="11">
        <f t="shared" si="276"/>
        <v>114</v>
      </c>
      <c r="K474" s="11">
        <f t="shared" si="276"/>
        <v>114</v>
      </c>
      <c r="L474" s="11">
        <f t="shared" si="276"/>
        <v>114</v>
      </c>
      <c r="M474" s="11">
        <f t="shared" si="276"/>
        <v>114</v>
      </c>
      <c r="N474" s="11">
        <f t="shared" si="276"/>
        <v>114</v>
      </c>
      <c r="O474" s="7">
        <f t="shared" si="272"/>
        <v>114</v>
      </c>
      <c r="P474" s="36">
        <v>3</v>
      </c>
    </row>
    <row r="475" spans="1:16" x14ac:dyDescent="0.3">
      <c r="A475" s="47"/>
      <c r="B475" s="42"/>
      <c r="C475" s="49"/>
      <c r="D475" s="6" t="s">
        <v>5</v>
      </c>
      <c r="E475" s="15">
        <f>E468+E472</f>
        <v>127</v>
      </c>
      <c r="F475" s="15">
        <f t="shared" ref="F475:N475" si="277">F468+F472</f>
        <v>185</v>
      </c>
      <c r="G475" s="15">
        <f t="shared" si="277"/>
        <v>102</v>
      </c>
      <c r="H475" s="15">
        <f t="shared" si="277"/>
        <v>115</v>
      </c>
      <c r="I475" s="15">
        <f t="shared" si="277"/>
        <v>105</v>
      </c>
      <c r="J475" s="15">
        <f t="shared" si="277"/>
        <v>138</v>
      </c>
      <c r="K475" s="15">
        <f t="shared" si="277"/>
        <v>95</v>
      </c>
      <c r="L475" s="15">
        <f t="shared" si="277"/>
        <v>119</v>
      </c>
      <c r="M475" s="15">
        <f t="shared" si="277"/>
        <v>128</v>
      </c>
      <c r="N475" s="15">
        <f t="shared" si="277"/>
        <v>97</v>
      </c>
      <c r="O475" s="7">
        <f t="shared" si="272"/>
        <v>117</v>
      </c>
      <c r="P475" s="36">
        <v>7</v>
      </c>
    </row>
    <row r="476" spans="1:16" ht="15" thickBot="1" x14ac:dyDescent="0.35">
      <c r="A476" s="47"/>
      <c r="B476" s="43"/>
      <c r="C476" s="52"/>
      <c r="D476" s="12" t="s">
        <v>6</v>
      </c>
      <c r="E476" s="13">
        <f>E469+E473</f>
        <v>11360</v>
      </c>
      <c r="F476" s="13">
        <f t="shared" ref="F476:N476" si="278">F469+F473</f>
        <v>11793</v>
      </c>
      <c r="G476" s="13">
        <f t="shared" si="278"/>
        <v>11497</v>
      </c>
      <c r="H476" s="13">
        <f t="shared" si="278"/>
        <v>11290</v>
      </c>
      <c r="I476" s="13">
        <f t="shared" si="278"/>
        <v>11646</v>
      </c>
      <c r="J476" s="13">
        <f t="shared" si="278"/>
        <v>11331</v>
      </c>
      <c r="K476" s="13">
        <f t="shared" si="278"/>
        <v>11574</v>
      </c>
      <c r="L476" s="13">
        <f t="shared" si="278"/>
        <v>11317</v>
      </c>
      <c r="M476" s="13">
        <f t="shared" si="278"/>
        <v>11412</v>
      </c>
      <c r="N476" s="13">
        <f t="shared" si="278"/>
        <v>11305</v>
      </c>
      <c r="O476" s="14">
        <f t="shared" si="272"/>
        <v>11386</v>
      </c>
      <c r="P476" s="36">
        <v>11</v>
      </c>
    </row>
    <row r="477" spans="1:16" ht="15" thickBot="1" x14ac:dyDescent="0.35">
      <c r="A477" s="2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6" x14ac:dyDescent="0.3">
      <c r="A478" s="47" t="s">
        <v>67</v>
      </c>
      <c r="B478" s="41" t="s">
        <v>39</v>
      </c>
      <c r="C478" s="48" t="s">
        <v>1</v>
      </c>
      <c r="D478" s="3" t="s">
        <v>4</v>
      </c>
      <c r="E478" s="4">
        <v>1248</v>
      </c>
      <c r="F478" s="4">
        <f>$E478</f>
        <v>1248</v>
      </c>
      <c r="G478" s="4">
        <f t="shared" ref="G478:N478" si="279">$E478</f>
        <v>1248</v>
      </c>
      <c r="H478" s="4">
        <f t="shared" si="279"/>
        <v>1248</v>
      </c>
      <c r="I478" s="4">
        <f t="shared" si="279"/>
        <v>1248</v>
      </c>
      <c r="J478" s="4">
        <f t="shared" si="279"/>
        <v>1248</v>
      </c>
      <c r="K478" s="4">
        <f t="shared" si="279"/>
        <v>1248</v>
      </c>
      <c r="L478" s="4">
        <f t="shared" si="279"/>
        <v>1248</v>
      </c>
      <c r="M478" s="4">
        <f t="shared" si="279"/>
        <v>1248</v>
      </c>
      <c r="N478" s="4">
        <f t="shared" si="279"/>
        <v>1248</v>
      </c>
      <c r="O478" s="5">
        <f>MEDIAN(E478:N478)</f>
        <v>1248</v>
      </c>
      <c r="P478" s="36">
        <v>4</v>
      </c>
    </row>
    <row r="479" spans="1:16" x14ac:dyDescent="0.3">
      <c r="A479" s="47"/>
      <c r="B479" s="42"/>
      <c r="C479" s="49"/>
      <c r="D479" s="6" t="s">
        <v>5</v>
      </c>
      <c r="E479">
        <v>1106</v>
      </c>
      <c r="F479">
        <v>648</v>
      </c>
      <c r="G479">
        <v>689</v>
      </c>
      <c r="H479">
        <v>603</v>
      </c>
      <c r="I479">
        <v>661</v>
      </c>
      <c r="J479">
        <v>620</v>
      </c>
      <c r="K479">
        <v>602</v>
      </c>
      <c r="L479">
        <v>701</v>
      </c>
      <c r="M479">
        <v>692</v>
      </c>
      <c r="N479">
        <v>753</v>
      </c>
      <c r="O479" s="7">
        <f t="shared" ref="O479:O490" si="280">MEDIAN(E479:N479)</f>
        <v>675</v>
      </c>
      <c r="P479" s="36">
        <v>8</v>
      </c>
    </row>
    <row r="480" spans="1:16" x14ac:dyDescent="0.3">
      <c r="A480" s="47"/>
      <c r="B480" s="42"/>
      <c r="C480" s="50"/>
      <c r="D480" s="8" t="s">
        <v>6</v>
      </c>
      <c r="E480" s="9">
        <v>12648</v>
      </c>
      <c r="F480" s="9">
        <v>11193</v>
      </c>
      <c r="G480" s="9">
        <v>11808</v>
      </c>
      <c r="H480" s="9">
        <v>11641</v>
      </c>
      <c r="I480" s="9">
        <v>11254</v>
      </c>
      <c r="J480" s="9">
        <v>11732</v>
      </c>
      <c r="K480" s="9">
        <v>11383</v>
      </c>
      <c r="L480" s="9">
        <v>13540</v>
      </c>
      <c r="M480" s="9">
        <v>12678</v>
      </c>
      <c r="N480" s="9">
        <v>13341</v>
      </c>
      <c r="O480" s="7">
        <f t="shared" si="280"/>
        <v>11770</v>
      </c>
      <c r="P480" s="36">
        <v>12</v>
      </c>
    </row>
    <row r="481" spans="1:16" x14ac:dyDescent="0.3">
      <c r="A481" s="47"/>
      <c r="B481" s="42"/>
      <c r="C481" s="51" t="s">
        <v>81</v>
      </c>
      <c r="D481" s="10" t="s">
        <v>4</v>
      </c>
      <c r="E481" s="11">
        <v>62</v>
      </c>
      <c r="F481" s="11">
        <f>$E481</f>
        <v>62</v>
      </c>
      <c r="G481" s="11">
        <f t="shared" ref="G481:N481" si="281">$E481</f>
        <v>62</v>
      </c>
      <c r="H481" s="11">
        <f t="shared" si="281"/>
        <v>62</v>
      </c>
      <c r="I481" s="11">
        <f t="shared" si="281"/>
        <v>62</v>
      </c>
      <c r="J481" s="11">
        <f t="shared" si="281"/>
        <v>62</v>
      </c>
      <c r="K481" s="11">
        <f t="shared" si="281"/>
        <v>62</v>
      </c>
      <c r="L481" s="11">
        <f t="shared" si="281"/>
        <v>62</v>
      </c>
      <c r="M481" s="11">
        <f t="shared" si="281"/>
        <v>62</v>
      </c>
      <c r="N481" s="11">
        <f t="shared" si="281"/>
        <v>62</v>
      </c>
      <c r="O481" s="7">
        <f t="shared" si="280"/>
        <v>62</v>
      </c>
      <c r="P481" s="36">
        <v>1</v>
      </c>
    </row>
    <row r="482" spans="1:16" x14ac:dyDescent="0.3">
      <c r="A482" s="47"/>
      <c r="B482" s="42"/>
      <c r="C482" s="49"/>
      <c r="D482" s="6" t="s">
        <v>5</v>
      </c>
      <c r="E482">
        <v>131</v>
      </c>
      <c r="F482">
        <v>149</v>
      </c>
      <c r="G482">
        <v>137</v>
      </c>
      <c r="H482">
        <v>147</v>
      </c>
      <c r="I482">
        <v>141</v>
      </c>
      <c r="J482">
        <v>156</v>
      </c>
      <c r="K482">
        <v>150</v>
      </c>
      <c r="L482">
        <v>148</v>
      </c>
      <c r="M482">
        <v>136</v>
      </c>
      <c r="N482">
        <v>225</v>
      </c>
      <c r="O482" s="7">
        <f t="shared" si="280"/>
        <v>147.5</v>
      </c>
      <c r="P482" s="36">
        <v>5</v>
      </c>
    </row>
    <row r="483" spans="1:16" x14ac:dyDescent="0.3">
      <c r="A483" s="47"/>
      <c r="B483" s="42"/>
      <c r="C483" s="50"/>
      <c r="D483" s="8" t="s">
        <v>6</v>
      </c>
      <c r="E483" s="9">
        <v>989</v>
      </c>
      <c r="F483" s="9">
        <v>1074</v>
      </c>
      <c r="G483" s="9">
        <v>1046</v>
      </c>
      <c r="H483" s="9">
        <v>1127</v>
      </c>
      <c r="I483" s="9">
        <v>1092</v>
      </c>
      <c r="J483" s="9">
        <v>1136</v>
      </c>
      <c r="K483" s="9">
        <v>1025</v>
      </c>
      <c r="L483" s="9">
        <v>1054</v>
      </c>
      <c r="M483" s="9">
        <v>1066</v>
      </c>
      <c r="N483" s="9">
        <v>1316</v>
      </c>
      <c r="O483" s="7">
        <f t="shared" si="280"/>
        <v>1070</v>
      </c>
      <c r="P483" s="36">
        <v>9</v>
      </c>
    </row>
    <row r="484" spans="1:16" x14ac:dyDescent="0.3">
      <c r="A484" s="47"/>
      <c r="B484" s="42"/>
      <c r="C484" s="51" t="s">
        <v>82</v>
      </c>
      <c r="D484" s="10" t="s">
        <v>4</v>
      </c>
      <c r="E484" s="11">
        <v>1112</v>
      </c>
      <c r="F484" s="11">
        <f>$E484</f>
        <v>1112</v>
      </c>
      <c r="G484" s="11">
        <f t="shared" ref="G484:N484" si="282">$E484</f>
        <v>1112</v>
      </c>
      <c r="H484" s="11">
        <f t="shared" si="282"/>
        <v>1112</v>
      </c>
      <c r="I484" s="11">
        <f t="shared" si="282"/>
        <v>1112</v>
      </c>
      <c r="J484" s="11">
        <f t="shared" si="282"/>
        <v>1112</v>
      </c>
      <c r="K484" s="11">
        <f t="shared" si="282"/>
        <v>1112</v>
      </c>
      <c r="L484" s="11">
        <f t="shared" si="282"/>
        <v>1112</v>
      </c>
      <c r="M484" s="11">
        <f t="shared" si="282"/>
        <v>1112</v>
      </c>
      <c r="N484" s="11">
        <f t="shared" si="282"/>
        <v>1112</v>
      </c>
      <c r="O484" s="7">
        <f t="shared" si="280"/>
        <v>1112</v>
      </c>
      <c r="P484" s="36">
        <v>2</v>
      </c>
    </row>
    <row r="485" spans="1:16" hidden="1" x14ac:dyDescent="0.3">
      <c r="A485" s="47"/>
      <c r="B485" s="42"/>
      <c r="C485" s="49"/>
      <c r="D485" s="6" t="s">
        <v>5</v>
      </c>
      <c r="E485">
        <v>2728</v>
      </c>
      <c r="F485">
        <v>2653</v>
      </c>
      <c r="G485">
        <v>2606</v>
      </c>
      <c r="H485">
        <v>2493</v>
      </c>
      <c r="I485">
        <v>2482</v>
      </c>
      <c r="J485">
        <v>2501</v>
      </c>
      <c r="K485">
        <v>2411</v>
      </c>
      <c r="L485">
        <v>2408</v>
      </c>
      <c r="M485">
        <v>2495</v>
      </c>
      <c r="N485">
        <v>2423</v>
      </c>
      <c r="O485" s="7">
        <f t="shared" si="280"/>
        <v>2494</v>
      </c>
      <c r="P485" s="36"/>
    </row>
    <row r="486" spans="1:16" x14ac:dyDescent="0.3">
      <c r="A486" s="47"/>
      <c r="B486" s="42"/>
      <c r="C486" s="49"/>
      <c r="D486" s="6" t="s">
        <v>5</v>
      </c>
      <c r="E486">
        <f>E485-$A$1*$N482</f>
        <v>928</v>
      </c>
      <c r="F486">
        <f>F485-$A$1*$N482</f>
        <v>853</v>
      </c>
      <c r="G486">
        <f t="shared" ref="G486:N486" si="283">G485-$A$1*$N482</f>
        <v>806</v>
      </c>
      <c r="H486">
        <f t="shared" si="283"/>
        <v>693</v>
      </c>
      <c r="I486">
        <f t="shared" si="283"/>
        <v>682</v>
      </c>
      <c r="J486">
        <f t="shared" si="283"/>
        <v>701</v>
      </c>
      <c r="K486">
        <f t="shared" si="283"/>
        <v>611</v>
      </c>
      <c r="L486">
        <f t="shared" si="283"/>
        <v>608</v>
      </c>
      <c r="M486">
        <f t="shared" si="283"/>
        <v>695</v>
      </c>
      <c r="N486">
        <f t="shared" si="283"/>
        <v>623</v>
      </c>
      <c r="O486" s="7">
        <f t="shared" si="280"/>
        <v>694</v>
      </c>
      <c r="P486" s="36">
        <v>6</v>
      </c>
    </row>
    <row r="487" spans="1:16" x14ac:dyDescent="0.3">
      <c r="A487" s="47"/>
      <c r="B487" s="42"/>
      <c r="C487" s="50"/>
      <c r="D487" s="8" t="s">
        <v>6</v>
      </c>
      <c r="E487">
        <v>11605</v>
      </c>
      <c r="F487" s="9">
        <v>11927</v>
      </c>
      <c r="G487" s="9">
        <v>10944</v>
      </c>
      <c r="H487" s="9">
        <v>10749</v>
      </c>
      <c r="I487" s="9">
        <v>10312</v>
      </c>
      <c r="J487" s="9">
        <v>10250</v>
      </c>
      <c r="K487" s="9">
        <v>10009</v>
      </c>
      <c r="L487" s="9">
        <v>9934</v>
      </c>
      <c r="M487" s="9">
        <v>11846</v>
      </c>
      <c r="N487" s="9">
        <v>10279</v>
      </c>
      <c r="O487" s="7">
        <f t="shared" si="280"/>
        <v>10530.5</v>
      </c>
      <c r="P487" s="36">
        <v>10</v>
      </c>
    </row>
    <row r="488" spans="1:16" x14ac:dyDescent="0.3">
      <c r="A488" s="47"/>
      <c r="B488" s="42"/>
      <c r="C488" s="51" t="s">
        <v>83</v>
      </c>
      <c r="D488" s="10" t="s">
        <v>4</v>
      </c>
      <c r="E488" s="11">
        <f>E481+E484</f>
        <v>1174</v>
      </c>
      <c r="F488" s="11">
        <f t="shared" ref="F488:N488" si="284">F481+F484</f>
        <v>1174</v>
      </c>
      <c r="G488" s="11">
        <f t="shared" si="284"/>
        <v>1174</v>
      </c>
      <c r="H488" s="11">
        <f t="shared" si="284"/>
        <v>1174</v>
      </c>
      <c r="I488" s="11">
        <f t="shared" si="284"/>
        <v>1174</v>
      </c>
      <c r="J488" s="11">
        <f t="shared" si="284"/>
        <v>1174</v>
      </c>
      <c r="K488" s="11">
        <f t="shared" si="284"/>
        <v>1174</v>
      </c>
      <c r="L488" s="11">
        <f t="shared" si="284"/>
        <v>1174</v>
      </c>
      <c r="M488" s="11">
        <f t="shared" si="284"/>
        <v>1174</v>
      </c>
      <c r="N488" s="11">
        <f t="shared" si="284"/>
        <v>1174</v>
      </c>
      <c r="O488" s="7">
        <f t="shared" si="280"/>
        <v>1174</v>
      </c>
      <c r="P488" s="36">
        <v>3</v>
      </c>
    </row>
    <row r="489" spans="1:16" x14ac:dyDescent="0.3">
      <c r="A489" s="47"/>
      <c r="B489" s="42"/>
      <c r="C489" s="49"/>
      <c r="D489" s="6" t="s">
        <v>5</v>
      </c>
      <c r="E489" s="15">
        <f>E482+E486</f>
        <v>1059</v>
      </c>
      <c r="F489" s="15">
        <f t="shared" ref="F489:N489" si="285">F482+F486</f>
        <v>1002</v>
      </c>
      <c r="G489" s="15">
        <f t="shared" si="285"/>
        <v>943</v>
      </c>
      <c r="H489" s="15">
        <f t="shared" si="285"/>
        <v>840</v>
      </c>
      <c r="I489" s="15">
        <f t="shared" si="285"/>
        <v>823</v>
      </c>
      <c r="J489" s="15">
        <f t="shared" si="285"/>
        <v>857</v>
      </c>
      <c r="K489" s="15">
        <f t="shared" si="285"/>
        <v>761</v>
      </c>
      <c r="L489" s="15">
        <f t="shared" si="285"/>
        <v>756</v>
      </c>
      <c r="M489" s="15">
        <f t="shared" si="285"/>
        <v>831</v>
      </c>
      <c r="N489" s="15">
        <f t="shared" si="285"/>
        <v>848</v>
      </c>
      <c r="O489" s="7">
        <f t="shared" si="280"/>
        <v>844</v>
      </c>
      <c r="P489" s="36">
        <v>7</v>
      </c>
    </row>
    <row r="490" spans="1:16" ht="15" thickBot="1" x14ac:dyDescent="0.35">
      <c r="A490" s="47"/>
      <c r="B490" s="43"/>
      <c r="C490" s="52"/>
      <c r="D490" s="12" t="s">
        <v>6</v>
      </c>
      <c r="E490" s="13">
        <f>E483+E487</f>
        <v>12594</v>
      </c>
      <c r="F490" s="13">
        <f t="shared" ref="F490:N490" si="286">F483+F487</f>
        <v>13001</v>
      </c>
      <c r="G490" s="13">
        <f t="shared" si="286"/>
        <v>11990</v>
      </c>
      <c r="H490" s="13">
        <f t="shared" si="286"/>
        <v>11876</v>
      </c>
      <c r="I490" s="13">
        <f t="shared" si="286"/>
        <v>11404</v>
      </c>
      <c r="J490" s="13">
        <f t="shared" si="286"/>
        <v>11386</v>
      </c>
      <c r="K490" s="13">
        <f t="shared" si="286"/>
        <v>11034</v>
      </c>
      <c r="L490" s="13">
        <f t="shared" si="286"/>
        <v>10988</v>
      </c>
      <c r="M490" s="13">
        <f t="shared" si="286"/>
        <v>12912</v>
      </c>
      <c r="N490" s="13">
        <f t="shared" si="286"/>
        <v>11595</v>
      </c>
      <c r="O490" s="14">
        <f t="shared" si="280"/>
        <v>11735.5</v>
      </c>
      <c r="P490" s="36">
        <v>11</v>
      </c>
    </row>
    <row r="491" spans="1:16" ht="15" thickBot="1" x14ac:dyDescent="0.35">
      <c r="A491" s="2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6" x14ac:dyDescent="0.3">
      <c r="A492" s="47" t="s">
        <v>68</v>
      </c>
      <c r="B492" s="41" t="s">
        <v>40</v>
      </c>
      <c r="C492" s="48" t="s">
        <v>1</v>
      </c>
      <c r="D492" s="3" t="s">
        <v>4</v>
      </c>
      <c r="E492" s="4">
        <v>248</v>
      </c>
      <c r="F492" s="4">
        <f>$E492</f>
        <v>248</v>
      </c>
      <c r="G492" s="4">
        <f t="shared" ref="G492:N492" si="287">$E492</f>
        <v>248</v>
      </c>
      <c r="H492" s="4">
        <f t="shared" si="287"/>
        <v>248</v>
      </c>
      <c r="I492" s="4">
        <f t="shared" si="287"/>
        <v>248</v>
      </c>
      <c r="J492" s="4">
        <f t="shared" si="287"/>
        <v>248</v>
      </c>
      <c r="K492" s="4">
        <f t="shared" si="287"/>
        <v>248</v>
      </c>
      <c r="L492" s="4">
        <f t="shared" si="287"/>
        <v>248</v>
      </c>
      <c r="M492" s="4">
        <f t="shared" si="287"/>
        <v>248</v>
      </c>
      <c r="N492" s="4">
        <f t="shared" si="287"/>
        <v>248</v>
      </c>
      <c r="O492" s="5">
        <f>MEDIAN(E492:N492)</f>
        <v>248</v>
      </c>
      <c r="P492" s="36">
        <v>4</v>
      </c>
    </row>
    <row r="493" spans="1:16" x14ac:dyDescent="0.3">
      <c r="A493" s="47"/>
      <c r="B493" s="42"/>
      <c r="C493" s="49"/>
      <c r="D493" s="6" t="s">
        <v>5</v>
      </c>
      <c r="E493">
        <v>95</v>
      </c>
      <c r="F493">
        <v>93</v>
      </c>
      <c r="G493">
        <v>88</v>
      </c>
      <c r="H493">
        <v>87</v>
      </c>
      <c r="I493">
        <v>101</v>
      </c>
      <c r="J493">
        <v>97</v>
      </c>
      <c r="K493">
        <v>94</v>
      </c>
      <c r="L493">
        <v>105</v>
      </c>
      <c r="M493">
        <v>86</v>
      </c>
      <c r="N493">
        <v>97</v>
      </c>
      <c r="O493" s="7">
        <f t="shared" ref="O493:O504" si="288">MEDIAN(E493:N493)</f>
        <v>94.5</v>
      </c>
      <c r="P493" s="36">
        <v>8</v>
      </c>
    </row>
    <row r="494" spans="1:16" x14ac:dyDescent="0.3">
      <c r="A494" s="47"/>
      <c r="B494" s="42"/>
      <c r="C494" s="50"/>
      <c r="D494" s="8" t="s">
        <v>6</v>
      </c>
      <c r="E494" s="9">
        <v>11730</v>
      </c>
      <c r="F494" s="9">
        <v>11319</v>
      </c>
      <c r="G494" s="9">
        <v>11691</v>
      </c>
      <c r="H494" s="9">
        <v>11584</v>
      </c>
      <c r="I494" s="9">
        <v>11909</v>
      </c>
      <c r="J494" s="9">
        <v>11647</v>
      </c>
      <c r="K494" s="9">
        <v>11935</v>
      </c>
      <c r="L494" s="9">
        <v>12419</v>
      </c>
      <c r="M494" s="9">
        <v>11535</v>
      </c>
      <c r="N494" s="9">
        <v>11442</v>
      </c>
      <c r="O494" s="7">
        <f t="shared" si="288"/>
        <v>11669</v>
      </c>
      <c r="P494" s="36">
        <v>12</v>
      </c>
    </row>
    <row r="495" spans="1:16" x14ac:dyDescent="0.3">
      <c r="A495" s="47"/>
      <c r="B495" s="42"/>
      <c r="C495" s="51" t="s">
        <v>81</v>
      </c>
      <c r="D495" s="10" t="s">
        <v>4</v>
      </c>
      <c r="E495" s="11">
        <v>28</v>
      </c>
      <c r="F495" s="11">
        <f>$E495</f>
        <v>28</v>
      </c>
      <c r="G495" s="11">
        <f t="shared" ref="G495:N495" si="289">$E495</f>
        <v>28</v>
      </c>
      <c r="H495" s="11">
        <f t="shared" si="289"/>
        <v>28</v>
      </c>
      <c r="I495" s="11">
        <f t="shared" si="289"/>
        <v>28</v>
      </c>
      <c r="J495" s="11">
        <f t="shared" si="289"/>
        <v>28</v>
      </c>
      <c r="K495" s="11">
        <f t="shared" si="289"/>
        <v>28</v>
      </c>
      <c r="L495" s="11">
        <f t="shared" si="289"/>
        <v>28</v>
      </c>
      <c r="M495" s="11">
        <f t="shared" si="289"/>
        <v>28</v>
      </c>
      <c r="N495" s="11">
        <f t="shared" si="289"/>
        <v>28</v>
      </c>
      <c r="O495" s="7">
        <f t="shared" si="288"/>
        <v>28</v>
      </c>
      <c r="P495" s="36">
        <v>1</v>
      </c>
    </row>
    <row r="496" spans="1:16" x14ac:dyDescent="0.3">
      <c r="A496" s="47"/>
      <c r="B496" s="42"/>
      <c r="C496" s="49"/>
      <c r="D496" s="6" t="s">
        <v>5</v>
      </c>
      <c r="E496">
        <v>82</v>
      </c>
      <c r="F496">
        <v>79</v>
      </c>
      <c r="G496">
        <v>65</v>
      </c>
      <c r="H496">
        <v>96</v>
      </c>
      <c r="I496">
        <v>65</v>
      </c>
      <c r="J496">
        <v>62</v>
      </c>
      <c r="K496">
        <v>57</v>
      </c>
      <c r="L496">
        <v>62</v>
      </c>
      <c r="M496">
        <v>61</v>
      </c>
      <c r="N496">
        <v>64</v>
      </c>
      <c r="O496" s="7">
        <f t="shared" si="288"/>
        <v>64.5</v>
      </c>
      <c r="P496" s="36">
        <v>5</v>
      </c>
    </row>
    <row r="497" spans="1:16" x14ac:dyDescent="0.3">
      <c r="A497" s="47"/>
      <c r="B497" s="42"/>
      <c r="C497" s="50"/>
      <c r="D497" s="8" t="s">
        <v>6</v>
      </c>
      <c r="E497" s="9">
        <v>928</v>
      </c>
      <c r="F497" s="9">
        <v>975</v>
      </c>
      <c r="G497" s="9">
        <v>945</v>
      </c>
      <c r="H497" s="9">
        <v>957</v>
      </c>
      <c r="I497" s="9">
        <v>988</v>
      </c>
      <c r="J497" s="9">
        <v>947</v>
      </c>
      <c r="K497" s="9">
        <v>957</v>
      </c>
      <c r="L497" s="9">
        <v>962</v>
      </c>
      <c r="M497" s="9">
        <v>1007</v>
      </c>
      <c r="N497" s="9">
        <v>933</v>
      </c>
      <c r="O497" s="7">
        <f t="shared" si="288"/>
        <v>957</v>
      </c>
      <c r="P497" s="36">
        <v>9</v>
      </c>
    </row>
    <row r="498" spans="1:16" x14ac:dyDescent="0.3">
      <c r="A498" s="47"/>
      <c r="B498" s="42"/>
      <c r="C498" s="51" t="s">
        <v>82</v>
      </c>
      <c r="D498" s="10" t="s">
        <v>4</v>
      </c>
      <c r="E498" s="11">
        <v>32</v>
      </c>
      <c r="F498" s="11">
        <f>$E498</f>
        <v>32</v>
      </c>
      <c r="G498" s="11">
        <f t="shared" ref="G498:N498" si="290">$E498</f>
        <v>32</v>
      </c>
      <c r="H498" s="11">
        <f t="shared" si="290"/>
        <v>32</v>
      </c>
      <c r="I498" s="11">
        <f t="shared" si="290"/>
        <v>32</v>
      </c>
      <c r="J498" s="11">
        <f t="shared" si="290"/>
        <v>32</v>
      </c>
      <c r="K498" s="11">
        <f t="shared" si="290"/>
        <v>32</v>
      </c>
      <c r="L498" s="11">
        <f t="shared" si="290"/>
        <v>32</v>
      </c>
      <c r="M498" s="11">
        <f t="shared" si="290"/>
        <v>32</v>
      </c>
      <c r="N498" s="11">
        <f t="shared" si="290"/>
        <v>32</v>
      </c>
      <c r="O498" s="7">
        <f t="shared" si="288"/>
        <v>32</v>
      </c>
      <c r="P498" s="36">
        <v>2</v>
      </c>
    </row>
    <row r="499" spans="1:16" hidden="1" x14ac:dyDescent="0.3">
      <c r="A499" s="47"/>
      <c r="B499" s="42"/>
      <c r="C499" s="49"/>
      <c r="D499" s="6" t="s">
        <v>5</v>
      </c>
      <c r="E499">
        <v>537</v>
      </c>
      <c r="F499">
        <v>532</v>
      </c>
      <c r="G499">
        <v>536</v>
      </c>
      <c r="H499">
        <v>534</v>
      </c>
      <c r="I499">
        <v>532</v>
      </c>
      <c r="J499">
        <v>533</v>
      </c>
      <c r="K499">
        <v>531</v>
      </c>
      <c r="L499">
        <v>532</v>
      </c>
      <c r="M499">
        <v>538</v>
      </c>
      <c r="N499">
        <v>537</v>
      </c>
      <c r="O499" s="7">
        <f t="shared" si="288"/>
        <v>533.5</v>
      </c>
      <c r="P499" s="36"/>
    </row>
    <row r="500" spans="1:16" x14ac:dyDescent="0.3">
      <c r="A500" s="47"/>
      <c r="B500" s="42"/>
      <c r="C500" s="49"/>
      <c r="D500" s="6" t="s">
        <v>5</v>
      </c>
      <c r="E500">
        <f>E499-$A$1*$N496</f>
        <v>25</v>
      </c>
      <c r="F500">
        <f>F499-$A$1*$N496</f>
        <v>20</v>
      </c>
      <c r="G500">
        <f t="shared" ref="G500:N500" si="291">G499-$A$1*$N496</f>
        <v>24</v>
      </c>
      <c r="H500">
        <f t="shared" si="291"/>
        <v>22</v>
      </c>
      <c r="I500">
        <f t="shared" si="291"/>
        <v>20</v>
      </c>
      <c r="J500">
        <f t="shared" si="291"/>
        <v>21</v>
      </c>
      <c r="K500">
        <f t="shared" si="291"/>
        <v>19</v>
      </c>
      <c r="L500">
        <f t="shared" si="291"/>
        <v>20</v>
      </c>
      <c r="M500">
        <f t="shared" si="291"/>
        <v>26</v>
      </c>
      <c r="N500">
        <f t="shared" si="291"/>
        <v>25</v>
      </c>
      <c r="O500" s="7">
        <f t="shared" si="288"/>
        <v>21.5</v>
      </c>
      <c r="P500" s="36">
        <v>6</v>
      </c>
    </row>
    <row r="501" spans="1:16" x14ac:dyDescent="0.3">
      <c r="A501" s="47"/>
      <c r="B501" s="42"/>
      <c r="C501" s="50"/>
      <c r="D501" s="8" t="s">
        <v>6</v>
      </c>
      <c r="E501">
        <v>9918</v>
      </c>
      <c r="F501" s="9">
        <v>9817</v>
      </c>
      <c r="G501" s="9">
        <v>10213</v>
      </c>
      <c r="H501" s="9">
        <v>10233</v>
      </c>
      <c r="I501" s="9">
        <v>10412</v>
      </c>
      <c r="J501" s="9">
        <v>10117</v>
      </c>
      <c r="K501" s="9">
        <v>10091</v>
      </c>
      <c r="L501" s="9">
        <v>10685</v>
      </c>
      <c r="M501" s="9">
        <v>10133</v>
      </c>
      <c r="N501" s="9">
        <v>11142</v>
      </c>
      <c r="O501" s="7">
        <f t="shared" si="288"/>
        <v>10173</v>
      </c>
      <c r="P501" s="36">
        <v>10</v>
      </c>
    </row>
    <row r="502" spans="1:16" x14ac:dyDescent="0.3">
      <c r="A502" s="47"/>
      <c r="B502" s="42"/>
      <c r="C502" s="51" t="s">
        <v>83</v>
      </c>
      <c r="D502" s="10" t="s">
        <v>4</v>
      </c>
      <c r="E502" s="11">
        <f>E495+E498</f>
        <v>60</v>
      </c>
      <c r="F502" s="11">
        <f t="shared" ref="F502:N502" si="292">F495+F498</f>
        <v>60</v>
      </c>
      <c r="G502" s="11">
        <f t="shared" si="292"/>
        <v>60</v>
      </c>
      <c r="H502" s="11">
        <f t="shared" si="292"/>
        <v>60</v>
      </c>
      <c r="I502" s="11">
        <f t="shared" si="292"/>
        <v>60</v>
      </c>
      <c r="J502" s="11">
        <f t="shared" si="292"/>
        <v>60</v>
      </c>
      <c r="K502" s="11">
        <f t="shared" si="292"/>
        <v>60</v>
      </c>
      <c r="L502" s="11">
        <f t="shared" si="292"/>
        <v>60</v>
      </c>
      <c r="M502" s="11">
        <f t="shared" si="292"/>
        <v>60</v>
      </c>
      <c r="N502" s="11">
        <f t="shared" si="292"/>
        <v>60</v>
      </c>
      <c r="O502" s="7">
        <f t="shared" si="288"/>
        <v>60</v>
      </c>
      <c r="P502" s="36">
        <v>3</v>
      </c>
    </row>
    <row r="503" spans="1:16" x14ac:dyDescent="0.3">
      <c r="A503" s="47"/>
      <c r="B503" s="42"/>
      <c r="C503" s="49"/>
      <c r="D503" s="6" t="s">
        <v>5</v>
      </c>
      <c r="E503" s="15">
        <f>E496+E500</f>
        <v>107</v>
      </c>
      <c r="F503" s="15">
        <f t="shared" ref="F503:N503" si="293">F496+F500</f>
        <v>99</v>
      </c>
      <c r="G503" s="15">
        <f t="shared" si="293"/>
        <v>89</v>
      </c>
      <c r="H503" s="15">
        <f t="shared" si="293"/>
        <v>118</v>
      </c>
      <c r="I503" s="15">
        <f t="shared" si="293"/>
        <v>85</v>
      </c>
      <c r="J503" s="15">
        <f t="shared" si="293"/>
        <v>83</v>
      </c>
      <c r="K503" s="15">
        <f t="shared" si="293"/>
        <v>76</v>
      </c>
      <c r="L503" s="15">
        <f t="shared" si="293"/>
        <v>82</v>
      </c>
      <c r="M503" s="15">
        <f t="shared" si="293"/>
        <v>87</v>
      </c>
      <c r="N503" s="15">
        <f t="shared" si="293"/>
        <v>89</v>
      </c>
      <c r="O503" s="7">
        <f t="shared" si="288"/>
        <v>88</v>
      </c>
      <c r="P503" s="36">
        <v>7</v>
      </c>
    </row>
    <row r="504" spans="1:16" ht="15" thickBot="1" x14ac:dyDescent="0.35">
      <c r="A504" s="47"/>
      <c r="B504" s="43"/>
      <c r="C504" s="52"/>
      <c r="D504" s="12" t="s">
        <v>6</v>
      </c>
      <c r="E504" s="13">
        <f>E497+E501</f>
        <v>10846</v>
      </c>
      <c r="F504" s="13">
        <f t="shared" ref="F504:N504" si="294">F497+F501</f>
        <v>10792</v>
      </c>
      <c r="G504" s="13">
        <f t="shared" si="294"/>
        <v>11158</v>
      </c>
      <c r="H504" s="13">
        <f t="shared" si="294"/>
        <v>11190</v>
      </c>
      <c r="I504" s="13">
        <f t="shared" si="294"/>
        <v>11400</v>
      </c>
      <c r="J504" s="13">
        <f t="shared" si="294"/>
        <v>11064</v>
      </c>
      <c r="K504" s="13">
        <f t="shared" si="294"/>
        <v>11048</v>
      </c>
      <c r="L504" s="13">
        <f t="shared" si="294"/>
        <v>11647</v>
      </c>
      <c r="M504" s="13">
        <f t="shared" si="294"/>
        <v>11140</v>
      </c>
      <c r="N504" s="13">
        <f t="shared" si="294"/>
        <v>12075</v>
      </c>
      <c r="O504" s="14">
        <f t="shared" si="288"/>
        <v>11149</v>
      </c>
      <c r="P504" s="36">
        <v>11</v>
      </c>
    </row>
    <row r="505" spans="1:16" ht="15" thickBot="1" x14ac:dyDescent="0.35">
      <c r="A505" s="2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6" x14ac:dyDescent="0.3">
      <c r="A506" s="47" t="s">
        <v>72</v>
      </c>
      <c r="B506" s="41" t="s">
        <v>40</v>
      </c>
      <c r="C506" s="48" t="s">
        <v>1</v>
      </c>
      <c r="D506" s="3" t="s">
        <v>4</v>
      </c>
      <c r="E506" s="4">
        <v>664</v>
      </c>
      <c r="F506" s="4">
        <f>$E506</f>
        <v>664</v>
      </c>
      <c r="G506" s="4">
        <f t="shared" ref="G506:N506" si="295">$E506</f>
        <v>664</v>
      </c>
      <c r="H506" s="4">
        <f t="shared" si="295"/>
        <v>664</v>
      </c>
      <c r="I506" s="4">
        <f t="shared" si="295"/>
        <v>664</v>
      </c>
      <c r="J506" s="4">
        <f t="shared" si="295"/>
        <v>664</v>
      </c>
      <c r="K506" s="4">
        <f t="shared" si="295"/>
        <v>664</v>
      </c>
      <c r="L506" s="4">
        <f t="shared" si="295"/>
        <v>664</v>
      </c>
      <c r="M506" s="4">
        <f t="shared" si="295"/>
        <v>664</v>
      </c>
      <c r="N506" s="4">
        <f t="shared" si="295"/>
        <v>664</v>
      </c>
      <c r="O506" s="5">
        <f>MEDIAN(E506:N506)</f>
        <v>664</v>
      </c>
      <c r="P506" s="36">
        <v>4</v>
      </c>
    </row>
    <row r="507" spans="1:16" x14ac:dyDescent="0.3">
      <c r="A507" s="47"/>
      <c r="B507" s="42"/>
      <c r="C507" s="49"/>
      <c r="D507" s="6" t="s">
        <v>5</v>
      </c>
      <c r="E507">
        <v>272</v>
      </c>
      <c r="F507">
        <v>264</v>
      </c>
      <c r="G507">
        <v>403</v>
      </c>
      <c r="H507">
        <v>400</v>
      </c>
      <c r="I507">
        <v>319</v>
      </c>
      <c r="J507">
        <v>356</v>
      </c>
      <c r="K507">
        <v>337</v>
      </c>
      <c r="L507">
        <v>279</v>
      </c>
      <c r="M507">
        <v>280</v>
      </c>
      <c r="N507">
        <v>270</v>
      </c>
      <c r="O507" s="7">
        <f t="shared" ref="O507:O518" si="296">MEDIAN(E507:N507)</f>
        <v>299.5</v>
      </c>
      <c r="P507" s="36">
        <v>8</v>
      </c>
    </row>
    <row r="508" spans="1:16" x14ac:dyDescent="0.3">
      <c r="A508" s="47"/>
      <c r="B508" s="42"/>
      <c r="C508" s="50"/>
      <c r="D508" s="8" t="s">
        <v>6</v>
      </c>
      <c r="E508" s="9">
        <v>11725</v>
      </c>
      <c r="F508" s="9">
        <v>11908</v>
      </c>
      <c r="G508" s="9">
        <v>12452</v>
      </c>
      <c r="H508" s="9">
        <v>12011</v>
      </c>
      <c r="I508" s="9">
        <v>11883</v>
      </c>
      <c r="J508" s="9">
        <v>12430</v>
      </c>
      <c r="K508" s="9">
        <v>12797</v>
      </c>
      <c r="L508" s="9">
        <v>12424</v>
      </c>
      <c r="M508" s="9">
        <v>11790</v>
      </c>
      <c r="N508" s="9">
        <v>11372</v>
      </c>
      <c r="O508" s="7">
        <f t="shared" si="296"/>
        <v>11959.5</v>
      </c>
      <c r="P508" s="36">
        <v>12</v>
      </c>
    </row>
    <row r="509" spans="1:16" x14ac:dyDescent="0.3">
      <c r="A509" s="47"/>
      <c r="B509" s="42"/>
      <c r="C509" s="51" t="s">
        <v>81</v>
      </c>
      <c r="D509" s="10" t="s">
        <v>4</v>
      </c>
      <c r="E509" s="11">
        <v>27</v>
      </c>
      <c r="F509" s="11">
        <f>$E509</f>
        <v>27</v>
      </c>
      <c r="G509" s="11">
        <f t="shared" ref="G509:N509" si="297">$E509</f>
        <v>27</v>
      </c>
      <c r="H509" s="11">
        <f t="shared" si="297"/>
        <v>27</v>
      </c>
      <c r="I509" s="11">
        <f t="shared" si="297"/>
        <v>27</v>
      </c>
      <c r="J509" s="11">
        <f t="shared" si="297"/>
        <v>27</v>
      </c>
      <c r="K509" s="11">
        <f t="shared" si="297"/>
        <v>27</v>
      </c>
      <c r="L509" s="11">
        <f t="shared" si="297"/>
        <v>27</v>
      </c>
      <c r="M509" s="11">
        <f t="shared" si="297"/>
        <v>27</v>
      </c>
      <c r="N509" s="11">
        <f t="shared" si="297"/>
        <v>27</v>
      </c>
      <c r="O509" s="7">
        <f t="shared" si="296"/>
        <v>27</v>
      </c>
      <c r="P509" s="36">
        <v>1</v>
      </c>
    </row>
    <row r="510" spans="1:16" x14ac:dyDescent="0.3">
      <c r="A510" s="47"/>
      <c r="B510" s="42"/>
      <c r="C510" s="49"/>
      <c r="D510" s="6" t="s">
        <v>5</v>
      </c>
      <c r="E510">
        <v>109</v>
      </c>
      <c r="F510">
        <v>69</v>
      </c>
      <c r="G510">
        <v>79</v>
      </c>
      <c r="H510">
        <v>97</v>
      </c>
      <c r="I510">
        <v>59</v>
      </c>
      <c r="J510">
        <v>66</v>
      </c>
      <c r="K510">
        <v>67</v>
      </c>
      <c r="L510">
        <v>68</v>
      </c>
      <c r="M510">
        <v>59</v>
      </c>
      <c r="N510">
        <v>62</v>
      </c>
      <c r="O510" s="7">
        <f t="shared" si="296"/>
        <v>67.5</v>
      </c>
      <c r="P510" s="36">
        <v>5</v>
      </c>
    </row>
    <row r="511" spans="1:16" x14ac:dyDescent="0.3">
      <c r="A511" s="47"/>
      <c r="B511" s="42"/>
      <c r="C511" s="50"/>
      <c r="D511" s="8" t="s">
        <v>6</v>
      </c>
      <c r="E511" s="9">
        <v>1065</v>
      </c>
      <c r="F511" s="9">
        <v>1012</v>
      </c>
      <c r="G511" s="9">
        <v>951</v>
      </c>
      <c r="H511" s="9">
        <v>1003</v>
      </c>
      <c r="I511" s="9">
        <v>1022</v>
      </c>
      <c r="J511" s="9">
        <v>994</v>
      </c>
      <c r="K511" s="9">
        <v>935</v>
      </c>
      <c r="L511" s="9">
        <v>958</v>
      </c>
      <c r="M511" s="9">
        <v>969</v>
      </c>
      <c r="N511" s="9">
        <v>983</v>
      </c>
      <c r="O511" s="7">
        <f t="shared" si="296"/>
        <v>988.5</v>
      </c>
      <c r="P511" s="36">
        <v>9</v>
      </c>
    </row>
    <row r="512" spans="1:16" x14ac:dyDescent="0.3">
      <c r="A512" s="47"/>
      <c r="B512" s="42"/>
      <c r="C512" s="51" t="s">
        <v>82</v>
      </c>
      <c r="D512" s="10" t="s">
        <v>4</v>
      </c>
      <c r="E512" s="11">
        <v>456</v>
      </c>
      <c r="F512" s="11">
        <f>$E512</f>
        <v>456</v>
      </c>
      <c r="G512" s="11">
        <f t="shared" ref="G512:N512" si="298">$E512</f>
        <v>456</v>
      </c>
      <c r="H512" s="11">
        <f t="shared" si="298"/>
        <v>456</v>
      </c>
      <c r="I512" s="11">
        <f t="shared" si="298"/>
        <v>456</v>
      </c>
      <c r="J512" s="11">
        <f t="shared" si="298"/>
        <v>456</v>
      </c>
      <c r="K512" s="11">
        <f t="shared" si="298"/>
        <v>456</v>
      </c>
      <c r="L512" s="11">
        <f t="shared" si="298"/>
        <v>456</v>
      </c>
      <c r="M512" s="11">
        <f t="shared" si="298"/>
        <v>456</v>
      </c>
      <c r="N512" s="11">
        <f t="shared" si="298"/>
        <v>456</v>
      </c>
      <c r="O512" s="7">
        <f t="shared" si="296"/>
        <v>456</v>
      </c>
      <c r="P512" s="36">
        <v>2</v>
      </c>
    </row>
    <row r="513" spans="1:16" hidden="1" x14ac:dyDescent="0.3">
      <c r="A513" s="47"/>
      <c r="B513" s="42"/>
      <c r="C513" s="49"/>
      <c r="D513" s="6" t="s">
        <v>5</v>
      </c>
      <c r="E513">
        <v>719</v>
      </c>
      <c r="F513">
        <v>705</v>
      </c>
      <c r="G513">
        <v>732</v>
      </c>
      <c r="H513">
        <v>696</v>
      </c>
      <c r="I513">
        <v>688</v>
      </c>
      <c r="J513">
        <v>684</v>
      </c>
      <c r="K513">
        <v>704</v>
      </c>
      <c r="L513">
        <v>682</v>
      </c>
      <c r="M513">
        <v>689</v>
      </c>
      <c r="N513">
        <v>688</v>
      </c>
      <c r="O513" s="7">
        <f t="shared" si="296"/>
        <v>692.5</v>
      </c>
      <c r="P513" s="36"/>
    </row>
    <row r="514" spans="1:16" x14ac:dyDescent="0.3">
      <c r="A514" s="47"/>
      <c r="B514" s="42"/>
      <c r="C514" s="49"/>
      <c r="D514" s="6" t="s">
        <v>5</v>
      </c>
      <c r="E514">
        <f>E513-$A$1*$N510</f>
        <v>223</v>
      </c>
      <c r="F514">
        <f>F513-$A$1*$N510</f>
        <v>209</v>
      </c>
      <c r="G514">
        <f t="shared" ref="G514:N514" si="299">G513-$A$1*$N510</f>
        <v>236</v>
      </c>
      <c r="H514">
        <f t="shared" si="299"/>
        <v>200</v>
      </c>
      <c r="I514">
        <f t="shared" si="299"/>
        <v>192</v>
      </c>
      <c r="J514">
        <f t="shared" si="299"/>
        <v>188</v>
      </c>
      <c r="K514">
        <f t="shared" si="299"/>
        <v>208</v>
      </c>
      <c r="L514">
        <f t="shared" si="299"/>
        <v>186</v>
      </c>
      <c r="M514">
        <f t="shared" si="299"/>
        <v>193</v>
      </c>
      <c r="N514">
        <f t="shared" si="299"/>
        <v>192</v>
      </c>
      <c r="O514" s="7">
        <f t="shared" si="296"/>
        <v>196.5</v>
      </c>
      <c r="P514" s="36">
        <v>6</v>
      </c>
    </row>
    <row r="515" spans="1:16" x14ac:dyDescent="0.3">
      <c r="A515" s="47"/>
      <c r="B515" s="42"/>
      <c r="C515" s="50"/>
      <c r="D515" s="8" t="s">
        <v>6</v>
      </c>
      <c r="E515">
        <v>10055</v>
      </c>
      <c r="F515" s="9">
        <v>10106</v>
      </c>
      <c r="G515" s="9">
        <v>10426</v>
      </c>
      <c r="H515" s="9">
        <v>10227</v>
      </c>
      <c r="I515" s="9">
        <v>10274</v>
      </c>
      <c r="J515" s="9">
        <v>10122</v>
      </c>
      <c r="K515" s="9">
        <v>10015</v>
      </c>
      <c r="L515" s="9">
        <v>10299</v>
      </c>
      <c r="M515" s="9">
        <v>10325</v>
      </c>
      <c r="N515" s="9">
        <v>10009</v>
      </c>
      <c r="O515" s="7">
        <f t="shared" si="296"/>
        <v>10174.5</v>
      </c>
      <c r="P515" s="36">
        <v>10</v>
      </c>
    </row>
    <row r="516" spans="1:16" x14ac:dyDescent="0.3">
      <c r="A516" s="47"/>
      <c r="B516" s="42"/>
      <c r="C516" s="51" t="s">
        <v>83</v>
      </c>
      <c r="D516" s="10" t="s">
        <v>4</v>
      </c>
      <c r="E516" s="11">
        <f>E509+E512</f>
        <v>483</v>
      </c>
      <c r="F516" s="11">
        <f t="shared" ref="F516:N516" si="300">F509+F512</f>
        <v>483</v>
      </c>
      <c r="G516" s="11">
        <f t="shared" si="300"/>
        <v>483</v>
      </c>
      <c r="H516" s="11">
        <f t="shared" si="300"/>
        <v>483</v>
      </c>
      <c r="I516" s="11">
        <f t="shared" si="300"/>
        <v>483</v>
      </c>
      <c r="J516" s="11">
        <f t="shared" si="300"/>
        <v>483</v>
      </c>
      <c r="K516" s="11">
        <f t="shared" si="300"/>
        <v>483</v>
      </c>
      <c r="L516" s="11">
        <f t="shared" si="300"/>
        <v>483</v>
      </c>
      <c r="M516" s="11">
        <f t="shared" si="300"/>
        <v>483</v>
      </c>
      <c r="N516" s="11">
        <f t="shared" si="300"/>
        <v>483</v>
      </c>
      <c r="O516" s="7">
        <f t="shared" si="296"/>
        <v>483</v>
      </c>
      <c r="P516" s="36">
        <v>3</v>
      </c>
    </row>
    <row r="517" spans="1:16" x14ac:dyDescent="0.3">
      <c r="A517" s="47"/>
      <c r="B517" s="42"/>
      <c r="C517" s="49"/>
      <c r="D517" s="6" t="s">
        <v>5</v>
      </c>
      <c r="E517" s="15">
        <f>E510+E514</f>
        <v>332</v>
      </c>
      <c r="F517" s="15">
        <f t="shared" ref="F517:N517" si="301">F510+F514</f>
        <v>278</v>
      </c>
      <c r="G517" s="15">
        <f t="shared" si="301"/>
        <v>315</v>
      </c>
      <c r="H517" s="15">
        <f t="shared" si="301"/>
        <v>297</v>
      </c>
      <c r="I517" s="15">
        <f t="shared" si="301"/>
        <v>251</v>
      </c>
      <c r="J517" s="15">
        <f t="shared" si="301"/>
        <v>254</v>
      </c>
      <c r="K517" s="15">
        <f t="shared" si="301"/>
        <v>275</v>
      </c>
      <c r="L517" s="15">
        <f t="shared" si="301"/>
        <v>254</v>
      </c>
      <c r="M517" s="15">
        <f t="shared" si="301"/>
        <v>252</v>
      </c>
      <c r="N517" s="15">
        <f t="shared" si="301"/>
        <v>254</v>
      </c>
      <c r="O517" s="7">
        <f t="shared" si="296"/>
        <v>264.5</v>
      </c>
      <c r="P517" s="36">
        <v>7</v>
      </c>
    </row>
    <row r="518" spans="1:16" ht="15" thickBot="1" x14ac:dyDescent="0.35">
      <c r="A518" s="47"/>
      <c r="B518" s="43"/>
      <c r="C518" s="52"/>
      <c r="D518" s="12" t="s">
        <v>6</v>
      </c>
      <c r="E518" s="13">
        <f>E511+E515</f>
        <v>11120</v>
      </c>
      <c r="F518" s="13">
        <f t="shared" ref="F518:N518" si="302">F511+F515</f>
        <v>11118</v>
      </c>
      <c r="G518" s="13">
        <f t="shared" si="302"/>
        <v>11377</v>
      </c>
      <c r="H518" s="13">
        <f t="shared" si="302"/>
        <v>11230</v>
      </c>
      <c r="I518" s="13">
        <f t="shared" si="302"/>
        <v>11296</v>
      </c>
      <c r="J518" s="13">
        <f t="shared" si="302"/>
        <v>11116</v>
      </c>
      <c r="K518" s="13">
        <f t="shared" si="302"/>
        <v>10950</v>
      </c>
      <c r="L518" s="13">
        <f t="shared" si="302"/>
        <v>11257</v>
      </c>
      <c r="M518" s="13">
        <f t="shared" si="302"/>
        <v>11294</v>
      </c>
      <c r="N518" s="13">
        <f t="shared" si="302"/>
        <v>10992</v>
      </c>
      <c r="O518" s="14">
        <f t="shared" si="296"/>
        <v>11175</v>
      </c>
      <c r="P518" s="36">
        <v>11</v>
      </c>
    </row>
    <row r="519" spans="1:16" ht="15" thickBot="1" x14ac:dyDescent="0.35">
      <c r="A519" s="2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6" x14ac:dyDescent="0.3">
      <c r="A520" s="47" t="s">
        <v>71</v>
      </c>
      <c r="B520" s="41" t="s">
        <v>40</v>
      </c>
      <c r="C520" s="48" t="s">
        <v>1</v>
      </c>
      <c r="D520" s="3" t="s">
        <v>4</v>
      </c>
      <c r="E520" s="4">
        <v>248</v>
      </c>
      <c r="F520" s="4">
        <f>$E520</f>
        <v>248</v>
      </c>
      <c r="G520" s="4">
        <f t="shared" ref="G520:N520" si="303">$E520</f>
        <v>248</v>
      </c>
      <c r="H520" s="4">
        <f t="shared" si="303"/>
        <v>248</v>
      </c>
      <c r="I520" s="4">
        <f t="shared" si="303"/>
        <v>248</v>
      </c>
      <c r="J520" s="4">
        <f t="shared" si="303"/>
        <v>248</v>
      </c>
      <c r="K520" s="4">
        <f t="shared" si="303"/>
        <v>248</v>
      </c>
      <c r="L520" s="4">
        <f t="shared" si="303"/>
        <v>248</v>
      </c>
      <c r="M520" s="4">
        <f t="shared" si="303"/>
        <v>248</v>
      </c>
      <c r="N520" s="4">
        <f t="shared" si="303"/>
        <v>248</v>
      </c>
      <c r="O520" s="5">
        <f>MEDIAN(E520:N520)</f>
        <v>248</v>
      </c>
      <c r="P520" s="36">
        <v>4</v>
      </c>
    </row>
    <row r="521" spans="1:16" x14ac:dyDescent="0.3">
      <c r="A521" s="47"/>
      <c r="B521" s="42"/>
      <c r="C521" s="49"/>
      <c r="D521" s="6" t="s">
        <v>5</v>
      </c>
      <c r="E521">
        <v>114</v>
      </c>
      <c r="F521">
        <v>89</v>
      </c>
      <c r="G521">
        <v>80</v>
      </c>
      <c r="H521">
        <v>84</v>
      </c>
      <c r="I521">
        <v>96</v>
      </c>
      <c r="J521">
        <v>115</v>
      </c>
      <c r="K521">
        <v>111</v>
      </c>
      <c r="L521">
        <v>105</v>
      </c>
      <c r="M521">
        <v>111</v>
      </c>
      <c r="N521">
        <v>88</v>
      </c>
      <c r="O521" s="7">
        <f t="shared" ref="O521:O532" si="304">MEDIAN(E521:N521)</f>
        <v>100.5</v>
      </c>
      <c r="P521" s="36">
        <v>8</v>
      </c>
    </row>
    <row r="522" spans="1:16" x14ac:dyDescent="0.3">
      <c r="A522" s="47"/>
      <c r="B522" s="42"/>
      <c r="C522" s="50"/>
      <c r="D522" s="8" t="s">
        <v>6</v>
      </c>
      <c r="E522" s="9">
        <v>11712</v>
      </c>
      <c r="F522" s="9">
        <v>11356</v>
      </c>
      <c r="G522" s="9">
        <v>11271</v>
      </c>
      <c r="H522" s="9">
        <v>11110</v>
      </c>
      <c r="I522" s="9">
        <v>11803</v>
      </c>
      <c r="J522" s="9">
        <v>11781</v>
      </c>
      <c r="K522" s="9">
        <v>11720</v>
      </c>
      <c r="L522" s="9">
        <v>11924</v>
      </c>
      <c r="M522" s="9">
        <v>11778</v>
      </c>
      <c r="N522" s="9">
        <v>11923</v>
      </c>
      <c r="O522" s="7">
        <f t="shared" si="304"/>
        <v>11749</v>
      </c>
      <c r="P522" s="36">
        <v>12</v>
      </c>
    </row>
    <row r="523" spans="1:16" x14ac:dyDescent="0.3">
      <c r="A523" s="47"/>
      <c r="B523" s="42"/>
      <c r="C523" s="51" t="s">
        <v>81</v>
      </c>
      <c r="D523" s="10" t="s">
        <v>4</v>
      </c>
      <c r="E523" s="11">
        <v>28</v>
      </c>
      <c r="F523" s="11">
        <f>$E523</f>
        <v>28</v>
      </c>
      <c r="G523" s="11">
        <f t="shared" ref="G523:N523" si="305">$E523</f>
        <v>28</v>
      </c>
      <c r="H523" s="11">
        <f t="shared" si="305"/>
        <v>28</v>
      </c>
      <c r="I523" s="11">
        <f t="shared" si="305"/>
        <v>28</v>
      </c>
      <c r="J523" s="11">
        <f t="shared" si="305"/>
        <v>28</v>
      </c>
      <c r="K523" s="11">
        <f t="shared" si="305"/>
        <v>28</v>
      </c>
      <c r="L523" s="11">
        <f t="shared" si="305"/>
        <v>28</v>
      </c>
      <c r="M523" s="11">
        <f t="shared" si="305"/>
        <v>28</v>
      </c>
      <c r="N523" s="11">
        <f t="shared" si="305"/>
        <v>28</v>
      </c>
      <c r="O523" s="7">
        <f t="shared" si="304"/>
        <v>28</v>
      </c>
      <c r="P523" s="36">
        <v>1</v>
      </c>
    </row>
    <row r="524" spans="1:16" x14ac:dyDescent="0.3">
      <c r="A524" s="47"/>
      <c r="B524" s="42"/>
      <c r="C524" s="49"/>
      <c r="D524" s="6" t="s">
        <v>5</v>
      </c>
      <c r="E524">
        <v>66</v>
      </c>
      <c r="F524">
        <v>61</v>
      </c>
      <c r="G524">
        <v>59</v>
      </c>
      <c r="H524">
        <v>70</v>
      </c>
      <c r="I524">
        <v>67</v>
      </c>
      <c r="J524">
        <v>83</v>
      </c>
      <c r="K524">
        <v>56</v>
      </c>
      <c r="L524">
        <v>78</v>
      </c>
      <c r="M524">
        <v>74</v>
      </c>
      <c r="N524">
        <v>68</v>
      </c>
      <c r="O524" s="7">
        <f t="shared" si="304"/>
        <v>67.5</v>
      </c>
      <c r="P524" s="36">
        <v>5</v>
      </c>
    </row>
    <row r="525" spans="1:16" x14ac:dyDescent="0.3">
      <c r="A525" s="47"/>
      <c r="B525" s="42"/>
      <c r="C525" s="50"/>
      <c r="D525" s="8" t="s">
        <v>6</v>
      </c>
      <c r="E525" s="9">
        <v>953</v>
      </c>
      <c r="F525" s="9">
        <v>989</v>
      </c>
      <c r="G525" s="9">
        <v>913</v>
      </c>
      <c r="H525" s="9">
        <v>995</v>
      </c>
      <c r="I525" s="9">
        <v>1022</v>
      </c>
      <c r="J525" s="9">
        <v>951</v>
      </c>
      <c r="K525" s="9">
        <v>904</v>
      </c>
      <c r="L525" s="9">
        <v>964</v>
      </c>
      <c r="M525" s="9">
        <v>970</v>
      </c>
      <c r="N525" s="9">
        <v>981</v>
      </c>
      <c r="O525" s="7">
        <f t="shared" si="304"/>
        <v>967</v>
      </c>
      <c r="P525" s="36">
        <v>9</v>
      </c>
    </row>
    <row r="526" spans="1:16" x14ac:dyDescent="0.3">
      <c r="A526" s="47"/>
      <c r="B526" s="42"/>
      <c r="C526" s="51" t="s">
        <v>82</v>
      </c>
      <c r="D526" s="10" t="s">
        <v>4</v>
      </c>
      <c r="E526" s="11">
        <v>32</v>
      </c>
      <c r="F526" s="11">
        <f>$E526</f>
        <v>32</v>
      </c>
      <c r="G526" s="11">
        <f t="shared" ref="G526:N526" si="306">$E526</f>
        <v>32</v>
      </c>
      <c r="H526" s="11">
        <f t="shared" si="306"/>
        <v>32</v>
      </c>
      <c r="I526" s="11">
        <f t="shared" si="306"/>
        <v>32</v>
      </c>
      <c r="J526" s="11">
        <f t="shared" si="306"/>
        <v>32</v>
      </c>
      <c r="K526" s="11">
        <f t="shared" si="306"/>
        <v>32</v>
      </c>
      <c r="L526" s="11">
        <f t="shared" si="306"/>
        <v>32</v>
      </c>
      <c r="M526" s="11">
        <f t="shared" si="306"/>
        <v>32</v>
      </c>
      <c r="N526" s="11">
        <f t="shared" si="306"/>
        <v>32</v>
      </c>
      <c r="O526" s="7">
        <f t="shared" si="304"/>
        <v>32</v>
      </c>
      <c r="P526" s="36">
        <v>2</v>
      </c>
    </row>
    <row r="527" spans="1:16" hidden="1" x14ac:dyDescent="0.3">
      <c r="A527" s="47"/>
      <c r="B527" s="42"/>
      <c r="C527" s="49"/>
      <c r="D527" s="6" t="s">
        <v>5</v>
      </c>
      <c r="E527">
        <v>562</v>
      </c>
      <c r="F527">
        <v>562</v>
      </c>
      <c r="G527">
        <v>566</v>
      </c>
      <c r="H527">
        <v>567</v>
      </c>
      <c r="I527">
        <v>574</v>
      </c>
      <c r="J527">
        <v>570</v>
      </c>
      <c r="K527">
        <v>574</v>
      </c>
      <c r="L527">
        <v>569</v>
      </c>
      <c r="M527">
        <v>568</v>
      </c>
      <c r="N527">
        <v>574</v>
      </c>
      <c r="O527" s="7">
        <f t="shared" si="304"/>
        <v>568.5</v>
      </c>
      <c r="P527" s="36"/>
    </row>
    <row r="528" spans="1:16" x14ac:dyDescent="0.3">
      <c r="A528" s="47"/>
      <c r="B528" s="42"/>
      <c r="C528" s="49"/>
      <c r="D528" s="6" t="s">
        <v>5</v>
      </c>
      <c r="E528">
        <f>E527-$A$1*$N524</f>
        <v>18</v>
      </c>
      <c r="F528">
        <f>F527-$A$1*$N524</f>
        <v>18</v>
      </c>
      <c r="G528">
        <f t="shared" ref="G528:N528" si="307">G527-$A$1*$N524</f>
        <v>22</v>
      </c>
      <c r="H528">
        <f t="shared" si="307"/>
        <v>23</v>
      </c>
      <c r="I528">
        <f t="shared" si="307"/>
        <v>30</v>
      </c>
      <c r="J528">
        <f t="shared" si="307"/>
        <v>26</v>
      </c>
      <c r="K528">
        <f t="shared" si="307"/>
        <v>30</v>
      </c>
      <c r="L528">
        <f t="shared" si="307"/>
        <v>25</v>
      </c>
      <c r="M528">
        <f t="shared" si="307"/>
        <v>24</v>
      </c>
      <c r="N528">
        <f t="shared" si="307"/>
        <v>30</v>
      </c>
      <c r="O528" s="7">
        <f t="shared" si="304"/>
        <v>24.5</v>
      </c>
      <c r="P528" s="36">
        <v>6</v>
      </c>
    </row>
    <row r="529" spans="1:16" x14ac:dyDescent="0.3">
      <c r="A529" s="47"/>
      <c r="B529" s="42"/>
      <c r="C529" s="50"/>
      <c r="D529" s="8" t="s">
        <v>6</v>
      </c>
      <c r="E529">
        <v>10410</v>
      </c>
      <c r="F529" s="9">
        <v>10448</v>
      </c>
      <c r="G529" s="9">
        <v>10448</v>
      </c>
      <c r="H529" s="9">
        <v>11252</v>
      </c>
      <c r="I529" s="9">
        <v>11977</v>
      </c>
      <c r="J529" s="9">
        <v>11084</v>
      </c>
      <c r="K529" s="9">
        <v>11807</v>
      </c>
      <c r="L529" s="9">
        <v>11325</v>
      </c>
      <c r="M529" s="9">
        <v>12117</v>
      </c>
      <c r="N529" s="9">
        <v>11797</v>
      </c>
      <c r="O529" s="7">
        <f t="shared" si="304"/>
        <v>11288.5</v>
      </c>
      <c r="P529" s="36">
        <v>10</v>
      </c>
    </row>
    <row r="530" spans="1:16" x14ac:dyDescent="0.3">
      <c r="A530" s="47"/>
      <c r="B530" s="42"/>
      <c r="C530" s="51" t="s">
        <v>83</v>
      </c>
      <c r="D530" s="10" t="s">
        <v>4</v>
      </c>
      <c r="E530" s="11">
        <f>E523+E526</f>
        <v>60</v>
      </c>
      <c r="F530" s="11">
        <f t="shared" ref="F530:N530" si="308">F523+F526</f>
        <v>60</v>
      </c>
      <c r="G530" s="11">
        <f t="shared" si="308"/>
        <v>60</v>
      </c>
      <c r="H530" s="11">
        <f t="shared" si="308"/>
        <v>60</v>
      </c>
      <c r="I530" s="11">
        <f t="shared" si="308"/>
        <v>60</v>
      </c>
      <c r="J530" s="11">
        <f t="shared" si="308"/>
        <v>60</v>
      </c>
      <c r="K530" s="11">
        <f t="shared" si="308"/>
        <v>60</v>
      </c>
      <c r="L530" s="11">
        <f t="shared" si="308"/>
        <v>60</v>
      </c>
      <c r="M530" s="11">
        <f t="shared" si="308"/>
        <v>60</v>
      </c>
      <c r="N530" s="11">
        <f t="shared" si="308"/>
        <v>60</v>
      </c>
      <c r="O530" s="7">
        <f t="shared" si="304"/>
        <v>60</v>
      </c>
      <c r="P530" s="36">
        <v>3</v>
      </c>
    </row>
    <row r="531" spans="1:16" x14ac:dyDescent="0.3">
      <c r="A531" s="47"/>
      <c r="B531" s="42"/>
      <c r="C531" s="49"/>
      <c r="D531" s="6" t="s">
        <v>5</v>
      </c>
      <c r="E531" s="15">
        <f>E524+E528</f>
        <v>84</v>
      </c>
      <c r="F531" s="15">
        <f t="shared" ref="F531:N531" si="309">F524+F528</f>
        <v>79</v>
      </c>
      <c r="G531" s="15">
        <f t="shared" si="309"/>
        <v>81</v>
      </c>
      <c r="H531" s="15">
        <f t="shared" si="309"/>
        <v>93</v>
      </c>
      <c r="I531" s="15">
        <f t="shared" si="309"/>
        <v>97</v>
      </c>
      <c r="J531" s="15">
        <f t="shared" si="309"/>
        <v>109</v>
      </c>
      <c r="K531" s="15">
        <f t="shared" si="309"/>
        <v>86</v>
      </c>
      <c r="L531" s="15">
        <f t="shared" si="309"/>
        <v>103</v>
      </c>
      <c r="M531" s="15">
        <f t="shared" si="309"/>
        <v>98</v>
      </c>
      <c r="N531" s="15">
        <f t="shared" si="309"/>
        <v>98</v>
      </c>
      <c r="O531" s="7">
        <f t="shared" si="304"/>
        <v>95</v>
      </c>
      <c r="P531" s="36">
        <v>7</v>
      </c>
    </row>
    <row r="532" spans="1:16" ht="15" thickBot="1" x14ac:dyDescent="0.35">
      <c r="A532" s="47"/>
      <c r="B532" s="43"/>
      <c r="C532" s="52"/>
      <c r="D532" s="12" t="s">
        <v>6</v>
      </c>
      <c r="E532" s="13">
        <f>E525+E529</f>
        <v>11363</v>
      </c>
      <c r="F532" s="13">
        <f t="shared" ref="F532:N532" si="310">F525+F529</f>
        <v>11437</v>
      </c>
      <c r="G532" s="13">
        <f t="shared" si="310"/>
        <v>11361</v>
      </c>
      <c r="H532" s="13">
        <f t="shared" si="310"/>
        <v>12247</v>
      </c>
      <c r="I532" s="13">
        <f t="shared" si="310"/>
        <v>12999</v>
      </c>
      <c r="J532" s="13">
        <f t="shared" si="310"/>
        <v>12035</v>
      </c>
      <c r="K532" s="13">
        <f t="shared" si="310"/>
        <v>12711</v>
      </c>
      <c r="L532" s="13">
        <f t="shared" si="310"/>
        <v>12289</v>
      </c>
      <c r="M532" s="13">
        <f t="shared" si="310"/>
        <v>13087</v>
      </c>
      <c r="N532" s="13">
        <f t="shared" si="310"/>
        <v>12778</v>
      </c>
      <c r="O532" s="14">
        <f t="shared" si="304"/>
        <v>12268</v>
      </c>
      <c r="P532" s="36">
        <v>11</v>
      </c>
    </row>
    <row r="533" spans="1:16" ht="15" thickBot="1" x14ac:dyDescent="0.35">
      <c r="A533" s="2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6" x14ac:dyDescent="0.3">
      <c r="A534" s="47" t="s">
        <v>70</v>
      </c>
      <c r="B534" s="41" t="s">
        <v>40</v>
      </c>
      <c r="C534" s="48" t="s">
        <v>1</v>
      </c>
      <c r="D534" s="3" t="s">
        <v>4</v>
      </c>
      <c r="E534" s="4">
        <v>248</v>
      </c>
      <c r="F534" s="4">
        <f>$E534</f>
        <v>248</v>
      </c>
      <c r="G534" s="4">
        <f t="shared" ref="G534:N534" si="311">$E534</f>
        <v>248</v>
      </c>
      <c r="H534" s="4">
        <f t="shared" si="311"/>
        <v>248</v>
      </c>
      <c r="I534" s="4">
        <f t="shared" si="311"/>
        <v>248</v>
      </c>
      <c r="J534" s="4">
        <f t="shared" si="311"/>
        <v>248</v>
      </c>
      <c r="K534" s="4">
        <f t="shared" si="311"/>
        <v>248</v>
      </c>
      <c r="L534" s="4">
        <f t="shared" si="311"/>
        <v>248</v>
      </c>
      <c r="M534" s="4">
        <f t="shared" si="311"/>
        <v>248</v>
      </c>
      <c r="N534" s="4">
        <f t="shared" si="311"/>
        <v>248</v>
      </c>
      <c r="O534" s="5">
        <f>MEDIAN(E534:N534)</f>
        <v>248</v>
      </c>
      <c r="P534" s="36">
        <v>4</v>
      </c>
    </row>
    <row r="535" spans="1:16" x14ac:dyDescent="0.3">
      <c r="A535" s="47"/>
      <c r="B535" s="42"/>
      <c r="C535" s="49"/>
      <c r="D535" s="6" t="s">
        <v>5</v>
      </c>
      <c r="E535">
        <v>162</v>
      </c>
      <c r="F535">
        <v>119</v>
      </c>
      <c r="G535">
        <v>148</v>
      </c>
      <c r="H535">
        <v>131</v>
      </c>
      <c r="I535">
        <v>112</v>
      </c>
      <c r="J535">
        <v>118</v>
      </c>
      <c r="K535">
        <v>125</v>
      </c>
      <c r="L535">
        <v>105</v>
      </c>
      <c r="M535">
        <v>103</v>
      </c>
      <c r="N535">
        <v>97</v>
      </c>
      <c r="O535" s="7">
        <f t="shared" ref="O535:O546" si="312">MEDIAN(E535:N535)</f>
        <v>118.5</v>
      </c>
      <c r="P535" s="36">
        <v>8</v>
      </c>
    </row>
    <row r="536" spans="1:16" x14ac:dyDescent="0.3">
      <c r="A536" s="47"/>
      <c r="B536" s="42"/>
      <c r="C536" s="50"/>
      <c r="D536" s="8" t="s">
        <v>6</v>
      </c>
      <c r="E536" s="9">
        <v>12158</v>
      </c>
      <c r="F536" s="9">
        <v>12431</v>
      </c>
      <c r="G536" s="9">
        <v>13291</v>
      </c>
      <c r="H536" s="9">
        <v>12389</v>
      </c>
      <c r="I536" s="9">
        <v>12253</v>
      </c>
      <c r="J536" s="9">
        <v>11953</v>
      </c>
      <c r="K536" s="9">
        <v>12259</v>
      </c>
      <c r="L536" s="9">
        <v>11825</v>
      </c>
      <c r="M536" s="9">
        <v>11685</v>
      </c>
      <c r="N536" s="9">
        <v>11518</v>
      </c>
      <c r="O536" s="7">
        <f t="shared" si="312"/>
        <v>12205.5</v>
      </c>
      <c r="P536" s="36">
        <v>12</v>
      </c>
    </row>
    <row r="537" spans="1:16" x14ac:dyDescent="0.3">
      <c r="A537" s="47"/>
      <c r="B537" s="42"/>
      <c r="C537" s="51" t="s">
        <v>81</v>
      </c>
      <c r="D537" s="10" t="s">
        <v>4</v>
      </c>
      <c r="E537" s="11">
        <v>28</v>
      </c>
      <c r="F537" s="11">
        <f>$E537</f>
        <v>28</v>
      </c>
      <c r="G537" s="11">
        <f t="shared" ref="G537:N537" si="313">$E537</f>
        <v>28</v>
      </c>
      <c r="H537" s="11">
        <f t="shared" si="313"/>
        <v>28</v>
      </c>
      <c r="I537" s="11">
        <f t="shared" si="313"/>
        <v>28</v>
      </c>
      <c r="J537" s="11">
        <f t="shared" si="313"/>
        <v>28</v>
      </c>
      <c r="K537" s="11">
        <f t="shared" si="313"/>
        <v>28</v>
      </c>
      <c r="L537" s="11">
        <f t="shared" si="313"/>
        <v>28</v>
      </c>
      <c r="M537" s="11">
        <f t="shared" si="313"/>
        <v>28</v>
      </c>
      <c r="N537" s="11">
        <f t="shared" si="313"/>
        <v>28</v>
      </c>
      <c r="O537" s="7">
        <f t="shared" si="312"/>
        <v>28</v>
      </c>
      <c r="P537" s="36">
        <v>1</v>
      </c>
    </row>
    <row r="538" spans="1:16" x14ac:dyDescent="0.3">
      <c r="A538" s="47"/>
      <c r="B538" s="42"/>
      <c r="C538" s="49"/>
      <c r="D538" s="6" t="s">
        <v>5</v>
      </c>
      <c r="E538">
        <v>127</v>
      </c>
      <c r="F538">
        <v>106</v>
      </c>
      <c r="G538">
        <v>72</v>
      </c>
      <c r="H538">
        <v>77</v>
      </c>
      <c r="I538">
        <v>77</v>
      </c>
      <c r="J538">
        <v>74</v>
      </c>
      <c r="K538">
        <v>79</v>
      </c>
      <c r="L538">
        <v>97</v>
      </c>
      <c r="M538">
        <v>81</v>
      </c>
      <c r="N538">
        <v>72</v>
      </c>
      <c r="O538" s="7">
        <f t="shared" si="312"/>
        <v>78</v>
      </c>
      <c r="P538" s="36">
        <v>5</v>
      </c>
    </row>
    <row r="539" spans="1:16" x14ac:dyDescent="0.3">
      <c r="A539" s="47"/>
      <c r="B539" s="42"/>
      <c r="C539" s="50"/>
      <c r="D539" s="8" t="s">
        <v>6</v>
      </c>
      <c r="E539" s="9">
        <v>1077</v>
      </c>
      <c r="F539" s="9">
        <v>1105</v>
      </c>
      <c r="G539" s="9">
        <v>990</v>
      </c>
      <c r="H539" s="9">
        <v>990</v>
      </c>
      <c r="I539" s="9">
        <v>996</v>
      </c>
      <c r="J539" s="9">
        <v>1008</v>
      </c>
      <c r="K539" s="9">
        <v>1021</v>
      </c>
      <c r="L539" s="9">
        <v>1042</v>
      </c>
      <c r="M539" s="9">
        <v>984</v>
      </c>
      <c r="N539" s="9">
        <v>988</v>
      </c>
      <c r="O539" s="7">
        <f t="shared" si="312"/>
        <v>1002</v>
      </c>
      <c r="P539" s="36">
        <v>9</v>
      </c>
    </row>
    <row r="540" spans="1:16" x14ac:dyDescent="0.3">
      <c r="A540" s="47"/>
      <c r="B540" s="42"/>
      <c r="C540" s="51" t="s">
        <v>82</v>
      </c>
      <c r="D540" s="10" t="s">
        <v>4</v>
      </c>
      <c r="E540" s="11">
        <v>32</v>
      </c>
      <c r="F540" s="11">
        <f>$E540</f>
        <v>32</v>
      </c>
      <c r="G540" s="11">
        <f t="shared" ref="G540:N540" si="314">$E540</f>
        <v>32</v>
      </c>
      <c r="H540" s="11">
        <f t="shared" si="314"/>
        <v>32</v>
      </c>
      <c r="I540" s="11">
        <f t="shared" si="314"/>
        <v>32</v>
      </c>
      <c r="J540" s="11">
        <f t="shared" si="314"/>
        <v>32</v>
      </c>
      <c r="K540" s="11">
        <f t="shared" si="314"/>
        <v>32</v>
      </c>
      <c r="L540" s="11">
        <f t="shared" si="314"/>
        <v>32</v>
      </c>
      <c r="M540" s="11">
        <f t="shared" si="314"/>
        <v>32</v>
      </c>
      <c r="N540" s="11">
        <f t="shared" si="314"/>
        <v>32</v>
      </c>
      <c r="O540" s="7">
        <f t="shared" si="312"/>
        <v>32</v>
      </c>
      <c r="P540" s="36">
        <v>2</v>
      </c>
    </row>
    <row r="541" spans="1:16" hidden="1" x14ac:dyDescent="0.3">
      <c r="A541" s="47"/>
      <c r="B541" s="42"/>
      <c r="C541" s="49"/>
      <c r="D541" s="6" t="s">
        <v>5</v>
      </c>
      <c r="E541">
        <v>599</v>
      </c>
      <c r="F541">
        <v>601</v>
      </c>
      <c r="G541">
        <v>600</v>
      </c>
      <c r="H541">
        <v>597</v>
      </c>
      <c r="I541">
        <v>602</v>
      </c>
      <c r="J541">
        <v>610</v>
      </c>
      <c r="K541">
        <v>600</v>
      </c>
      <c r="L541">
        <v>602</v>
      </c>
      <c r="M541">
        <v>598</v>
      </c>
      <c r="N541">
        <v>600</v>
      </c>
      <c r="O541" s="7">
        <f t="shared" si="312"/>
        <v>600</v>
      </c>
      <c r="P541" s="36"/>
    </row>
    <row r="542" spans="1:16" x14ac:dyDescent="0.3">
      <c r="A542" s="47"/>
      <c r="B542" s="42"/>
      <c r="C542" s="49"/>
      <c r="D542" s="6" t="s">
        <v>5</v>
      </c>
      <c r="E542">
        <f>E541-$A$1*$N538</f>
        <v>23</v>
      </c>
      <c r="F542">
        <f>F541-$A$1*$N538</f>
        <v>25</v>
      </c>
      <c r="G542">
        <f t="shared" ref="G542:N542" si="315">G541-$A$1*$N538</f>
        <v>24</v>
      </c>
      <c r="H542">
        <f t="shared" si="315"/>
        <v>21</v>
      </c>
      <c r="I542">
        <f t="shared" si="315"/>
        <v>26</v>
      </c>
      <c r="J542">
        <f t="shared" si="315"/>
        <v>34</v>
      </c>
      <c r="K542">
        <f t="shared" si="315"/>
        <v>24</v>
      </c>
      <c r="L542">
        <f t="shared" si="315"/>
        <v>26</v>
      </c>
      <c r="M542">
        <f t="shared" si="315"/>
        <v>22</v>
      </c>
      <c r="N542">
        <f t="shared" si="315"/>
        <v>24</v>
      </c>
      <c r="O542" s="7">
        <f t="shared" si="312"/>
        <v>24</v>
      </c>
      <c r="P542" s="36">
        <v>6</v>
      </c>
    </row>
    <row r="543" spans="1:16" x14ac:dyDescent="0.3">
      <c r="A543" s="47"/>
      <c r="B543" s="42"/>
      <c r="C543" s="50"/>
      <c r="D543" s="8" t="s">
        <v>6</v>
      </c>
      <c r="E543">
        <v>10166</v>
      </c>
      <c r="F543" s="9">
        <v>11066</v>
      </c>
      <c r="G543" s="9">
        <v>10706</v>
      </c>
      <c r="H543" s="9">
        <v>10302</v>
      </c>
      <c r="I543" s="9">
        <v>10347</v>
      </c>
      <c r="J543" s="9">
        <v>10553</v>
      </c>
      <c r="K543" s="9">
        <v>10505</v>
      </c>
      <c r="L543" s="9">
        <v>10508</v>
      </c>
      <c r="M543" s="9">
        <v>10549</v>
      </c>
      <c r="N543" s="9">
        <v>10453</v>
      </c>
      <c r="O543" s="7">
        <f t="shared" si="312"/>
        <v>10506.5</v>
      </c>
      <c r="P543" s="36">
        <v>10</v>
      </c>
    </row>
    <row r="544" spans="1:16" x14ac:dyDescent="0.3">
      <c r="A544" s="47"/>
      <c r="B544" s="42"/>
      <c r="C544" s="51" t="s">
        <v>83</v>
      </c>
      <c r="D544" s="10" t="s">
        <v>4</v>
      </c>
      <c r="E544" s="11">
        <f>E537+E540</f>
        <v>60</v>
      </c>
      <c r="F544" s="11">
        <f t="shared" ref="F544:N544" si="316">F537+F540</f>
        <v>60</v>
      </c>
      <c r="G544" s="11">
        <f t="shared" si="316"/>
        <v>60</v>
      </c>
      <c r="H544" s="11">
        <f t="shared" si="316"/>
        <v>60</v>
      </c>
      <c r="I544" s="11">
        <f t="shared" si="316"/>
        <v>60</v>
      </c>
      <c r="J544" s="11">
        <f t="shared" si="316"/>
        <v>60</v>
      </c>
      <c r="K544" s="11">
        <f t="shared" si="316"/>
        <v>60</v>
      </c>
      <c r="L544" s="11">
        <f t="shared" si="316"/>
        <v>60</v>
      </c>
      <c r="M544" s="11">
        <f t="shared" si="316"/>
        <v>60</v>
      </c>
      <c r="N544" s="11">
        <f t="shared" si="316"/>
        <v>60</v>
      </c>
      <c r="O544" s="7">
        <f t="shared" si="312"/>
        <v>60</v>
      </c>
      <c r="P544" s="36">
        <v>3</v>
      </c>
    </row>
    <row r="545" spans="1:16" x14ac:dyDescent="0.3">
      <c r="A545" s="47"/>
      <c r="B545" s="42"/>
      <c r="C545" s="49"/>
      <c r="D545" s="6" t="s">
        <v>5</v>
      </c>
      <c r="E545" s="15">
        <f>E538+E542</f>
        <v>150</v>
      </c>
      <c r="F545" s="15">
        <f t="shared" ref="F545:N545" si="317">F538+F542</f>
        <v>131</v>
      </c>
      <c r="G545" s="15">
        <f t="shared" si="317"/>
        <v>96</v>
      </c>
      <c r="H545" s="15">
        <f t="shared" si="317"/>
        <v>98</v>
      </c>
      <c r="I545" s="15">
        <f t="shared" si="317"/>
        <v>103</v>
      </c>
      <c r="J545" s="15">
        <f t="shared" si="317"/>
        <v>108</v>
      </c>
      <c r="K545" s="15">
        <f t="shared" si="317"/>
        <v>103</v>
      </c>
      <c r="L545" s="15">
        <f t="shared" si="317"/>
        <v>123</v>
      </c>
      <c r="M545" s="15">
        <f t="shared" si="317"/>
        <v>103</v>
      </c>
      <c r="N545" s="15">
        <f t="shared" si="317"/>
        <v>96</v>
      </c>
      <c r="O545" s="7">
        <f t="shared" si="312"/>
        <v>103</v>
      </c>
      <c r="P545" s="36">
        <v>7</v>
      </c>
    </row>
    <row r="546" spans="1:16" ht="15" thickBot="1" x14ac:dyDescent="0.35">
      <c r="A546" s="47"/>
      <c r="B546" s="43"/>
      <c r="C546" s="52"/>
      <c r="D546" s="12" t="s">
        <v>6</v>
      </c>
      <c r="E546" s="13">
        <f>E539+E543</f>
        <v>11243</v>
      </c>
      <c r="F546" s="13">
        <f t="shared" ref="F546:N546" si="318">F539+F543</f>
        <v>12171</v>
      </c>
      <c r="G546" s="13">
        <f t="shared" si="318"/>
        <v>11696</v>
      </c>
      <c r="H546" s="13">
        <f t="shared" si="318"/>
        <v>11292</v>
      </c>
      <c r="I546" s="13">
        <f t="shared" si="318"/>
        <v>11343</v>
      </c>
      <c r="J546" s="13">
        <f t="shared" si="318"/>
        <v>11561</v>
      </c>
      <c r="K546" s="13">
        <f t="shared" si="318"/>
        <v>11526</v>
      </c>
      <c r="L546" s="13">
        <f t="shared" si="318"/>
        <v>11550</v>
      </c>
      <c r="M546" s="13">
        <f t="shared" si="318"/>
        <v>11533</v>
      </c>
      <c r="N546" s="13">
        <f t="shared" si="318"/>
        <v>11441</v>
      </c>
      <c r="O546" s="14">
        <f t="shared" si="312"/>
        <v>11529.5</v>
      </c>
      <c r="P546" s="36">
        <v>11</v>
      </c>
    </row>
    <row r="547" spans="1:16" ht="15" thickBot="1" x14ac:dyDescent="0.35">
      <c r="A547" s="2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6" x14ac:dyDescent="0.3">
      <c r="A548" s="47" t="s">
        <v>69</v>
      </c>
      <c r="B548" s="41" t="s">
        <v>40</v>
      </c>
      <c r="C548" s="48" t="s">
        <v>1</v>
      </c>
      <c r="D548" s="3" t="s">
        <v>4</v>
      </c>
      <c r="E548" s="4">
        <v>264</v>
      </c>
      <c r="F548" s="4">
        <f>$E548</f>
        <v>264</v>
      </c>
      <c r="G548" s="4">
        <f t="shared" ref="G548:N548" si="319">$E548</f>
        <v>264</v>
      </c>
      <c r="H548" s="4">
        <f t="shared" si="319"/>
        <v>264</v>
      </c>
      <c r="I548" s="4">
        <f t="shared" si="319"/>
        <v>264</v>
      </c>
      <c r="J548" s="4">
        <f t="shared" si="319"/>
        <v>264</v>
      </c>
      <c r="K548" s="4">
        <f t="shared" si="319"/>
        <v>264</v>
      </c>
      <c r="L548" s="4">
        <f t="shared" si="319"/>
        <v>264</v>
      </c>
      <c r="M548" s="4">
        <f t="shared" si="319"/>
        <v>264</v>
      </c>
      <c r="N548" s="4">
        <f t="shared" si="319"/>
        <v>264</v>
      </c>
      <c r="O548" s="5">
        <f>MEDIAN(E548:N548)</f>
        <v>264</v>
      </c>
      <c r="P548" s="36">
        <v>4</v>
      </c>
    </row>
    <row r="549" spans="1:16" x14ac:dyDescent="0.3">
      <c r="A549" s="47"/>
      <c r="B549" s="42"/>
      <c r="C549" s="49"/>
      <c r="D549" s="6" t="s">
        <v>5</v>
      </c>
      <c r="E549">
        <v>109</v>
      </c>
      <c r="F549">
        <v>108</v>
      </c>
      <c r="G549">
        <v>98</v>
      </c>
      <c r="H549">
        <v>104</v>
      </c>
      <c r="I549">
        <v>130</v>
      </c>
      <c r="J549">
        <v>106</v>
      </c>
      <c r="K549">
        <v>93</v>
      </c>
      <c r="L549">
        <v>95</v>
      </c>
      <c r="M549">
        <v>105</v>
      </c>
      <c r="N549">
        <v>111</v>
      </c>
      <c r="O549" s="7">
        <f t="shared" ref="O549:O560" si="320">MEDIAN(E549:N549)</f>
        <v>105.5</v>
      </c>
      <c r="P549" s="36">
        <v>8</v>
      </c>
    </row>
    <row r="550" spans="1:16" x14ac:dyDescent="0.3">
      <c r="A550" s="47"/>
      <c r="B550" s="42"/>
      <c r="C550" s="50"/>
      <c r="D550" s="8" t="s">
        <v>6</v>
      </c>
      <c r="E550" s="9">
        <v>11273</v>
      </c>
      <c r="F550" s="9">
        <v>12014</v>
      </c>
      <c r="G550" s="9">
        <v>11552</v>
      </c>
      <c r="H550" s="9">
        <v>11735</v>
      </c>
      <c r="I550" s="9">
        <v>11584</v>
      </c>
      <c r="J550" s="9">
        <v>11737</v>
      </c>
      <c r="K550" s="9">
        <v>11555</v>
      </c>
      <c r="L550" s="9">
        <v>11805</v>
      </c>
      <c r="M550" s="9">
        <v>11670</v>
      </c>
      <c r="N550" s="9">
        <v>11834</v>
      </c>
      <c r="O550" s="7">
        <f t="shared" si="320"/>
        <v>11702.5</v>
      </c>
      <c r="P550" s="36">
        <v>12</v>
      </c>
    </row>
    <row r="551" spans="1:16" x14ac:dyDescent="0.3">
      <c r="A551" s="47"/>
      <c r="B551" s="42"/>
      <c r="C551" s="51" t="s">
        <v>81</v>
      </c>
      <c r="D551" s="10" t="s">
        <v>4</v>
      </c>
      <c r="E551" s="11">
        <v>27</v>
      </c>
      <c r="F551" s="11">
        <f>$E551</f>
        <v>27</v>
      </c>
      <c r="G551" s="11">
        <f t="shared" ref="G551:N551" si="321">$E551</f>
        <v>27</v>
      </c>
      <c r="H551" s="11">
        <f t="shared" si="321"/>
        <v>27</v>
      </c>
      <c r="I551" s="11">
        <f t="shared" si="321"/>
        <v>27</v>
      </c>
      <c r="J551" s="11">
        <f t="shared" si="321"/>
        <v>27</v>
      </c>
      <c r="K551" s="11">
        <f t="shared" si="321"/>
        <v>27</v>
      </c>
      <c r="L551" s="11">
        <f t="shared" si="321"/>
        <v>27</v>
      </c>
      <c r="M551" s="11">
        <f t="shared" si="321"/>
        <v>27</v>
      </c>
      <c r="N551" s="11">
        <f t="shared" si="321"/>
        <v>27</v>
      </c>
      <c r="O551" s="7">
        <f t="shared" si="320"/>
        <v>27</v>
      </c>
      <c r="P551" s="36">
        <v>1</v>
      </c>
    </row>
    <row r="552" spans="1:16" x14ac:dyDescent="0.3">
      <c r="A552" s="47"/>
      <c r="B552" s="42"/>
      <c r="C552" s="49"/>
      <c r="D552" s="6" t="s">
        <v>5</v>
      </c>
      <c r="E552">
        <v>67</v>
      </c>
      <c r="F552">
        <v>69</v>
      </c>
      <c r="G552">
        <v>61</v>
      </c>
      <c r="H552">
        <v>64</v>
      </c>
      <c r="I552">
        <v>66</v>
      </c>
      <c r="J552">
        <v>79</v>
      </c>
      <c r="K552">
        <v>62</v>
      </c>
      <c r="L552">
        <v>77</v>
      </c>
      <c r="M552">
        <v>69</v>
      </c>
      <c r="N552">
        <v>63</v>
      </c>
      <c r="O552" s="7">
        <f t="shared" si="320"/>
        <v>66.5</v>
      </c>
      <c r="P552" s="36">
        <v>5</v>
      </c>
    </row>
    <row r="553" spans="1:16" x14ac:dyDescent="0.3">
      <c r="A553" s="47"/>
      <c r="B553" s="42"/>
      <c r="C553" s="50"/>
      <c r="D553" s="8" t="s">
        <v>6</v>
      </c>
      <c r="E553" s="9">
        <v>966</v>
      </c>
      <c r="F553" s="9">
        <v>1026</v>
      </c>
      <c r="G553" s="9">
        <v>920</v>
      </c>
      <c r="H553" s="9">
        <v>1023</v>
      </c>
      <c r="I553" s="9">
        <v>992</v>
      </c>
      <c r="J553" s="9">
        <v>963</v>
      </c>
      <c r="K553" s="9">
        <v>944</v>
      </c>
      <c r="L553" s="9">
        <v>1004</v>
      </c>
      <c r="M553" s="9">
        <v>993</v>
      </c>
      <c r="N553" s="9">
        <v>993</v>
      </c>
      <c r="O553" s="7">
        <f t="shared" si="320"/>
        <v>992.5</v>
      </c>
      <c r="P553" s="36">
        <v>9</v>
      </c>
    </row>
    <row r="554" spans="1:16" x14ac:dyDescent="0.3">
      <c r="A554" s="47"/>
      <c r="B554" s="42"/>
      <c r="C554" s="51" t="s">
        <v>82</v>
      </c>
      <c r="D554" s="10" t="s">
        <v>4</v>
      </c>
      <c r="E554" s="11">
        <v>56</v>
      </c>
      <c r="F554" s="11">
        <f>$E554</f>
        <v>56</v>
      </c>
      <c r="G554" s="11">
        <f t="shared" ref="G554:N554" si="322">$E554</f>
        <v>56</v>
      </c>
      <c r="H554" s="11">
        <f t="shared" si="322"/>
        <v>56</v>
      </c>
      <c r="I554" s="11">
        <f t="shared" si="322"/>
        <v>56</v>
      </c>
      <c r="J554" s="11">
        <f t="shared" si="322"/>
        <v>56</v>
      </c>
      <c r="K554" s="11">
        <f t="shared" si="322"/>
        <v>56</v>
      </c>
      <c r="L554" s="11">
        <f t="shared" si="322"/>
        <v>56</v>
      </c>
      <c r="M554" s="11">
        <f t="shared" si="322"/>
        <v>56</v>
      </c>
      <c r="N554" s="11">
        <f t="shared" si="322"/>
        <v>56</v>
      </c>
      <c r="O554" s="7">
        <f t="shared" si="320"/>
        <v>56</v>
      </c>
      <c r="P554" s="36">
        <v>2</v>
      </c>
    </row>
    <row r="555" spans="1:16" hidden="1" x14ac:dyDescent="0.3">
      <c r="A555" s="47"/>
      <c r="B555" s="42"/>
      <c r="C555" s="49"/>
      <c r="D555" s="6" t="s">
        <v>5</v>
      </c>
      <c r="E555">
        <v>586</v>
      </c>
      <c r="F555">
        <v>549</v>
      </c>
      <c r="G555">
        <v>549</v>
      </c>
      <c r="H555">
        <v>548</v>
      </c>
      <c r="I555">
        <v>554</v>
      </c>
      <c r="J555">
        <v>543</v>
      </c>
      <c r="K555">
        <v>550</v>
      </c>
      <c r="L555">
        <v>541</v>
      </c>
      <c r="M555">
        <v>543</v>
      </c>
      <c r="N555">
        <v>539</v>
      </c>
      <c r="O555" s="7">
        <f t="shared" si="320"/>
        <v>548.5</v>
      </c>
      <c r="P555" s="36"/>
    </row>
    <row r="556" spans="1:16" x14ac:dyDescent="0.3">
      <c r="A556" s="47"/>
      <c r="B556" s="42"/>
      <c r="C556" s="49"/>
      <c r="D556" s="6" t="s">
        <v>5</v>
      </c>
      <c r="E556">
        <f>E555-$A$1*$N552</f>
        <v>82</v>
      </c>
      <c r="F556">
        <f>F555-$A$1*$N552</f>
        <v>45</v>
      </c>
      <c r="G556">
        <f t="shared" ref="G556:N556" si="323">G555-$A$1*$N552</f>
        <v>45</v>
      </c>
      <c r="H556">
        <f t="shared" si="323"/>
        <v>44</v>
      </c>
      <c r="I556">
        <f t="shared" si="323"/>
        <v>50</v>
      </c>
      <c r="J556">
        <f t="shared" si="323"/>
        <v>39</v>
      </c>
      <c r="K556">
        <f t="shared" si="323"/>
        <v>46</v>
      </c>
      <c r="L556">
        <f t="shared" si="323"/>
        <v>37</v>
      </c>
      <c r="M556">
        <f t="shared" si="323"/>
        <v>39</v>
      </c>
      <c r="N556">
        <f t="shared" si="323"/>
        <v>35</v>
      </c>
      <c r="O556" s="7">
        <f t="shared" si="320"/>
        <v>44.5</v>
      </c>
      <c r="P556" s="36">
        <v>6</v>
      </c>
    </row>
    <row r="557" spans="1:16" x14ac:dyDescent="0.3">
      <c r="A557" s="47"/>
      <c r="B557" s="42"/>
      <c r="C557" s="50"/>
      <c r="D557" s="8" t="s">
        <v>6</v>
      </c>
      <c r="E557">
        <v>11794</v>
      </c>
      <c r="F557" s="9">
        <v>10775</v>
      </c>
      <c r="G557" s="9">
        <v>10692</v>
      </c>
      <c r="H557" s="9">
        <v>10360</v>
      </c>
      <c r="I557" s="9">
        <v>11242</v>
      </c>
      <c r="J557" s="9">
        <v>10357</v>
      </c>
      <c r="K557" s="9">
        <v>10132</v>
      </c>
      <c r="L557" s="9">
        <v>10414</v>
      </c>
      <c r="M557" s="9">
        <v>10125</v>
      </c>
      <c r="N557" s="9">
        <v>10037</v>
      </c>
      <c r="O557" s="7">
        <f t="shared" si="320"/>
        <v>10387</v>
      </c>
      <c r="P557" s="36">
        <v>10</v>
      </c>
    </row>
    <row r="558" spans="1:16" x14ac:dyDescent="0.3">
      <c r="A558" s="47"/>
      <c r="B558" s="42"/>
      <c r="C558" s="51" t="s">
        <v>83</v>
      </c>
      <c r="D558" s="10" t="s">
        <v>4</v>
      </c>
      <c r="E558" s="11">
        <f>E551+E554</f>
        <v>83</v>
      </c>
      <c r="F558" s="11">
        <f t="shared" ref="F558:N558" si="324">F551+F554</f>
        <v>83</v>
      </c>
      <c r="G558" s="11">
        <f t="shared" si="324"/>
        <v>83</v>
      </c>
      <c r="H558" s="11">
        <f t="shared" si="324"/>
        <v>83</v>
      </c>
      <c r="I558" s="11">
        <f t="shared" si="324"/>
        <v>83</v>
      </c>
      <c r="J558" s="11">
        <f t="shared" si="324"/>
        <v>83</v>
      </c>
      <c r="K558" s="11">
        <f t="shared" si="324"/>
        <v>83</v>
      </c>
      <c r="L558" s="11">
        <f t="shared" si="324"/>
        <v>83</v>
      </c>
      <c r="M558" s="11">
        <f t="shared" si="324"/>
        <v>83</v>
      </c>
      <c r="N558" s="11">
        <f t="shared" si="324"/>
        <v>83</v>
      </c>
      <c r="O558" s="7">
        <f t="shared" si="320"/>
        <v>83</v>
      </c>
      <c r="P558" s="36">
        <v>3</v>
      </c>
    </row>
    <row r="559" spans="1:16" x14ac:dyDescent="0.3">
      <c r="A559" s="47"/>
      <c r="B559" s="42"/>
      <c r="C559" s="49"/>
      <c r="D559" s="6" t="s">
        <v>5</v>
      </c>
      <c r="E559" s="15">
        <f>E552+E556</f>
        <v>149</v>
      </c>
      <c r="F559" s="15">
        <f t="shared" ref="F559:N559" si="325">F552+F556</f>
        <v>114</v>
      </c>
      <c r="G559" s="15">
        <f t="shared" si="325"/>
        <v>106</v>
      </c>
      <c r="H559" s="15">
        <f t="shared" si="325"/>
        <v>108</v>
      </c>
      <c r="I559" s="15">
        <f t="shared" si="325"/>
        <v>116</v>
      </c>
      <c r="J559" s="15">
        <f t="shared" si="325"/>
        <v>118</v>
      </c>
      <c r="K559" s="15">
        <f t="shared" si="325"/>
        <v>108</v>
      </c>
      <c r="L559" s="15">
        <f t="shared" si="325"/>
        <v>114</v>
      </c>
      <c r="M559" s="15">
        <f t="shared" si="325"/>
        <v>108</v>
      </c>
      <c r="N559" s="15">
        <f t="shared" si="325"/>
        <v>98</v>
      </c>
      <c r="O559" s="7">
        <f t="shared" si="320"/>
        <v>111</v>
      </c>
      <c r="P559" s="36">
        <v>7</v>
      </c>
    </row>
    <row r="560" spans="1:16" ht="15" thickBot="1" x14ac:dyDescent="0.35">
      <c r="A560" s="47"/>
      <c r="B560" s="43"/>
      <c r="C560" s="52"/>
      <c r="D560" s="12" t="s">
        <v>6</v>
      </c>
      <c r="E560" s="13">
        <f>E553+E557</f>
        <v>12760</v>
      </c>
      <c r="F560" s="13">
        <f t="shared" ref="F560:N560" si="326">F553+F557</f>
        <v>11801</v>
      </c>
      <c r="G560" s="13">
        <f t="shared" si="326"/>
        <v>11612</v>
      </c>
      <c r="H560" s="13">
        <f t="shared" si="326"/>
        <v>11383</v>
      </c>
      <c r="I560" s="13">
        <f t="shared" si="326"/>
        <v>12234</v>
      </c>
      <c r="J560" s="13">
        <f t="shared" si="326"/>
        <v>11320</v>
      </c>
      <c r="K560" s="13">
        <f t="shared" si="326"/>
        <v>11076</v>
      </c>
      <c r="L560" s="13">
        <f t="shared" si="326"/>
        <v>11418</v>
      </c>
      <c r="M560" s="13">
        <f t="shared" si="326"/>
        <v>11118</v>
      </c>
      <c r="N560" s="13">
        <f t="shared" si="326"/>
        <v>11030</v>
      </c>
      <c r="O560" s="14">
        <f t="shared" si="320"/>
        <v>11400.5</v>
      </c>
      <c r="P560" s="36">
        <v>11</v>
      </c>
    </row>
    <row r="561" spans="1:16" ht="15" thickBot="1" x14ac:dyDescent="0.35">
      <c r="A561" s="2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6" x14ac:dyDescent="0.3">
      <c r="A562" s="47" t="s">
        <v>73</v>
      </c>
      <c r="B562" s="41" t="s">
        <v>39</v>
      </c>
      <c r="C562" s="48" t="s">
        <v>1</v>
      </c>
      <c r="D562" s="3" t="s">
        <v>4</v>
      </c>
      <c r="E562" s="4">
        <v>304</v>
      </c>
      <c r="F562" s="4">
        <f>$E562</f>
        <v>304</v>
      </c>
      <c r="G562" s="4">
        <f t="shared" ref="G562:N562" si="327">$E562</f>
        <v>304</v>
      </c>
      <c r="H562" s="4">
        <f t="shared" si="327"/>
        <v>304</v>
      </c>
      <c r="I562" s="4">
        <f t="shared" si="327"/>
        <v>304</v>
      </c>
      <c r="J562" s="4">
        <f t="shared" si="327"/>
        <v>304</v>
      </c>
      <c r="K562" s="4">
        <f t="shared" si="327"/>
        <v>304</v>
      </c>
      <c r="L562" s="4">
        <f t="shared" si="327"/>
        <v>304</v>
      </c>
      <c r="M562" s="4">
        <f t="shared" si="327"/>
        <v>304</v>
      </c>
      <c r="N562" s="4">
        <f t="shared" si="327"/>
        <v>304</v>
      </c>
      <c r="O562" s="5">
        <f>MEDIAN(E562:N562)</f>
        <v>304</v>
      </c>
      <c r="P562" s="36">
        <v>4</v>
      </c>
    </row>
    <row r="563" spans="1:16" x14ac:dyDescent="0.3">
      <c r="A563" s="47"/>
      <c r="B563" s="42"/>
      <c r="C563" s="49"/>
      <c r="D563" s="6" t="s">
        <v>5</v>
      </c>
      <c r="E563">
        <v>176</v>
      </c>
      <c r="F563">
        <v>148</v>
      </c>
      <c r="G563">
        <v>143</v>
      </c>
      <c r="H563">
        <v>115</v>
      </c>
      <c r="I563">
        <v>123</v>
      </c>
      <c r="J563">
        <v>110</v>
      </c>
      <c r="K563">
        <v>111</v>
      </c>
      <c r="L563">
        <v>120</v>
      </c>
      <c r="M563">
        <v>118</v>
      </c>
      <c r="N563">
        <v>121</v>
      </c>
      <c r="O563" s="7">
        <f t="shared" ref="O563:O574" si="328">MEDIAN(E563:N563)</f>
        <v>120.5</v>
      </c>
      <c r="P563" s="36">
        <v>8</v>
      </c>
    </row>
    <row r="564" spans="1:16" x14ac:dyDescent="0.3">
      <c r="A564" s="47"/>
      <c r="B564" s="42"/>
      <c r="C564" s="50"/>
      <c r="D564" s="8" t="s">
        <v>6</v>
      </c>
      <c r="E564" s="9">
        <v>11851</v>
      </c>
      <c r="F564" s="9">
        <v>11645</v>
      </c>
      <c r="G564" s="9">
        <v>12215</v>
      </c>
      <c r="H564" s="9">
        <v>12428</v>
      </c>
      <c r="I564" s="9">
        <v>12170</v>
      </c>
      <c r="J564" s="9">
        <v>12011</v>
      </c>
      <c r="K564" s="9">
        <v>11993</v>
      </c>
      <c r="L564" s="9">
        <v>11741</v>
      </c>
      <c r="M564" s="9">
        <v>12094</v>
      </c>
      <c r="N564" s="9">
        <v>11950</v>
      </c>
      <c r="O564" s="7">
        <f t="shared" si="328"/>
        <v>12002</v>
      </c>
      <c r="P564" s="36">
        <v>12</v>
      </c>
    </row>
    <row r="565" spans="1:16" x14ac:dyDescent="0.3">
      <c r="A565" s="47"/>
      <c r="B565" s="42"/>
      <c r="C565" s="51" t="s">
        <v>81</v>
      </c>
      <c r="D565" s="10" t="s">
        <v>4</v>
      </c>
      <c r="E565" s="11">
        <v>29</v>
      </c>
      <c r="F565" s="11">
        <f>$E565</f>
        <v>29</v>
      </c>
      <c r="G565" s="11">
        <f t="shared" ref="G565:N565" si="329">$E565</f>
        <v>29</v>
      </c>
      <c r="H565" s="11">
        <f t="shared" si="329"/>
        <v>29</v>
      </c>
      <c r="I565" s="11">
        <f t="shared" si="329"/>
        <v>29</v>
      </c>
      <c r="J565" s="11">
        <f t="shared" si="329"/>
        <v>29</v>
      </c>
      <c r="K565" s="11">
        <f t="shared" si="329"/>
        <v>29</v>
      </c>
      <c r="L565" s="11">
        <f t="shared" si="329"/>
        <v>29</v>
      </c>
      <c r="M565" s="11">
        <f t="shared" si="329"/>
        <v>29</v>
      </c>
      <c r="N565" s="11">
        <f t="shared" si="329"/>
        <v>29</v>
      </c>
      <c r="O565" s="7">
        <f t="shared" si="328"/>
        <v>29</v>
      </c>
      <c r="P565" s="36">
        <v>1</v>
      </c>
    </row>
    <row r="566" spans="1:16" x14ac:dyDescent="0.3">
      <c r="A566" s="47"/>
      <c r="B566" s="42"/>
      <c r="C566" s="49"/>
      <c r="D566" s="6" t="s">
        <v>5</v>
      </c>
      <c r="E566">
        <v>111</v>
      </c>
      <c r="F566">
        <v>75</v>
      </c>
      <c r="G566">
        <v>72</v>
      </c>
      <c r="H566">
        <v>69</v>
      </c>
      <c r="I566">
        <v>68</v>
      </c>
      <c r="J566">
        <v>64</v>
      </c>
      <c r="K566">
        <v>73</v>
      </c>
      <c r="L566">
        <v>66</v>
      </c>
      <c r="M566">
        <v>75</v>
      </c>
      <c r="N566">
        <v>80</v>
      </c>
      <c r="O566" s="7">
        <f t="shared" si="328"/>
        <v>72.5</v>
      </c>
      <c r="P566" s="36">
        <v>5</v>
      </c>
    </row>
    <row r="567" spans="1:16" x14ac:dyDescent="0.3">
      <c r="A567" s="47"/>
      <c r="B567" s="42"/>
      <c r="C567" s="50"/>
      <c r="D567" s="8" t="s">
        <v>6</v>
      </c>
      <c r="E567" s="9">
        <v>1050</v>
      </c>
      <c r="F567" s="9">
        <v>976</v>
      </c>
      <c r="G567" s="9">
        <v>949</v>
      </c>
      <c r="H567" s="9">
        <v>1004</v>
      </c>
      <c r="I567" s="9">
        <v>964</v>
      </c>
      <c r="J567" s="9">
        <v>939</v>
      </c>
      <c r="K567" s="9">
        <v>945</v>
      </c>
      <c r="L567" s="9">
        <v>977</v>
      </c>
      <c r="M567" s="9">
        <v>971</v>
      </c>
      <c r="N567" s="9">
        <v>999</v>
      </c>
      <c r="O567" s="7">
        <f t="shared" si="328"/>
        <v>973.5</v>
      </c>
      <c r="P567" s="36">
        <v>9</v>
      </c>
    </row>
    <row r="568" spans="1:16" x14ac:dyDescent="0.3">
      <c r="A568" s="47"/>
      <c r="B568" s="42"/>
      <c r="C568" s="51" t="s">
        <v>82</v>
      </c>
      <c r="D568" s="10" t="s">
        <v>4</v>
      </c>
      <c r="E568" s="11">
        <v>80</v>
      </c>
      <c r="F568" s="11">
        <f>$E568</f>
        <v>80</v>
      </c>
      <c r="G568" s="11">
        <f t="shared" ref="G568:N568" si="330">$E568</f>
        <v>80</v>
      </c>
      <c r="H568" s="11">
        <f t="shared" si="330"/>
        <v>80</v>
      </c>
      <c r="I568" s="11">
        <f t="shared" si="330"/>
        <v>80</v>
      </c>
      <c r="J568" s="11">
        <f t="shared" si="330"/>
        <v>80</v>
      </c>
      <c r="K568" s="11">
        <f t="shared" si="330"/>
        <v>80</v>
      </c>
      <c r="L568" s="11">
        <f t="shared" si="330"/>
        <v>80</v>
      </c>
      <c r="M568" s="11">
        <f t="shared" si="330"/>
        <v>80</v>
      </c>
      <c r="N568" s="11">
        <f t="shared" si="330"/>
        <v>80</v>
      </c>
      <c r="O568" s="7">
        <f t="shared" si="328"/>
        <v>80</v>
      </c>
      <c r="P568" s="36">
        <v>2</v>
      </c>
    </row>
    <row r="569" spans="1:16" hidden="1" x14ac:dyDescent="0.3">
      <c r="A569" s="47"/>
      <c r="B569" s="42"/>
      <c r="C569" s="49"/>
      <c r="D569" s="6" t="s">
        <v>5</v>
      </c>
      <c r="E569">
        <v>683</v>
      </c>
      <c r="F569">
        <v>681</v>
      </c>
      <c r="G569">
        <v>685</v>
      </c>
      <c r="H569">
        <v>683</v>
      </c>
      <c r="I569">
        <v>679</v>
      </c>
      <c r="J569">
        <v>684</v>
      </c>
      <c r="K569">
        <v>700</v>
      </c>
      <c r="L569">
        <v>677</v>
      </c>
      <c r="M569">
        <v>684</v>
      </c>
      <c r="N569">
        <v>685</v>
      </c>
      <c r="O569" s="7">
        <f t="shared" si="328"/>
        <v>683.5</v>
      </c>
      <c r="P569" s="36"/>
    </row>
    <row r="570" spans="1:16" x14ac:dyDescent="0.3">
      <c r="A570" s="47"/>
      <c r="B570" s="42"/>
      <c r="C570" s="49"/>
      <c r="D570" s="6" t="s">
        <v>5</v>
      </c>
      <c r="E570">
        <f>E569-$A$1*$N566</f>
        <v>43</v>
      </c>
      <c r="F570">
        <f>F569-$A$1*$N566</f>
        <v>41</v>
      </c>
      <c r="G570">
        <f t="shared" ref="G570:N570" si="331">G569-$A$1*$N566</f>
        <v>45</v>
      </c>
      <c r="H570">
        <f t="shared" si="331"/>
        <v>43</v>
      </c>
      <c r="I570">
        <f t="shared" si="331"/>
        <v>39</v>
      </c>
      <c r="J570">
        <f t="shared" si="331"/>
        <v>44</v>
      </c>
      <c r="K570">
        <f t="shared" si="331"/>
        <v>60</v>
      </c>
      <c r="L570">
        <f t="shared" si="331"/>
        <v>37</v>
      </c>
      <c r="M570">
        <f t="shared" si="331"/>
        <v>44</v>
      </c>
      <c r="N570">
        <f t="shared" si="331"/>
        <v>45</v>
      </c>
      <c r="O570" s="7">
        <f t="shared" si="328"/>
        <v>43.5</v>
      </c>
      <c r="P570" s="36">
        <v>6</v>
      </c>
    </row>
    <row r="571" spans="1:16" x14ac:dyDescent="0.3">
      <c r="A571" s="47"/>
      <c r="B571" s="42"/>
      <c r="C571" s="50"/>
      <c r="D571" s="8" t="s">
        <v>6</v>
      </c>
      <c r="E571">
        <v>10026</v>
      </c>
      <c r="F571" s="9">
        <v>10738</v>
      </c>
      <c r="G571" s="9">
        <v>10242</v>
      </c>
      <c r="H571" s="9">
        <v>10276</v>
      </c>
      <c r="I571" s="9">
        <v>10394</v>
      </c>
      <c r="J571" s="9">
        <v>10713</v>
      </c>
      <c r="K571" s="9">
        <v>10499</v>
      </c>
      <c r="L571" s="9">
        <v>10236</v>
      </c>
      <c r="M571" s="9">
        <v>10316</v>
      </c>
      <c r="N571" s="9">
        <v>10453</v>
      </c>
      <c r="O571" s="7">
        <f t="shared" si="328"/>
        <v>10355</v>
      </c>
      <c r="P571" s="36">
        <v>10</v>
      </c>
    </row>
    <row r="572" spans="1:16" x14ac:dyDescent="0.3">
      <c r="A572" s="47"/>
      <c r="B572" s="42"/>
      <c r="C572" s="51" t="s">
        <v>83</v>
      </c>
      <c r="D572" s="10" t="s">
        <v>4</v>
      </c>
      <c r="E572" s="11">
        <f>E565+E568</f>
        <v>109</v>
      </c>
      <c r="F572" s="11">
        <f t="shared" ref="F572:N572" si="332">F565+F568</f>
        <v>109</v>
      </c>
      <c r="G572" s="11">
        <f t="shared" si="332"/>
        <v>109</v>
      </c>
      <c r="H572" s="11">
        <f t="shared" si="332"/>
        <v>109</v>
      </c>
      <c r="I572" s="11">
        <f t="shared" si="332"/>
        <v>109</v>
      </c>
      <c r="J572" s="11">
        <f t="shared" si="332"/>
        <v>109</v>
      </c>
      <c r="K572" s="11">
        <f t="shared" si="332"/>
        <v>109</v>
      </c>
      <c r="L572" s="11">
        <f t="shared" si="332"/>
        <v>109</v>
      </c>
      <c r="M572" s="11">
        <f t="shared" si="332"/>
        <v>109</v>
      </c>
      <c r="N572" s="11">
        <f t="shared" si="332"/>
        <v>109</v>
      </c>
      <c r="O572" s="7">
        <f t="shared" si="328"/>
        <v>109</v>
      </c>
      <c r="P572" s="36">
        <v>3</v>
      </c>
    </row>
    <row r="573" spans="1:16" x14ac:dyDescent="0.3">
      <c r="A573" s="47"/>
      <c r="B573" s="42"/>
      <c r="C573" s="49"/>
      <c r="D573" s="6" t="s">
        <v>5</v>
      </c>
      <c r="E573" s="15">
        <f>E566+E570</f>
        <v>154</v>
      </c>
      <c r="F573" s="15">
        <f t="shared" ref="F573:N573" si="333">F566+F570</f>
        <v>116</v>
      </c>
      <c r="G573" s="15">
        <f t="shared" si="333"/>
        <v>117</v>
      </c>
      <c r="H573" s="15">
        <f t="shared" si="333"/>
        <v>112</v>
      </c>
      <c r="I573" s="15">
        <f t="shared" si="333"/>
        <v>107</v>
      </c>
      <c r="J573" s="15">
        <f t="shared" si="333"/>
        <v>108</v>
      </c>
      <c r="K573" s="15">
        <f t="shared" si="333"/>
        <v>133</v>
      </c>
      <c r="L573" s="15">
        <f t="shared" si="333"/>
        <v>103</v>
      </c>
      <c r="M573" s="15">
        <f t="shared" si="333"/>
        <v>119</v>
      </c>
      <c r="N573" s="15">
        <f t="shared" si="333"/>
        <v>125</v>
      </c>
      <c r="O573" s="7">
        <f t="shared" si="328"/>
        <v>116.5</v>
      </c>
      <c r="P573" s="36">
        <v>7</v>
      </c>
    </row>
    <row r="574" spans="1:16" ht="15" thickBot="1" x14ac:dyDescent="0.35">
      <c r="A574" s="47"/>
      <c r="B574" s="43"/>
      <c r="C574" s="52"/>
      <c r="D574" s="12" t="s">
        <v>6</v>
      </c>
      <c r="E574" s="13">
        <f>E567+E571</f>
        <v>11076</v>
      </c>
      <c r="F574" s="13">
        <f t="shared" ref="F574:N574" si="334">F567+F571</f>
        <v>11714</v>
      </c>
      <c r="G574" s="13">
        <f t="shared" si="334"/>
        <v>11191</v>
      </c>
      <c r="H574" s="13">
        <f t="shared" si="334"/>
        <v>11280</v>
      </c>
      <c r="I574" s="13">
        <f t="shared" si="334"/>
        <v>11358</v>
      </c>
      <c r="J574" s="13">
        <f t="shared" si="334"/>
        <v>11652</v>
      </c>
      <c r="K574" s="13">
        <f t="shared" si="334"/>
        <v>11444</v>
      </c>
      <c r="L574" s="13">
        <f t="shared" si="334"/>
        <v>11213</v>
      </c>
      <c r="M574" s="13">
        <f t="shared" si="334"/>
        <v>11287</v>
      </c>
      <c r="N574" s="13">
        <f t="shared" si="334"/>
        <v>11452</v>
      </c>
      <c r="O574" s="14">
        <f t="shared" si="328"/>
        <v>11322.5</v>
      </c>
      <c r="P574" s="36">
        <v>11</v>
      </c>
    </row>
  </sheetData>
  <mergeCells count="238">
    <mergeCell ref="C558:C560"/>
    <mergeCell ref="C562:C564"/>
    <mergeCell ref="C565:C567"/>
    <mergeCell ref="C568:C571"/>
    <mergeCell ref="C572:C574"/>
    <mergeCell ref="C540:C543"/>
    <mergeCell ref="C544:C546"/>
    <mergeCell ref="C548:C550"/>
    <mergeCell ref="C551:C553"/>
    <mergeCell ref="C554:C557"/>
    <mergeCell ref="C523:C525"/>
    <mergeCell ref="C526:C529"/>
    <mergeCell ref="C530:C532"/>
    <mergeCell ref="C534:C536"/>
    <mergeCell ref="C537:C539"/>
    <mergeCell ref="C506:C508"/>
    <mergeCell ref="C509:C511"/>
    <mergeCell ref="C512:C515"/>
    <mergeCell ref="C516:C518"/>
    <mergeCell ref="C520:C522"/>
    <mergeCell ref="C488:C490"/>
    <mergeCell ref="C492:C494"/>
    <mergeCell ref="C495:C497"/>
    <mergeCell ref="C498:C501"/>
    <mergeCell ref="C502:C504"/>
    <mergeCell ref="C470:C473"/>
    <mergeCell ref="C474:C476"/>
    <mergeCell ref="C478:C480"/>
    <mergeCell ref="C481:C483"/>
    <mergeCell ref="C484:C487"/>
    <mergeCell ref="C453:C455"/>
    <mergeCell ref="C456:C459"/>
    <mergeCell ref="C460:C462"/>
    <mergeCell ref="C464:C466"/>
    <mergeCell ref="C467:C469"/>
    <mergeCell ref="C436:C438"/>
    <mergeCell ref="C439:C441"/>
    <mergeCell ref="C442:C445"/>
    <mergeCell ref="C446:C448"/>
    <mergeCell ref="C450:C452"/>
    <mergeCell ref="C418:C420"/>
    <mergeCell ref="C422:C424"/>
    <mergeCell ref="C425:C427"/>
    <mergeCell ref="C428:C431"/>
    <mergeCell ref="C432:C434"/>
    <mergeCell ref="C400:C403"/>
    <mergeCell ref="C404:C406"/>
    <mergeCell ref="C408:C410"/>
    <mergeCell ref="C411:C413"/>
    <mergeCell ref="C414:C417"/>
    <mergeCell ref="C383:C385"/>
    <mergeCell ref="C386:C389"/>
    <mergeCell ref="C390:C392"/>
    <mergeCell ref="C394:C396"/>
    <mergeCell ref="C397:C399"/>
    <mergeCell ref="C366:C368"/>
    <mergeCell ref="C369:C371"/>
    <mergeCell ref="C372:C375"/>
    <mergeCell ref="C376:C378"/>
    <mergeCell ref="C380:C382"/>
    <mergeCell ref="C349:C351"/>
    <mergeCell ref="C352:C354"/>
    <mergeCell ref="C355:C357"/>
    <mergeCell ref="C358:C361"/>
    <mergeCell ref="C362:C364"/>
    <mergeCell ref="C332:C335"/>
    <mergeCell ref="C336:C338"/>
    <mergeCell ref="C339:C341"/>
    <mergeCell ref="C342:C344"/>
    <mergeCell ref="C345:C348"/>
    <mergeCell ref="C316:C318"/>
    <mergeCell ref="C319:C322"/>
    <mergeCell ref="C323:C325"/>
    <mergeCell ref="C326:C328"/>
    <mergeCell ref="C329:C331"/>
    <mergeCell ref="C300:C302"/>
    <mergeCell ref="C303:C305"/>
    <mergeCell ref="C306:C309"/>
    <mergeCell ref="C310:C312"/>
    <mergeCell ref="C313:C315"/>
    <mergeCell ref="C283:C285"/>
    <mergeCell ref="C286:C288"/>
    <mergeCell ref="C289:C291"/>
    <mergeCell ref="C292:C295"/>
    <mergeCell ref="C296:C298"/>
    <mergeCell ref="C266:C269"/>
    <mergeCell ref="C270:C272"/>
    <mergeCell ref="C273:C275"/>
    <mergeCell ref="C276:C278"/>
    <mergeCell ref="C279:C282"/>
    <mergeCell ref="C250:C252"/>
    <mergeCell ref="C253:C256"/>
    <mergeCell ref="C257:C259"/>
    <mergeCell ref="C260:C262"/>
    <mergeCell ref="C263:C265"/>
    <mergeCell ref="C234:C236"/>
    <mergeCell ref="C237:C239"/>
    <mergeCell ref="C240:C243"/>
    <mergeCell ref="C244:C246"/>
    <mergeCell ref="C247:C249"/>
    <mergeCell ref="C220:C222"/>
    <mergeCell ref="C223:C225"/>
    <mergeCell ref="C226:C229"/>
    <mergeCell ref="C230:C232"/>
    <mergeCell ref="C206:C208"/>
    <mergeCell ref="C209:C211"/>
    <mergeCell ref="C212:C215"/>
    <mergeCell ref="C216:C218"/>
    <mergeCell ref="C189:C191"/>
    <mergeCell ref="C192:C194"/>
    <mergeCell ref="C195:C197"/>
    <mergeCell ref="C198:C201"/>
    <mergeCell ref="C202:C204"/>
    <mergeCell ref="C172:C175"/>
    <mergeCell ref="C176:C178"/>
    <mergeCell ref="C179:C181"/>
    <mergeCell ref="C182:C184"/>
    <mergeCell ref="C185:C188"/>
    <mergeCell ref="C156:C158"/>
    <mergeCell ref="C159:C162"/>
    <mergeCell ref="C163:C165"/>
    <mergeCell ref="C166:C168"/>
    <mergeCell ref="C169:C171"/>
    <mergeCell ref="C140:C142"/>
    <mergeCell ref="C143:C145"/>
    <mergeCell ref="C146:C149"/>
    <mergeCell ref="C150:C152"/>
    <mergeCell ref="C153:C155"/>
    <mergeCell ref="C122:C124"/>
    <mergeCell ref="C126:C128"/>
    <mergeCell ref="C129:C131"/>
    <mergeCell ref="C132:C135"/>
    <mergeCell ref="C136:C138"/>
    <mergeCell ref="C104:C107"/>
    <mergeCell ref="C108:C110"/>
    <mergeCell ref="C112:C114"/>
    <mergeCell ref="C115:C117"/>
    <mergeCell ref="C118:C121"/>
    <mergeCell ref="C87:C89"/>
    <mergeCell ref="C90:C93"/>
    <mergeCell ref="C94:C96"/>
    <mergeCell ref="C98:C100"/>
    <mergeCell ref="C101:C103"/>
    <mergeCell ref="C25:C27"/>
    <mergeCell ref="C29:C31"/>
    <mergeCell ref="C32:C34"/>
    <mergeCell ref="C70:C72"/>
    <mergeCell ref="C73:C75"/>
    <mergeCell ref="C76:C79"/>
    <mergeCell ref="C80:C82"/>
    <mergeCell ref="C84:C86"/>
    <mergeCell ref="C53:C55"/>
    <mergeCell ref="C56:C58"/>
    <mergeCell ref="C59:C61"/>
    <mergeCell ref="C62:C65"/>
    <mergeCell ref="C66:C68"/>
    <mergeCell ref="C2:C4"/>
    <mergeCell ref="C5:C7"/>
    <mergeCell ref="C8:C11"/>
    <mergeCell ref="C12:C14"/>
    <mergeCell ref="C15:C17"/>
    <mergeCell ref="B84:B96"/>
    <mergeCell ref="A84:A96"/>
    <mergeCell ref="B2:B14"/>
    <mergeCell ref="B15:B27"/>
    <mergeCell ref="A2:A27"/>
    <mergeCell ref="B29:B41"/>
    <mergeCell ref="A29:A41"/>
    <mergeCell ref="B43:B55"/>
    <mergeCell ref="B56:B68"/>
    <mergeCell ref="A43:A68"/>
    <mergeCell ref="B70:B82"/>
    <mergeCell ref="A70:A82"/>
    <mergeCell ref="C35:C38"/>
    <mergeCell ref="C39:C41"/>
    <mergeCell ref="C43:C45"/>
    <mergeCell ref="C46:C48"/>
    <mergeCell ref="C49:C52"/>
    <mergeCell ref="C18:C20"/>
    <mergeCell ref="C21:C24"/>
    <mergeCell ref="A140:A204"/>
    <mergeCell ref="A98:A110"/>
    <mergeCell ref="B98:B110"/>
    <mergeCell ref="A112:A124"/>
    <mergeCell ref="B112:B124"/>
    <mergeCell ref="A126:A138"/>
    <mergeCell ref="B126:B138"/>
    <mergeCell ref="B140:B152"/>
    <mergeCell ref="B153:B165"/>
    <mergeCell ref="B166:B178"/>
    <mergeCell ref="B179:B191"/>
    <mergeCell ref="B192:B204"/>
    <mergeCell ref="B206:B218"/>
    <mergeCell ref="A206:A218"/>
    <mergeCell ref="A220:A232"/>
    <mergeCell ref="B220:B232"/>
    <mergeCell ref="A234:A298"/>
    <mergeCell ref="B234:B246"/>
    <mergeCell ref="B247:B259"/>
    <mergeCell ref="B260:B272"/>
    <mergeCell ref="B273:B285"/>
    <mergeCell ref="B286:B298"/>
    <mergeCell ref="A300:A364"/>
    <mergeCell ref="B300:B312"/>
    <mergeCell ref="B313:B325"/>
    <mergeCell ref="B326:B338"/>
    <mergeCell ref="B339:B351"/>
    <mergeCell ref="B352:B364"/>
    <mergeCell ref="A366:A378"/>
    <mergeCell ref="B366:B378"/>
    <mergeCell ref="A380:A392"/>
    <mergeCell ref="B380:B392"/>
    <mergeCell ref="A394:A406"/>
    <mergeCell ref="B394:B406"/>
    <mergeCell ref="B492:B504"/>
    <mergeCell ref="A492:A504"/>
    <mergeCell ref="A506:A518"/>
    <mergeCell ref="B506:B518"/>
    <mergeCell ref="A520:A532"/>
    <mergeCell ref="B520:B532"/>
    <mergeCell ref="A534:A546"/>
    <mergeCell ref="B534:B546"/>
    <mergeCell ref="B436:B448"/>
    <mergeCell ref="A436:A448"/>
    <mergeCell ref="B422:B434"/>
    <mergeCell ref="A422:A434"/>
    <mergeCell ref="B408:B420"/>
    <mergeCell ref="A408:A420"/>
    <mergeCell ref="A548:A560"/>
    <mergeCell ref="B548:B560"/>
    <mergeCell ref="A562:A574"/>
    <mergeCell ref="B562:B574"/>
    <mergeCell ref="B478:B490"/>
    <mergeCell ref="A478:A490"/>
    <mergeCell ref="B464:B476"/>
    <mergeCell ref="A464:A476"/>
    <mergeCell ref="B450:B462"/>
    <mergeCell ref="A450:A462"/>
  </mergeCells>
  <phoneticPr fontId="1" type="noConversion"/>
  <conditionalFormatting sqref="E4:N4 E6">
    <cfRule type="cellIs" dxfId="121" priority="127" operator="equal">
      <formula>$O$4</formula>
    </cfRule>
    <cfRule type="cellIs" priority="128" operator="equal">
      <formula>"$O$4"</formula>
    </cfRule>
    <cfRule type="cellIs" dxfId="120" priority="129" operator="equal">
      <formula>"MEDIAN(E4:N4)"</formula>
    </cfRule>
  </conditionalFormatting>
  <conditionalFormatting sqref="E17:N17">
    <cfRule type="cellIs" dxfId="119" priority="121" operator="equal">
      <formula>$O$4</formula>
    </cfRule>
    <cfRule type="cellIs" priority="122" operator="equal">
      <formula>"$O$4"</formula>
    </cfRule>
    <cfRule type="cellIs" dxfId="118" priority="123" operator="equal">
      <formula>"MEDIAN(E4:N4)"</formula>
    </cfRule>
  </conditionalFormatting>
  <conditionalFormatting sqref="E31:N31">
    <cfRule type="cellIs" dxfId="117" priority="118" operator="equal">
      <formula>$O$4</formula>
    </cfRule>
    <cfRule type="cellIs" priority="119" operator="equal">
      <formula>"$O$4"</formula>
    </cfRule>
    <cfRule type="cellIs" dxfId="116" priority="120" operator="equal">
      <formula>"MEDIAN(E4:N4)"</formula>
    </cfRule>
  </conditionalFormatting>
  <conditionalFormatting sqref="E45:N45">
    <cfRule type="cellIs" dxfId="115" priority="115" operator="equal">
      <formula>$O$4</formula>
    </cfRule>
    <cfRule type="cellIs" priority="116" operator="equal">
      <formula>"$O$4"</formula>
    </cfRule>
    <cfRule type="cellIs" dxfId="114" priority="117" operator="equal">
      <formula>"MEDIAN(E4:N4)"</formula>
    </cfRule>
  </conditionalFormatting>
  <conditionalFormatting sqref="E58:N58">
    <cfRule type="cellIs" dxfId="113" priority="112" operator="equal">
      <formula>$O$4</formula>
    </cfRule>
    <cfRule type="cellIs" priority="113" operator="equal">
      <formula>"$O$4"</formula>
    </cfRule>
    <cfRule type="cellIs" dxfId="112" priority="114" operator="equal">
      <formula>"MEDIAN(E4:N4)"</formula>
    </cfRule>
  </conditionalFormatting>
  <conditionalFormatting sqref="E72:N72">
    <cfRule type="cellIs" dxfId="111" priority="109" operator="equal">
      <formula>$O$4</formula>
    </cfRule>
    <cfRule type="cellIs" priority="110" operator="equal">
      <formula>"$O$4"</formula>
    </cfRule>
    <cfRule type="cellIs" dxfId="110" priority="111" operator="equal">
      <formula>"MEDIAN(E4:N4)"</formula>
    </cfRule>
  </conditionalFormatting>
  <conditionalFormatting sqref="E86:N86">
    <cfRule type="cellIs" dxfId="109" priority="106" operator="equal">
      <formula>$O$4</formula>
    </cfRule>
    <cfRule type="cellIs" priority="107" operator="equal">
      <formula>"$O$4"</formula>
    </cfRule>
    <cfRule type="cellIs" dxfId="108" priority="108" operator="equal">
      <formula>"MEDIAN(E4:N4)"</formula>
    </cfRule>
  </conditionalFormatting>
  <conditionalFormatting sqref="E100:N100">
    <cfRule type="cellIs" dxfId="107" priority="103" operator="equal">
      <formula>$O$4</formula>
    </cfRule>
    <cfRule type="cellIs" priority="104" operator="equal">
      <formula>"$O$4"</formula>
    </cfRule>
    <cfRule type="cellIs" dxfId="106" priority="105" operator="equal">
      <formula>"MEDIAN(E4:N4)"</formula>
    </cfRule>
  </conditionalFormatting>
  <conditionalFormatting sqref="E114:N114">
    <cfRule type="cellIs" dxfId="105" priority="100" operator="equal">
      <formula>$O$4</formula>
    </cfRule>
    <cfRule type="cellIs" priority="101" operator="equal">
      <formula>"$O$4"</formula>
    </cfRule>
    <cfRule type="cellIs" dxfId="104" priority="102" operator="equal">
      <formula>"MEDIAN(E4:N4)"</formula>
    </cfRule>
  </conditionalFormatting>
  <conditionalFormatting sqref="E128:N128">
    <cfRule type="cellIs" dxfId="103" priority="97" operator="equal">
      <formula>$O$4</formula>
    </cfRule>
    <cfRule type="cellIs" priority="98" operator="equal">
      <formula>"$O$4"</formula>
    </cfRule>
    <cfRule type="cellIs" dxfId="102" priority="99" operator="equal">
      <formula>"MEDIAN(E4:N4)"</formula>
    </cfRule>
  </conditionalFormatting>
  <conditionalFormatting sqref="E142:N142">
    <cfRule type="cellIs" dxfId="101" priority="94" operator="equal">
      <formula>$O$4</formula>
    </cfRule>
    <cfRule type="cellIs" priority="95" operator="equal">
      <formula>"$O$4"</formula>
    </cfRule>
    <cfRule type="cellIs" dxfId="100" priority="96" operator="equal">
      <formula>"MEDIAN(E4:N4)"</formula>
    </cfRule>
  </conditionalFormatting>
  <conditionalFormatting sqref="E155:N155">
    <cfRule type="cellIs" dxfId="99" priority="91" operator="equal">
      <formula>$O$4</formula>
    </cfRule>
    <cfRule type="cellIs" priority="92" operator="equal">
      <formula>"$O$4"</formula>
    </cfRule>
    <cfRule type="cellIs" dxfId="98" priority="93" operator="equal">
      <formula>"MEDIAN(E4:N4)"</formula>
    </cfRule>
  </conditionalFormatting>
  <conditionalFormatting sqref="E168:N168">
    <cfRule type="cellIs" dxfId="97" priority="88" operator="equal">
      <formula>$O$4</formula>
    </cfRule>
    <cfRule type="cellIs" priority="89" operator="equal">
      <formula>"$O$4"</formula>
    </cfRule>
    <cfRule type="cellIs" dxfId="96" priority="90" operator="equal">
      <formula>"MEDIAN(E4:N4)"</formula>
    </cfRule>
  </conditionalFormatting>
  <conditionalFormatting sqref="E181:N181">
    <cfRule type="cellIs" dxfId="95" priority="85" operator="equal">
      <formula>$O$4</formula>
    </cfRule>
    <cfRule type="cellIs" priority="86" operator="equal">
      <formula>"$O$4"</formula>
    </cfRule>
    <cfRule type="cellIs" dxfId="94" priority="87" operator="equal">
      <formula>"MEDIAN(E4:N4)"</formula>
    </cfRule>
  </conditionalFormatting>
  <conditionalFormatting sqref="E194:N194">
    <cfRule type="cellIs" dxfId="93" priority="82" operator="equal">
      <formula>$O$4</formula>
    </cfRule>
    <cfRule type="cellIs" priority="83" operator="equal">
      <formula>"$O$4"</formula>
    </cfRule>
    <cfRule type="cellIs" dxfId="92" priority="84" operator="equal">
      <formula>"MEDIAN(E4:N4)"</formula>
    </cfRule>
  </conditionalFormatting>
  <conditionalFormatting sqref="E208:N208">
    <cfRule type="cellIs" dxfId="91" priority="79" operator="equal">
      <formula>$O$4</formula>
    </cfRule>
    <cfRule type="cellIs" priority="80" operator="equal">
      <formula>"$O$4"</formula>
    </cfRule>
    <cfRule type="cellIs" dxfId="90" priority="81" operator="equal">
      <formula>"MEDIAN(E4:N4)"</formula>
    </cfRule>
  </conditionalFormatting>
  <conditionalFormatting sqref="E222:N222">
    <cfRule type="cellIs" dxfId="89" priority="76" operator="equal">
      <formula>$O$4</formula>
    </cfRule>
    <cfRule type="cellIs" priority="77" operator="equal">
      <formula>"$O$4"</formula>
    </cfRule>
    <cfRule type="cellIs" dxfId="88" priority="78" operator="equal">
      <formula>"MEDIAN(E4:N4)"</formula>
    </cfRule>
  </conditionalFormatting>
  <conditionalFormatting sqref="E236:N236">
    <cfRule type="cellIs" dxfId="87" priority="73" operator="equal">
      <formula>$O$4</formula>
    </cfRule>
    <cfRule type="cellIs" priority="74" operator="equal">
      <formula>"$O$4"</formula>
    </cfRule>
    <cfRule type="cellIs" dxfId="86" priority="75" operator="equal">
      <formula>"MEDIAN(E4:N4)"</formula>
    </cfRule>
  </conditionalFormatting>
  <conditionalFormatting sqref="E249:N249">
    <cfRule type="cellIs" dxfId="85" priority="70" operator="equal">
      <formula>$O$4</formula>
    </cfRule>
    <cfRule type="cellIs" priority="71" operator="equal">
      <formula>"$O$4"</formula>
    </cfRule>
    <cfRule type="cellIs" dxfId="84" priority="72" operator="equal">
      <formula>"MEDIAN(E4:N4)"</formula>
    </cfRule>
  </conditionalFormatting>
  <conditionalFormatting sqref="E262:N262">
    <cfRule type="cellIs" dxfId="83" priority="67" operator="equal">
      <formula>$O$4</formula>
    </cfRule>
    <cfRule type="cellIs" priority="68" operator="equal">
      <formula>"$O$4"</formula>
    </cfRule>
    <cfRule type="cellIs" dxfId="82" priority="69" operator="equal">
      <formula>"MEDIAN(E4:N4)"</formula>
    </cfRule>
  </conditionalFormatting>
  <conditionalFormatting sqref="E275:N275">
    <cfRule type="cellIs" dxfId="81" priority="64" operator="equal">
      <formula>$O$4</formula>
    </cfRule>
    <cfRule type="cellIs" priority="65" operator="equal">
      <formula>"$O$4"</formula>
    </cfRule>
    <cfRule type="cellIs" dxfId="80" priority="66" operator="equal">
      <formula>"MEDIAN(E4:N4)"</formula>
    </cfRule>
  </conditionalFormatting>
  <conditionalFormatting sqref="E288:N288">
    <cfRule type="cellIs" dxfId="79" priority="61" operator="equal">
      <formula>$O$4</formula>
    </cfRule>
    <cfRule type="cellIs" priority="62" operator="equal">
      <formula>"$O$4"</formula>
    </cfRule>
    <cfRule type="cellIs" dxfId="78" priority="63" operator="equal">
      <formula>"MEDIAN(E4:N4)"</formula>
    </cfRule>
  </conditionalFormatting>
  <conditionalFormatting sqref="E302:N302">
    <cfRule type="cellIs" dxfId="77" priority="58" operator="equal">
      <formula>$O$4</formula>
    </cfRule>
    <cfRule type="cellIs" priority="59" operator="equal">
      <formula>"$O$4"</formula>
    </cfRule>
    <cfRule type="cellIs" dxfId="76" priority="60" operator="equal">
      <formula>"MEDIAN(E4:N4)"</formula>
    </cfRule>
  </conditionalFormatting>
  <conditionalFormatting sqref="E315:N315">
    <cfRule type="cellIs" dxfId="75" priority="55" operator="equal">
      <formula>$O$4</formula>
    </cfRule>
    <cfRule type="cellIs" priority="56" operator="equal">
      <formula>"$O$4"</formula>
    </cfRule>
    <cfRule type="cellIs" dxfId="74" priority="57" operator="equal">
      <formula>"MEDIAN(E4:N4)"</formula>
    </cfRule>
  </conditionalFormatting>
  <conditionalFormatting sqref="E328:N328">
    <cfRule type="cellIs" dxfId="73" priority="52" operator="equal">
      <formula>$O$4</formula>
    </cfRule>
    <cfRule type="cellIs" priority="53" operator="equal">
      <formula>"$O$4"</formula>
    </cfRule>
    <cfRule type="cellIs" dxfId="72" priority="54" operator="equal">
      <formula>"MEDIAN(E4:N4)"</formula>
    </cfRule>
  </conditionalFormatting>
  <conditionalFormatting sqref="E341:N341">
    <cfRule type="cellIs" dxfId="71" priority="49" operator="equal">
      <formula>$O$4</formula>
    </cfRule>
    <cfRule type="cellIs" priority="50" operator="equal">
      <formula>"$O$4"</formula>
    </cfRule>
    <cfRule type="cellIs" dxfId="70" priority="51" operator="equal">
      <formula>"MEDIAN(E4:N4)"</formula>
    </cfRule>
  </conditionalFormatting>
  <conditionalFormatting sqref="E354:N354">
    <cfRule type="cellIs" dxfId="69" priority="46" operator="equal">
      <formula>$O$4</formula>
    </cfRule>
    <cfRule type="cellIs" priority="47" operator="equal">
      <formula>"$O$4"</formula>
    </cfRule>
    <cfRule type="cellIs" dxfId="68" priority="48" operator="equal">
      <formula>"MEDIAN(E4:N4)"</formula>
    </cfRule>
  </conditionalFormatting>
  <conditionalFormatting sqref="E368:N368">
    <cfRule type="cellIs" dxfId="67" priority="43" operator="equal">
      <formula>$O$4</formula>
    </cfRule>
    <cfRule type="cellIs" priority="44" operator="equal">
      <formula>"$O$4"</formula>
    </cfRule>
    <cfRule type="cellIs" dxfId="66" priority="45" operator="equal">
      <formula>"MEDIAN(E4:N4)"</formula>
    </cfRule>
  </conditionalFormatting>
  <conditionalFormatting sqref="E382:N382">
    <cfRule type="cellIs" dxfId="65" priority="40" operator="equal">
      <formula>$O$4</formula>
    </cfRule>
    <cfRule type="cellIs" priority="41" operator="equal">
      <formula>"$O$4"</formula>
    </cfRule>
    <cfRule type="cellIs" dxfId="64" priority="42" operator="equal">
      <formula>"MEDIAN(E4:N4)"</formula>
    </cfRule>
  </conditionalFormatting>
  <conditionalFormatting sqref="E396:N396">
    <cfRule type="cellIs" dxfId="63" priority="37" operator="equal">
      <formula>$O$4</formula>
    </cfRule>
    <cfRule type="cellIs" priority="38" operator="equal">
      <formula>"$O$4"</formula>
    </cfRule>
    <cfRule type="cellIs" dxfId="62" priority="39" operator="equal">
      <formula>"MEDIAN(E4:N4)"</formula>
    </cfRule>
  </conditionalFormatting>
  <conditionalFormatting sqref="E410:N410">
    <cfRule type="cellIs" dxfId="61" priority="34" operator="equal">
      <formula>$O$4</formula>
    </cfRule>
    <cfRule type="cellIs" priority="35" operator="equal">
      <formula>"$O$4"</formula>
    </cfRule>
    <cfRule type="cellIs" dxfId="60" priority="36" operator="equal">
      <formula>"MEDIAN(E4:N4)"</formula>
    </cfRule>
  </conditionalFormatting>
  <conditionalFormatting sqref="E424:N424">
    <cfRule type="cellIs" dxfId="59" priority="31" operator="equal">
      <formula>$O$4</formula>
    </cfRule>
    <cfRule type="cellIs" priority="32" operator="equal">
      <formula>"$O$4"</formula>
    </cfRule>
    <cfRule type="cellIs" dxfId="58" priority="33" operator="equal">
      <formula>"MEDIAN(E4:N4)"</formula>
    </cfRule>
  </conditionalFormatting>
  <conditionalFormatting sqref="E438:N438">
    <cfRule type="cellIs" dxfId="57" priority="28" operator="equal">
      <formula>$O$4</formula>
    </cfRule>
    <cfRule type="cellIs" priority="29" operator="equal">
      <formula>"$O$4"</formula>
    </cfRule>
    <cfRule type="cellIs" dxfId="56" priority="30" operator="equal">
      <formula>"MEDIAN(E4:N4)"</formula>
    </cfRule>
  </conditionalFormatting>
  <conditionalFormatting sqref="E452:N452">
    <cfRule type="cellIs" dxfId="55" priority="25" operator="equal">
      <formula>$O$4</formula>
    </cfRule>
    <cfRule type="cellIs" priority="26" operator="equal">
      <formula>"$O$4"</formula>
    </cfRule>
    <cfRule type="cellIs" dxfId="54" priority="27" operator="equal">
      <formula>"MEDIAN(E4:N4)"</formula>
    </cfRule>
  </conditionalFormatting>
  <conditionalFormatting sqref="E466:N466">
    <cfRule type="cellIs" dxfId="53" priority="22" operator="equal">
      <formula>$O$4</formula>
    </cfRule>
    <cfRule type="cellIs" priority="23" operator="equal">
      <formula>"$O$4"</formula>
    </cfRule>
    <cfRule type="cellIs" dxfId="52" priority="24" operator="equal">
      <formula>"MEDIAN(E4:N4)"</formula>
    </cfRule>
  </conditionalFormatting>
  <conditionalFormatting sqref="E480:N480">
    <cfRule type="cellIs" dxfId="51" priority="19" operator="equal">
      <formula>$O$4</formula>
    </cfRule>
    <cfRule type="cellIs" priority="20" operator="equal">
      <formula>"$O$4"</formula>
    </cfRule>
    <cfRule type="cellIs" dxfId="50" priority="21" operator="equal">
      <formula>"MEDIAN(E4:N4)"</formula>
    </cfRule>
  </conditionalFormatting>
  <conditionalFormatting sqref="E494:N494">
    <cfRule type="cellIs" dxfId="49" priority="16" operator="equal">
      <formula>$O$4</formula>
    </cfRule>
    <cfRule type="cellIs" priority="17" operator="equal">
      <formula>"$O$4"</formula>
    </cfRule>
    <cfRule type="cellIs" dxfId="48" priority="18" operator="equal">
      <formula>"MEDIAN(E4:N4)"</formula>
    </cfRule>
  </conditionalFormatting>
  <conditionalFormatting sqref="E508:N508">
    <cfRule type="cellIs" dxfId="47" priority="13" operator="equal">
      <formula>$O$4</formula>
    </cfRule>
    <cfRule type="cellIs" priority="14" operator="equal">
      <formula>"$O$4"</formula>
    </cfRule>
    <cfRule type="cellIs" dxfId="46" priority="15" operator="equal">
      <formula>"MEDIAN(E4:N4)"</formula>
    </cfRule>
  </conditionalFormatting>
  <conditionalFormatting sqref="E522:N522">
    <cfRule type="cellIs" dxfId="45" priority="10" operator="equal">
      <formula>$O$4</formula>
    </cfRule>
    <cfRule type="cellIs" priority="11" operator="equal">
      <formula>"$O$4"</formula>
    </cfRule>
    <cfRule type="cellIs" dxfId="44" priority="12" operator="equal">
      <formula>"MEDIAN(E4:N4)"</formula>
    </cfRule>
  </conditionalFormatting>
  <conditionalFormatting sqref="E536:N536">
    <cfRule type="cellIs" dxfId="43" priority="7" operator="equal">
      <formula>$O$4</formula>
    </cfRule>
    <cfRule type="cellIs" priority="8" operator="equal">
      <formula>"$O$4"</formula>
    </cfRule>
    <cfRule type="cellIs" dxfId="42" priority="9" operator="equal">
      <formula>"MEDIAN(E4:N4)"</formula>
    </cfRule>
  </conditionalFormatting>
  <conditionalFormatting sqref="E550:N550">
    <cfRule type="cellIs" dxfId="41" priority="4" operator="equal">
      <formula>$O$4</formula>
    </cfRule>
    <cfRule type="cellIs" priority="5" operator="equal">
      <formula>"$O$4"</formula>
    </cfRule>
    <cfRule type="cellIs" dxfId="40" priority="6" operator="equal">
      <formula>"MEDIAN(E4:N4)"</formula>
    </cfRule>
  </conditionalFormatting>
  <conditionalFormatting sqref="E564:N564">
    <cfRule type="cellIs" dxfId="39" priority="1" operator="equal">
      <formula>$O$4</formula>
    </cfRule>
    <cfRule type="cellIs" priority="2" operator="equal">
      <formula>"$O$4"</formula>
    </cfRule>
    <cfRule type="cellIs" dxfId="38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6385-6880-418E-9AF0-B9738505153C}">
  <dimension ref="A1:P80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4</v>
      </c>
      <c r="B1" t="s">
        <v>111</v>
      </c>
      <c r="C1" t="s">
        <v>75</v>
      </c>
    </row>
    <row r="2" spans="1:16" x14ac:dyDescent="0.3">
      <c r="A2" s="47" t="s">
        <v>51</v>
      </c>
      <c r="B2" s="53" t="s">
        <v>39</v>
      </c>
      <c r="C2" s="56" t="s">
        <v>1</v>
      </c>
      <c r="D2" s="3" t="s">
        <v>4</v>
      </c>
      <c r="E2" s="4">
        <v>776</v>
      </c>
      <c r="F2" s="4">
        <f>$E2</f>
        <v>776</v>
      </c>
      <c r="G2" s="4">
        <f t="shared" ref="G2:N2" si="0">$E2</f>
        <v>776</v>
      </c>
      <c r="H2" s="4">
        <f t="shared" si="0"/>
        <v>776</v>
      </c>
      <c r="I2" s="4">
        <f t="shared" si="0"/>
        <v>776</v>
      </c>
      <c r="J2" s="4">
        <f t="shared" si="0"/>
        <v>776</v>
      </c>
      <c r="K2" s="4">
        <f t="shared" si="0"/>
        <v>776</v>
      </c>
      <c r="L2" s="4">
        <f t="shared" si="0"/>
        <v>776</v>
      </c>
      <c r="M2" s="4">
        <f t="shared" si="0"/>
        <v>776</v>
      </c>
      <c r="N2" s="16">
        <f t="shared" si="0"/>
        <v>776</v>
      </c>
      <c r="O2" s="5">
        <f>MEDIAN(E2:N2)</f>
        <v>776</v>
      </c>
      <c r="P2" s="36">
        <v>4</v>
      </c>
    </row>
    <row r="3" spans="1:16" x14ac:dyDescent="0.3">
      <c r="A3" s="47"/>
      <c r="B3" s="54"/>
      <c r="C3" s="57"/>
      <c r="D3" s="6" t="s">
        <v>5</v>
      </c>
      <c r="E3">
        <v>443</v>
      </c>
      <c r="F3">
        <v>412</v>
      </c>
      <c r="G3">
        <v>697</v>
      </c>
      <c r="H3">
        <v>673</v>
      </c>
      <c r="I3">
        <v>595</v>
      </c>
      <c r="J3">
        <v>512</v>
      </c>
      <c r="K3">
        <v>582</v>
      </c>
      <c r="L3">
        <v>467</v>
      </c>
      <c r="M3">
        <v>493</v>
      </c>
      <c r="N3" s="17">
        <v>509</v>
      </c>
      <c r="O3" s="7">
        <f t="shared" ref="O3:O14" si="1">MEDIAN(E3:N3)</f>
        <v>510.5</v>
      </c>
      <c r="P3" s="36">
        <v>8</v>
      </c>
    </row>
    <row r="4" spans="1:16" x14ac:dyDescent="0.3">
      <c r="A4" s="47"/>
      <c r="B4" s="54"/>
      <c r="C4" s="58"/>
      <c r="D4" s="8" t="s">
        <v>6</v>
      </c>
      <c r="E4" s="9">
        <v>6686</v>
      </c>
      <c r="F4" s="9">
        <v>6612</v>
      </c>
      <c r="G4" s="9">
        <v>8022</v>
      </c>
      <c r="H4" s="9">
        <v>8046</v>
      </c>
      <c r="I4" s="9">
        <v>8097</v>
      </c>
      <c r="J4" s="9">
        <v>7099</v>
      </c>
      <c r="K4" s="9">
        <v>6975</v>
      </c>
      <c r="L4" s="9">
        <v>6819</v>
      </c>
      <c r="M4" s="9">
        <v>6861</v>
      </c>
      <c r="N4" s="18">
        <v>7171</v>
      </c>
      <c r="O4" s="7">
        <f t="shared" si="1"/>
        <v>7037</v>
      </c>
      <c r="P4" s="36">
        <v>12</v>
      </c>
    </row>
    <row r="5" spans="1:16" x14ac:dyDescent="0.3">
      <c r="A5" s="47"/>
      <c r="B5" s="54"/>
      <c r="C5" s="59" t="s">
        <v>81</v>
      </c>
      <c r="D5" s="10" t="s">
        <v>4</v>
      </c>
      <c r="E5" s="11">
        <v>46</v>
      </c>
      <c r="F5" s="11">
        <f>$E5</f>
        <v>46</v>
      </c>
      <c r="G5" s="11">
        <f t="shared" ref="G5:N5" si="2">$E5</f>
        <v>46</v>
      </c>
      <c r="H5" s="11">
        <f t="shared" si="2"/>
        <v>46</v>
      </c>
      <c r="I5" s="11">
        <f t="shared" si="2"/>
        <v>46</v>
      </c>
      <c r="J5" s="11">
        <f t="shared" si="2"/>
        <v>46</v>
      </c>
      <c r="K5" s="11">
        <f t="shared" si="2"/>
        <v>46</v>
      </c>
      <c r="L5" s="11">
        <f t="shared" si="2"/>
        <v>46</v>
      </c>
      <c r="M5" s="11">
        <f t="shared" si="2"/>
        <v>46</v>
      </c>
      <c r="N5" s="19">
        <f t="shared" si="2"/>
        <v>46</v>
      </c>
      <c r="O5" s="7">
        <f t="shared" si="1"/>
        <v>46</v>
      </c>
      <c r="P5" s="36">
        <v>1</v>
      </c>
    </row>
    <row r="6" spans="1:16" x14ac:dyDescent="0.3">
      <c r="A6" s="47"/>
      <c r="B6" s="54"/>
      <c r="C6" s="57"/>
      <c r="D6" s="6" t="s">
        <v>5</v>
      </c>
      <c r="E6">
        <v>128</v>
      </c>
      <c r="F6">
        <v>131</v>
      </c>
      <c r="G6">
        <v>86</v>
      </c>
      <c r="H6">
        <v>87</v>
      </c>
      <c r="I6">
        <v>82</v>
      </c>
      <c r="J6">
        <v>124</v>
      </c>
      <c r="K6">
        <v>97</v>
      </c>
      <c r="L6">
        <v>87</v>
      </c>
      <c r="M6">
        <v>92</v>
      </c>
      <c r="N6" s="17">
        <v>90</v>
      </c>
      <c r="O6" s="7">
        <f t="shared" si="1"/>
        <v>91</v>
      </c>
      <c r="P6" s="36">
        <v>5</v>
      </c>
    </row>
    <row r="7" spans="1:16" x14ac:dyDescent="0.3">
      <c r="A7" s="47"/>
      <c r="B7" s="54"/>
      <c r="C7" s="58"/>
      <c r="D7" s="8" t="s">
        <v>6</v>
      </c>
      <c r="E7" s="9">
        <v>1405</v>
      </c>
      <c r="F7" s="9">
        <v>1386</v>
      </c>
      <c r="G7" s="9">
        <v>1316</v>
      </c>
      <c r="H7" s="9">
        <v>1330</v>
      </c>
      <c r="I7" s="9">
        <v>1360</v>
      </c>
      <c r="J7" s="9">
        <v>1406</v>
      </c>
      <c r="K7" s="9">
        <v>1286</v>
      </c>
      <c r="L7" s="9">
        <v>1376</v>
      </c>
      <c r="M7" s="9">
        <v>1370</v>
      </c>
      <c r="N7" s="18">
        <v>1326</v>
      </c>
      <c r="O7" s="7">
        <f t="shared" si="1"/>
        <v>1365</v>
      </c>
      <c r="P7" s="36">
        <v>9</v>
      </c>
    </row>
    <row r="8" spans="1:16" x14ac:dyDescent="0.3">
      <c r="A8" s="47"/>
      <c r="B8" s="54"/>
      <c r="C8" s="59" t="s">
        <v>82</v>
      </c>
      <c r="D8" s="10" t="s">
        <v>4</v>
      </c>
      <c r="E8" s="11">
        <v>592</v>
      </c>
      <c r="F8" s="11">
        <f>$E8</f>
        <v>592</v>
      </c>
      <c r="G8" s="11">
        <f t="shared" ref="G8:N8" si="3">$E8</f>
        <v>592</v>
      </c>
      <c r="H8" s="11">
        <f t="shared" si="3"/>
        <v>592</v>
      </c>
      <c r="I8" s="11">
        <f t="shared" si="3"/>
        <v>592</v>
      </c>
      <c r="J8" s="11">
        <f t="shared" si="3"/>
        <v>592</v>
      </c>
      <c r="K8" s="11">
        <f t="shared" si="3"/>
        <v>592</v>
      </c>
      <c r="L8" s="11">
        <f t="shared" si="3"/>
        <v>592</v>
      </c>
      <c r="M8" s="11">
        <f t="shared" si="3"/>
        <v>592</v>
      </c>
      <c r="N8" s="19">
        <f t="shared" si="3"/>
        <v>592</v>
      </c>
      <c r="O8" s="7">
        <f t="shared" si="1"/>
        <v>592</v>
      </c>
      <c r="P8" s="36">
        <v>2</v>
      </c>
    </row>
    <row r="9" spans="1:16" hidden="1" x14ac:dyDescent="0.3">
      <c r="A9" s="47"/>
      <c r="B9" s="54"/>
      <c r="C9" s="57"/>
      <c r="D9" s="6" t="s">
        <v>5</v>
      </c>
      <c r="E9">
        <v>799</v>
      </c>
      <c r="F9">
        <v>750</v>
      </c>
      <c r="G9">
        <v>742</v>
      </c>
      <c r="H9">
        <v>746</v>
      </c>
      <c r="I9">
        <v>774</v>
      </c>
      <c r="J9">
        <v>765</v>
      </c>
      <c r="K9">
        <v>771</v>
      </c>
      <c r="L9">
        <v>762</v>
      </c>
      <c r="M9">
        <v>759</v>
      </c>
      <c r="N9" s="17">
        <v>783</v>
      </c>
      <c r="O9" s="7">
        <f t="shared" si="1"/>
        <v>763.5</v>
      </c>
      <c r="P9" s="36"/>
    </row>
    <row r="10" spans="1:16" x14ac:dyDescent="0.3">
      <c r="A10" s="47"/>
      <c r="B10" s="54"/>
      <c r="C10" s="57"/>
      <c r="D10" s="6" t="s">
        <v>5</v>
      </c>
      <c r="E10">
        <f>E9-$A$1*$N6</f>
        <v>439</v>
      </c>
      <c r="F10">
        <f>F9-$A$1*$N6</f>
        <v>390</v>
      </c>
      <c r="G10">
        <f t="shared" ref="G10:N10" si="4">G9-$A$1*$N6</f>
        <v>382</v>
      </c>
      <c r="H10">
        <f t="shared" si="4"/>
        <v>386</v>
      </c>
      <c r="I10">
        <f t="shared" si="4"/>
        <v>414</v>
      </c>
      <c r="J10">
        <f t="shared" si="4"/>
        <v>405</v>
      </c>
      <c r="K10">
        <f t="shared" si="4"/>
        <v>411</v>
      </c>
      <c r="L10">
        <f t="shared" si="4"/>
        <v>402</v>
      </c>
      <c r="M10">
        <f t="shared" si="4"/>
        <v>399</v>
      </c>
      <c r="N10" s="17">
        <f t="shared" si="4"/>
        <v>423</v>
      </c>
      <c r="O10" s="7">
        <f t="shared" si="1"/>
        <v>403.5</v>
      </c>
      <c r="P10" s="36">
        <v>6</v>
      </c>
    </row>
    <row r="11" spans="1:16" x14ac:dyDescent="0.3">
      <c r="A11" s="47"/>
      <c r="B11" s="54"/>
      <c r="C11" s="58"/>
      <c r="D11" s="8" t="s">
        <v>6</v>
      </c>
      <c r="E11">
        <v>6099</v>
      </c>
      <c r="F11" s="9">
        <v>6005</v>
      </c>
      <c r="G11" s="9">
        <v>5878</v>
      </c>
      <c r="H11" s="9">
        <v>5880</v>
      </c>
      <c r="I11" s="9">
        <v>6047</v>
      </c>
      <c r="J11" s="9">
        <v>6040</v>
      </c>
      <c r="K11" s="9">
        <v>6155</v>
      </c>
      <c r="L11" s="9">
        <v>5994</v>
      </c>
      <c r="M11" s="9">
        <v>6072</v>
      </c>
      <c r="N11" s="18">
        <v>6049</v>
      </c>
      <c r="O11" s="7">
        <f t="shared" si="1"/>
        <v>6043.5</v>
      </c>
      <c r="P11" s="36">
        <v>10</v>
      </c>
    </row>
    <row r="12" spans="1:16" x14ac:dyDescent="0.3">
      <c r="A12" s="47"/>
      <c r="B12" s="54"/>
      <c r="C12" s="59" t="s">
        <v>83</v>
      </c>
      <c r="D12" s="10" t="s">
        <v>4</v>
      </c>
      <c r="E12" s="11">
        <f>E5+E8</f>
        <v>638</v>
      </c>
      <c r="F12" s="11">
        <f t="shared" ref="F12:N12" si="5">F5+F8</f>
        <v>638</v>
      </c>
      <c r="G12" s="11">
        <f t="shared" si="5"/>
        <v>638</v>
      </c>
      <c r="H12" s="11">
        <f t="shared" si="5"/>
        <v>638</v>
      </c>
      <c r="I12" s="11">
        <f t="shared" si="5"/>
        <v>638</v>
      </c>
      <c r="J12" s="11">
        <f t="shared" si="5"/>
        <v>638</v>
      </c>
      <c r="K12" s="11">
        <f t="shared" si="5"/>
        <v>638</v>
      </c>
      <c r="L12" s="11">
        <f t="shared" si="5"/>
        <v>638</v>
      </c>
      <c r="M12" s="11">
        <f t="shared" si="5"/>
        <v>638</v>
      </c>
      <c r="N12" s="19">
        <f t="shared" si="5"/>
        <v>638</v>
      </c>
      <c r="O12" s="7">
        <f t="shared" si="1"/>
        <v>638</v>
      </c>
      <c r="P12" s="36">
        <v>3</v>
      </c>
    </row>
    <row r="13" spans="1:16" x14ac:dyDescent="0.3">
      <c r="A13" s="47"/>
      <c r="B13" s="54"/>
      <c r="C13" s="57"/>
      <c r="D13" s="6" t="s">
        <v>5</v>
      </c>
      <c r="E13" s="15">
        <f>E6+E10</f>
        <v>567</v>
      </c>
      <c r="F13" s="15">
        <f t="shared" ref="F13:N14" si="6">F6+F10</f>
        <v>521</v>
      </c>
      <c r="G13" s="15">
        <f t="shared" si="6"/>
        <v>468</v>
      </c>
      <c r="H13" s="15">
        <f t="shared" si="6"/>
        <v>473</v>
      </c>
      <c r="I13" s="15">
        <f t="shared" si="6"/>
        <v>496</v>
      </c>
      <c r="J13" s="15">
        <f t="shared" si="6"/>
        <v>529</v>
      </c>
      <c r="K13" s="15">
        <f t="shared" si="6"/>
        <v>508</v>
      </c>
      <c r="L13" s="15">
        <f t="shared" si="6"/>
        <v>489</v>
      </c>
      <c r="M13" s="15">
        <f t="shared" si="6"/>
        <v>491</v>
      </c>
      <c r="N13" s="20">
        <f t="shared" si="6"/>
        <v>513</v>
      </c>
      <c r="O13" s="7">
        <f t="shared" si="1"/>
        <v>502</v>
      </c>
      <c r="P13" s="36">
        <v>7</v>
      </c>
    </row>
    <row r="14" spans="1:16" ht="15" thickBot="1" x14ac:dyDescent="0.35">
      <c r="A14" s="47"/>
      <c r="B14" s="55"/>
      <c r="C14" s="60"/>
      <c r="D14" s="12" t="s">
        <v>6</v>
      </c>
      <c r="E14" s="13">
        <f>E7+E11</f>
        <v>7504</v>
      </c>
      <c r="F14" s="13">
        <f t="shared" si="6"/>
        <v>7391</v>
      </c>
      <c r="G14" s="13">
        <f t="shared" si="6"/>
        <v>7194</v>
      </c>
      <c r="H14" s="13">
        <f t="shared" si="6"/>
        <v>7210</v>
      </c>
      <c r="I14" s="13">
        <f t="shared" si="6"/>
        <v>7407</v>
      </c>
      <c r="J14" s="13">
        <f t="shared" si="6"/>
        <v>7446</v>
      </c>
      <c r="K14" s="13">
        <f t="shared" si="6"/>
        <v>7441</v>
      </c>
      <c r="L14" s="13">
        <f t="shared" si="6"/>
        <v>7370</v>
      </c>
      <c r="M14" s="13">
        <f t="shared" si="6"/>
        <v>7442</v>
      </c>
      <c r="N14" s="21">
        <f t="shared" si="6"/>
        <v>7375</v>
      </c>
      <c r="O14" s="14">
        <f t="shared" si="1"/>
        <v>7399</v>
      </c>
      <c r="P14" s="36">
        <v>11</v>
      </c>
    </row>
    <row r="15" spans="1:16" x14ac:dyDescent="0.3">
      <c r="A15" s="47"/>
      <c r="B15" s="41" t="s">
        <v>43</v>
      </c>
      <c r="C15" s="48" t="s">
        <v>1</v>
      </c>
      <c r="D15" s="3" t="s">
        <v>4</v>
      </c>
      <c r="E15" s="4">
        <v>876</v>
      </c>
      <c r="F15" s="4">
        <f>$E15</f>
        <v>876</v>
      </c>
      <c r="G15" s="4">
        <f t="shared" ref="G15:N15" si="7">$E15</f>
        <v>876</v>
      </c>
      <c r="H15" s="4">
        <f t="shared" si="7"/>
        <v>876</v>
      </c>
      <c r="I15" s="4">
        <f t="shared" si="7"/>
        <v>876</v>
      </c>
      <c r="J15" s="4">
        <f t="shared" si="7"/>
        <v>876</v>
      </c>
      <c r="K15" s="4">
        <f t="shared" si="7"/>
        <v>876</v>
      </c>
      <c r="L15" s="4">
        <f t="shared" si="7"/>
        <v>876</v>
      </c>
      <c r="M15" s="4">
        <f t="shared" si="7"/>
        <v>876</v>
      </c>
      <c r="N15" s="4">
        <f t="shared" si="7"/>
        <v>876</v>
      </c>
      <c r="O15" s="5">
        <f>MEDIAN(E15:N15)</f>
        <v>876</v>
      </c>
      <c r="P15" s="36">
        <v>4</v>
      </c>
    </row>
    <row r="16" spans="1:16" x14ac:dyDescent="0.3">
      <c r="A16" s="47"/>
      <c r="B16" s="42"/>
      <c r="C16" s="49"/>
      <c r="D16" s="6" t="s">
        <v>5</v>
      </c>
      <c r="E16">
        <v>579</v>
      </c>
      <c r="F16">
        <v>522</v>
      </c>
      <c r="G16">
        <v>534</v>
      </c>
      <c r="H16">
        <v>537</v>
      </c>
      <c r="I16">
        <v>582</v>
      </c>
      <c r="J16">
        <v>523</v>
      </c>
      <c r="K16">
        <v>527</v>
      </c>
      <c r="L16">
        <v>518</v>
      </c>
      <c r="M16">
        <v>502</v>
      </c>
      <c r="N16">
        <v>495</v>
      </c>
      <c r="O16" s="7">
        <f t="shared" ref="O16:O27" si="8">MEDIAN(E16:N16)</f>
        <v>525</v>
      </c>
      <c r="P16" s="36">
        <v>8</v>
      </c>
    </row>
    <row r="17" spans="1:16" x14ac:dyDescent="0.3">
      <c r="A17" s="47"/>
      <c r="B17" s="42"/>
      <c r="C17" s="50"/>
      <c r="D17" s="8" t="s">
        <v>6</v>
      </c>
      <c r="E17" s="9">
        <v>6649</v>
      </c>
      <c r="F17" s="9">
        <v>6743</v>
      </c>
      <c r="G17" s="9">
        <v>6774</v>
      </c>
      <c r="H17" s="9">
        <v>6738</v>
      </c>
      <c r="I17" s="9">
        <v>7272</v>
      </c>
      <c r="J17" s="9">
        <v>6833</v>
      </c>
      <c r="K17" s="9">
        <v>6881</v>
      </c>
      <c r="L17" s="9">
        <v>6783</v>
      </c>
      <c r="M17" s="9">
        <v>6821</v>
      </c>
      <c r="N17" s="9">
        <v>6619</v>
      </c>
      <c r="O17" s="7">
        <f t="shared" si="8"/>
        <v>6778.5</v>
      </c>
      <c r="P17" s="36">
        <v>12</v>
      </c>
    </row>
    <row r="18" spans="1:16" x14ac:dyDescent="0.3">
      <c r="A18" s="47"/>
      <c r="B18" s="42"/>
      <c r="C18" s="51" t="s">
        <v>81</v>
      </c>
      <c r="D18" s="10" t="s">
        <v>4</v>
      </c>
      <c r="E18" s="11">
        <v>51</v>
      </c>
      <c r="F18" s="11">
        <f>$E18</f>
        <v>51</v>
      </c>
      <c r="G18" s="11">
        <f t="shared" ref="G18:N18" si="9">$E18</f>
        <v>51</v>
      </c>
      <c r="H18" s="11">
        <f t="shared" si="9"/>
        <v>51</v>
      </c>
      <c r="I18" s="11">
        <f t="shared" si="9"/>
        <v>51</v>
      </c>
      <c r="J18" s="11">
        <f t="shared" si="9"/>
        <v>51</v>
      </c>
      <c r="K18" s="11">
        <f t="shared" si="9"/>
        <v>51</v>
      </c>
      <c r="L18" s="11">
        <f t="shared" si="9"/>
        <v>51</v>
      </c>
      <c r="M18" s="11">
        <f t="shared" si="9"/>
        <v>51</v>
      </c>
      <c r="N18" s="11">
        <f t="shared" si="9"/>
        <v>51</v>
      </c>
      <c r="O18" s="7">
        <f t="shared" si="8"/>
        <v>51</v>
      </c>
      <c r="P18" s="36">
        <v>1</v>
      </c>
    </row>
    <row r="19" spans="1:16" x14ac:dyDescent="0.3">
      <c r="A19" s="47"/>
      <c r="B19" s="42"/>
      <c r="C19" s="49"/>
      <c r="D19" s="6" t="s">
        <v>5</v>
      </c>
      <c r="E19" s="15">
        <v>138</v>
      </c>
      <c r="F19">
        <v>141</v>
      </c>
      <c r="G19">
        <v>137</v>
      </c>
      <c r="H19">
        <v>155</v>
      </c>
      <c r="I19">
        <v>139</v>
      </c>
      <c r="J19">
        <v>133</v>
      </c>
      <c r="K19">
        <v>157</v>
      </c>
      <c r="L19">
        <v>138</v>
      </c>
      <c r="M19">
        <v>158</v>
      </c>
      <c r="N19">
        <v>137</v>
      </c>
      <c r="O19" s="7">
        <f t="shared" si="8"/>
        <v>138.5</v>
      </c>
      <c r="P19" s="36">
        <v>5</v>
      </c>
    </row>
    <row r="20" spans="1:16" x14ac:dyDescent="0.3">
      <c r="A20" s="47"/>
      <c r="B20" s="42"/>
      <c r="C20" s="50"/>
      <c r="D20" s="8" t="s">
        <v>6</v>
      </c>
      <c r="E20" s="9">
        <v>1407</v>
      </c>
      <c r="F20" s="9">
        <v>1436</v>
      </c>
      <c r="G20" s="9">
        <v>1474</v>
      </c>
      <c r="H20" s="9">
        <v>1468</v>
      </c>
      <c r="I20" s="9">
        <v>1565</v>
      </c>
      <c r="J20" s="9">
        <v>1422</v>
      </c>
      <c r="K20" s="9">
        <v>1540</v>
      </c>
      <c r="L20" s="9">
        <v>1453</v>
      </c>
      <c r="M20" s="9">
        <v>1516</v>
      </c>
      <c r="N20" s="9">
        <v>1433</v>
      </c>
      <c r="O20" s="7">
        <f t="shared" si="8"/>
        <v>1460.5</v>
      </c>
      <c r="P20" s="36">
        <v>9</v>
      </c>
    </row>
    <row r="21" spans="1:16" x14ac:dyDescent="0.3">
      <c r="A21" s="47"/>
      <c r="B21" s="42"/>
      <c r="C21" s="51" t="s">
        <v>82</v>
      </c>
      <c r="D21" s="10" t="s">
        <v>4</v>
      </c>
      <c r="E21" s="11">
        <v>692</v>
      </c>
      <c r="F21" s="11">
        <f>$E21</f>
        <v>692</v>
      </c>
      <c r="G21" s="11">
        <f t="shared" ref="G21:N21" si="10">$E21</f>
        <v>692</v>
      </c>
      <c r="H21" s="11">
        <f t="shared" si="10"/>
        <v>692</v>
      </c>
      <c r="I21" s="11">
        <f t="shared" si="10"/>
        <v>692</v>
      </c>
      <c r="J21" s="11">
        <f t="shared" si="10"/>
        <v>692</v>
      </c>
      <c r="K21" s="11">
        <f t="shared" si="10"/>
        <v>692</v>
      </c>
      <c r="L21" s="11">
        <f t="shared" si="10"/>
        <v>692</v>
      </c>
      <c r="M21" s="11">
        <f t="shared" si="10"/>
        <v>692</v>
      </c>
      <c r="N21" s="11">
        <f t="shared" si="10"/>
        <v>692</v>
      </c>
      <c r="O21" s="7">
        <f t="shared" si="8"/>
        <v>692</v>
      </c>
      <c r="P21" s="36">
        <v>2</v>
      </c>
    </row>
    <row r="22" spans="1:16" hidden="1" x14ac:dyDescent="0.3">
      <c r="A22" s="47"/>
      <c r="B22" s="42"/>
      <c r="C22" s="49"/>
      <c r="D22" s="6" t="s">
        <v>5</v>
      </c>
      <c r="E22" s="15">
        <v>1054</v>
      </c>
      <c r="F22">
        <v>1094</v>
      </c>
      <c r="G22">
        <v>1068</v>
      </c>
      <c r="H22">
        <v>1052</v>
      </c>
      <c r="I22">
        <v>1052</v>
      </c>
      <c r="J22">
        <v>1081</v>
      </c>
      <c r="K22">
        <v>1101</v>
      </c>
      <c r="L22">
        <v>1055</v>
      </c>
      <c r="M22">
        <v>1086</v>
      </c>
      <c r="N22">
        <v>1098</v>
      </c>
      <c r="O22" s="7">
        <f t="shared" si="8"/>
        <v>1074.5</v>
      </c>
      <c r="P22" s="36"/>
    </row>
    <row r="23" spans="1:16" x14ac:dyDescent="0.3">
      <c r="A23" s="47"/>
      <c r="B23" s="42"/>
      <c r="C23" s="49"/>
      <c r="D23" s="6" t="s">
        <v>5</v>
      </c>
      <c r="E23">
        <f>E22-$A$1*$N19</f>
        <v>506</v>
      </c>
      <c r="F23">
        <f>F22-$A$1*$N19</f>
        <v>546</v>
      </c>
      <c r="G23">
        <f t="shared" ref="G23:N23" si="11">G22-$A$1*$N19</f>
        <v>520</v>
      </c>
      <c r="H23">
        <f t="shared" si="11"/>
        <v>504</v>
      </c>
      <c r="I23">
        <f t="shared" si="11"/>
        <v>504</v>
      </c>
      <c r="J23">
        <f t="shared" si="11"/>
        <v>533</v>
      </c>
      <c r="K23">
        <f t="shared" si="11"/>
        <v>553</v>
      </c>
      <c r="L23">
        <f t="shared" si="11"/>
        <v>507</v>
      </c>
      <c r="M23">
        <f t="shared" si="11"/>
        <v>538</v>
      </c>
      <c r="N23">
        <f t="shared" si="11"/>
        <v>550</v>
      </c>
      <c r="O23" s="7">
        <f t="shared" si="8"/>
        <v>526.5</v>
      </c>
      <c r="P23" s="36">
        <v>6</v>
      </c>
    </row>
    <row r="24" spans="1:16" x14ac:dyDescent="0.3">
      <c r="A24" s="47"/>
      <c r="B24" s="42"/>
      <c r="C24" s="50"/>
      <c r="D24" s="8" t="s">
        <v>6</v>
      </c>
      <c r="E24" s="15">
        <v>6264</v>
      </c>
      <c r="F24" s="9">
        <v>6121</v>
      </c>
      <c r="G24" s="9">
        <v>6271</v>
      </c>
      <c r="H24" s="9">
        <v>6195</v>
      </c>
      <c r="I24" s="9">
        <v>6188</v>
      </c>
      <c r="J24" s="9">
        <v>6262</v>
      </c>
      <c r="K24" s="9">
        <v>6557</v>
      </c>
      <c r="L24" s="9">
        <v>6402</v>
      </c>
      <c r="M24" s="9">
        <v>6779</v>
      </c>
      <c r="N24" s="9">
        <v>6419</v>
      </c>
      <c r="O24" s="7">
        <f t="shared" si="8"/>
        <v>6267.5</v>
      </c>
      <c r="P24" s="36">
        <v>10</v>
      </c>
    </row>
    <row r="25" spans="1:16" x14ac:dyDescent="0.3">
      <c r="A25" s="47"/>
      <c r="B25" s="42"/>
      <c r="C25" s="51" t="s">
        <v>83</v>
      </c>
      <c r="D25" s="10" t="s">
        <v>4</v>
      </c>
      <c r="E25" s="11">
        <f>E18+E21</f>
        <v>743</v>
      </c>
      <c r="F25" s="11">
        <f t="shared" ref="F25:N25" si="12">F18+F21</f>
        <v>743</v>
      </c>
      <c r="G25" s="11">
        <f t="shared" si="12"/>
        <v>743</v>
      </c>
      <c r="H25" s="11">
        <f t="shared" si="12"/>
        <v>743</v>
      </c>
      <c r="I25" s="11">
        <f t="shared" si="12"/>
        <v>743</v>
      </c>
      <c r="J25" s="11">
        <f t="shared" si="12"/>
        <v>743</v>
      </c>
      <c r="K25" s="11">
        <f t="shared" si="12"/>
        <v>743</v>
      </c>
      <c r="L25" s="11">
        <f t="shared" si="12"/>
        <v>743</v>
      </c>
      <c r="M25" s="11">
        <f t="shared" si="12"/>
        <v>743</v>
      </c>
      <c r="N25" s="11">
        <f t="shared" si="12"/>
        <v>743</v>
      </c>
      <c r="O25" s="7">
        <f t="shared" si="8"/>
        <v>743</v>
      </c>
      <c r="P25" s="36">
        <v>3</v>
      </c>
    </row>
    <row r="26" spans="1:16" x14ac:dyDescent="0.3">
      <c r="A26" s="47"/>
      <c r="B26" s="42"/>
      <c r="C26" s="49"/>
      <c r="D26" s="6" t="s">
        <v>5</v>
      </c>
      <c r="E26" s="15">
        <f>E19+E23</f>
        <v>644</v>
      </c>
      <c r="F26" s="15">
        <f t="shared" ref="F26:N27" si="13">F19+F23</f>
        <v>687</v>
      </c>
      <c r="G26" s="15">
        <f t="shared" si="13"/>
        <v>657</v>
      </c>
      <c r="H26" s="15">
        <f t="shared" si="13"/>
        <v>659</v>
      </c>
      <c r="I26" s="15">
        <f t="shared" si="13"/>
        <v>643</v>
      </c>
      <c r="J26" s="15">
        <f t="shared" si="13"/>
        <v>666</v>
      </c>
      <c r="K26" s="15">
        <f t="shared" si="13"/>
        <v>710</v>
      </c>
      <c r="L26" s="15">
        <f t="shared" si="13"/>
        <v>645</v>
      </c>
      <c r="M26" s="15">
        <f t="shared" si="13"/>
        <v>696</v>
      </c>
      <c r="N26" s="15">
        <f t="shared" si="13"/>
        <v>687</v>
      </c>
      <c r="O26" s="7">
        <f t="shared" si="8"/>
        <v>662.5</v>
      </c>
      <c r="P26" s="36">
        <v>7</v>
      </c>
    </row>
    <row r="27" spans="1:16" ht="15" thickBot="1" x14ac:dyDescent="0.35">
      <c r="A27" s="47"/>
      <c r="B27" s="43"/>
      <c r="C27" s="52"/>
      <c r="D27" s="12" t="s">
        <v>6</v>
      </c>
      <c r="E27" s="13">
        <f>E20+E24</f>
        <v>7671</v>
      </c>
      <c r="F27" s="13">
        <f t="shared" si="13"/>
        <v>7557</v>
      </c>
      <c r="G27" s="13">
        <f t="shared" si="13"/>
        <v>7745</v>
      </c>
      <c r="H27" s="13">
        <f t="shared" si="13"/>
        <v>7663</v>
      </c>
      <c r="I27" s="13">
        <f t="shared" si="13"/>
        <v>7753</v>
      </c>
      <c r="J27" s="13">
        <f t="shared" si="13"/>
        <v>7684</v>
      </c>
      <c r="K27" s="13">
        <f t="shared" si="13"/>
        <v>8097</v>
      </c>
      <c r="L27" s="13">
        <f t="shared" si="13"/>
        <v>7855</v>
      </c>
      <c r="M27" s="13">
        <f t="shared" si="13"/>
        <v>8295</v>
      </c>
      <c r="N27" s="13">
        <f t="shared" si="13"/>
        <v>7852</v>
      </c>
      <c r="O27" s="14">
        <f t="shared" si="8"/>
        <v>7749</v>
      </c>
      <c r="P27" s="36">
        <v>11</v>
      </c>
    </row>
    <row r="28" spans="1:16" x14ac:dyDescent="0.3">
      <c r="A28" s="47"/>
      <c r="B28" s="41" t="s">
        <v>78</v>
      </c>
      <c r="C28" s="48" t="s">
        <v>1</v>
      </c>
      <c r="D28" s="3" t="s">
        <v>4</v>
      </c>
      <c r="E28" s="4">
        <v>164</v>
      </c>
      <c r="F28" s="4">
        <f>$E28</f>
        <v>164</v>
      </c>
      <c r="G28" s="4">
        <f t="shared" ref="G28:N28" si="14">$E28</f>
        <v>164</v>
      </c>
      <c r="H28" s="4">
        <f t="shared" si="14"/>
        <v>164</v>
      </c>
      <c r="I28" s="4">
        <f t="shared" si="14"/>
        <v>164</v>
      </c>
      <c r="J28" s="4">
        <f t="shared" si="14"/>
        <v>164</v>
      </c>
      <c r="K28" s="4">
        <f t="shared" si="14"/>
        <v>164</v>
      </c>
      <c r="L28" s="4">
        <f t="shared" si="14"/>
        <v>164</v>
      </c>
      <c r="M28" s="4">
        <f t="shared" si="14"/>
        <v>164</v>
      </c>
      <c r="N28" s="4">
        <f t="shared" si="14"/>
        <v>164</v>
      </c>
      <c r="O28" s="5">
        <f>MEDIAN(E28:N28)</f>
        <v>164</v>
      </c>
      <c r="P28" s="36">
        <v>4</v>
      </c>
    </row>
    <row r="29" spans="1:16" x14ac:dyDescent="0.3">
      <c r="A29" s="47"/>
      <c r="B29" s="42"/>
      <c r="C29" s="49"/>
      <c r="D29" s="6" t="s">
        <v>5</v>
      </c>
      <c r="E29">
        <v>78</v>
      </c>
      <c r="F29">
        <v>99</v>
      </c>
      <c r="G29">
        <v>96</v>
      </c>
      <c r="H29">
        <v>77</v>
      </c>
      <c r="I29">
        <v>88</v>
      </c>
      <c r="J29">
        <v>87</v>
      </c>
      <c r="K29">
        <v>88</v>
      </c>
      <c r="L29">
        <v>99</v>
      </c>
      <c r="M29">
        <v>83</v>
      </c>
      <c r="N29">
        <v>93</v>
      </c>
      <c r="O29" s="7">
        <f t="shared" ref="O29:O40" si="15">MEDIAN(E29:N29)</f>
        <v>88</v>
      </c>
      <c r="P29" s="36">
        <v>8</v>
      </c>
    </row>
    <row r="30" spans="1:16" x14ac:dyDescent="0.3">
      <c r="A30" s="47"/>
      <c r="B30" s="42"/>
      <c r="C30" s="50"/>
      <c r="D30" s="8" t="s">
        <v>6</v>
      </c>
      <c r="E30" s="9">
        <v>6172</v>
      </c>
      <c r="F30" s="9">
        <v>6790</v>
      </c>
      <c r="G30" s="9">
        <v>6257</v>
      </c>
      <c r="H30" s="9">
        <v>6325</v>
      </c>
      <c r="I30" s="9">
        <v>7205</v>
      </c>
      <c r="J30" s="9">
        <v>6369</v>
      </c>
      <c r="K30" s="9">
        <v>6303</v>
      </c>
      <c r="L30" s="9">
        <v>7181</v>
      </c>
      <c r="M30" s="9">
        <v>7174</v>
      </c>
      <c r="N30" s="9">
        <v>6416</v>
      </c>
      <c r="O30" s="7">
        <f t="shared" si="15"/>
        <v>6392.5</v>
      </c>
      <c r="P30" s="36">
        <v>12</v>
      </c>
    </row>
    <row r="31" spans="1:16" x14ac:dyDescent="0.3">
      <c r="A31" s="47"/>
      <c r="B31" s="42"/>
      <c r="C31" s="51" t="s">
        <v>81</v>
      </c>
      <c r="D31" s="10" t="s">
        <v>4</v>
      </c>
      <c r="E31" s="11">
        <v>53</v>
      </c>
      <c r="F31" s="11">
        <f>$E31</f>
        <v>53</v>
      </c>
      <c r="G31" s="11">
        <f t="shared" ref="G31:N31" si="16">$E31</f>
        <v>53</v>
      </c>
      <c r="H31" s="11">
        <f t="shared" si="16"/>
        <v>53</v>
      </c>
      <c r="I31" s="11">
        <f t="shared" si="16"/>
        <v>53</v>
      </c>
      <c r="J31" s="11">
        <f t="shared" si="16"/>
        <v>53</v>
      </c>
      <c r="K31" s="11">
        <f t="shared" si="16"/>
        <v>53</v>
      </c>
      <c r="L31" s="11">
        <f t="shared" si="16"/>
        <v>53</v>
      </c>
      <c r="M31" s="11">
        <f t="shared" si="16"/>
        <v>53</v>
      </c>
      <c r="N31" s="11">
        <f t="shared" si="16"/>
        <v>53</v>
      </c>
      <c r="O31" s="7">
        <f t="shared" si="15"/>
        <v>53</v>
      </c>
      <c r="P31" s="36">
        <v>1</v>
      </c>
    </row>
    <row r="32" spans="1:16" x14ac:dyDescent="0.3">
      <c r="A32" s="47"/>
      <c r="B32" s="42"/>
      <c r="C32" s="49"/>
      <c r="D32" s="6" t="s">
        <v>5</v>
      </c>
      <c r="E32" s="15">
        <v>143</v>
      </c>
      <c r="F32">
        <v>131</v>
      </c>
      <c r="G32">
        <v>120</v>
      </c>
      <c r="H32">
        <v>123</v>
      </c>
      <c r="I32">
        <v>147</v>
      </c>
      <c r="J32">
        <v>124</v>
      </c>
      <c r="K32">
        <v>126</v>
      </c>
      <c r="L32">
        <v>120</v>
      </c>
      <c r="M32">
        <v>143</v>
      </c>
      <c r="N32">
        <v>150</v>
      </c>
      <c r="O32" s="7">
        <f t="shared" si="15"/>
        <v>128.5</v>
      </c>
      <c r="P32" s="36">
        <v>5</v>
      </c>
    </row>
    <row r="33" spans="1:16" x14ac:dyDescent="0.3">
      <c r="A33" s="47"/>
      <c r="B33" s="42"/>
      <c r="C33" s="50"/>
      <c r="D33" s="8" t="s">
        <v>6</v>
      </c>
      <c r="E33" s="9">
        <v>1370</v>
      </c>
      <c r="F33" s="9">
        <v>1474</v>
      </c>
      <c r="G33" s="9">
        <v>1446</v>
      </c>
      <c r="H33" s="9">
        <v>1389</v>
      </c>
      <c r="I33" s="9">
        <v>1646</v>
      </c>
      <c r="J33" s="9">
        <v>1405</v>
      </c>
      <c r="K33" s="9">
        <v>1421</v>
      </c>
      <c r="L33" s="9">
        <v>1407</v>
      </c>
      <c r="M33" s="9">
        <v>1466</v>
      </c>
      <c r="N33" s="9">
        <v>1382</v>
      </c>
      <c r="O33" s="7">
        <f t="shared" si="15"/>
        <v>1414</v>
      </c>
      <c r="P33" s="36">
        <v>9</v>
      </c>
    </row>
    <row r="34" spans="1:16" x14ac:dyDescent="0.3">
      <c r="A34" s="47"/>
      <c r="B34" s="42"/>
      <c r="C34" s="51" t="s">
        <v>82</v>
      </c>
      <c r="D34" s="10" t="s">
        <v>4</v>
      </c>
      <c r="E34" s="11">
        <v>4</v>
      </c>
      <c r="F34" s="11">
        <f>$E34</f>
        <v>4</v>
      </c>
      <c r="G34" s="11">
        <f t="shared" ref="G34:N34" si="17">$E34</f>
        <v>4</v>
      </c>
      <c r="H34" s="11">
        <f t="shared" si="17"/>
        <v>4</v>
      </c>
      <c r="I34" s="11">
        <f t="shared" si="17"/>
        <v>4</v>
      </c>
      <c r="J34" s="11">
        <f t="shared" si="17"/>
        <v>4</v>
      </c>
      <c r="K34" s="11">
        <f t="shared" si="17"/>
        <v>4</v>
      </c>
      <c r="L34" s="11">
        <f t="shared" si="17"/>
        <v>4</v>
      </c>
      <c r="M34" s="11">
        <f t="shared" si="17"/>
        <v>4</v>
      </c>
      <c r="N34" s="11">
        <f t="shared" si="17"/>
        <v>4</v>
      </c>
      <c r="O34" s="7">
        <f t="shared" si="15"/>
        <v>4</v>
      </c>
      <c r="P34" s="36">
        <v>2</v>
      </c>
    </row>
    <row r="35" spans="1:16" hidden="1" x14ac:dyDescent="0.3">
      <c r="A35" s="47"/>
      <c r="B35" s="42"/>
      <c r="C35" s="49"/>
      <c r="D35" s="6" t="s">
        <v>5</v>
      </c>
      <c r="E35" s="15">
        <v>624</v>
      </c>
      <c r="F35">
        <v>634</v>
      </c>
      <c r="G35">
        <v>629</v>
      </c>
      <c r="H35">
        <v>639</v>
      </c>
      <c r="I35">
        <v>630</v>
      </c>
      <c r="J35">
        <v>634</v>
      </c>
      <c r="K35">
        <v>634</v>
      </c>
      <c r="L35">
        <v>638</v>
      </c>
      <c r="M35">
        <v>642</v>
      </c>
      <c r="N35">
        <v>631</v>
      </c>
      <c r="O35" s="7">
        <f t="shared" si="15"/>
        <v>634</v>
      </c>
      <c r="P35" s="36"/>
    </row>
    <row r="36" spans="1:16" x14ac:dyDescent="0.3">
      <c r="A36" s="47"/>
      <c r="B36" s="42"/>
      <c r="C36" s="49"/>
      <c r="D36" s="6" t="s">
        <v>5</v>
      </c>
      <c r="E36">
        <f>E35-$A$1*$N32</f>
        <v>24</v>
      </c>
      <c r="F36">
        <f>F35-$A$1*$N32</f>
        <v>34</v>
      </c>
      <c r="G36">
        <f t="shared" ref="G36:N36" si="18">G35-$A$1*$N32</f>
        <v>29</v>
      </c>
      <c r="H36">
        <f t="shared" si="18"/>
        <v>39</v>
      </c>
      <c r="I36">
        <f t="shared" si="18"/>
        <v>30</v>
      </c>
      <c r="J36">
        <f t="shared" si="18"/>
        <v>34</v>
      </c>
      <c r="K36">
        <f t="shared" si="18"/>
        <v>34</v>
      </c>
      <c r="L36">
        <f t="shared" si="18"/>
        <v>38</v>
      </c>
      <c r="M36">
        <f t="shared" si="18"/>
        <v>42</v>
      </c>
      <c r="N36">
        <f t="shared" si="18"/>
        <v>31</v>
      </c>
      <c r="O36" s="7">
        <f t="shared" si="15"/>
        <v>34</v>
      </c>
      <c r="P36" s="36">
        <v>6</v>
      </c>
    </row>
    <row r="37" spans="1:16" x14ac:dyDescent="0.3">
      <c r="A37" s="47"/>
      <c r="B37" s="42"/>
      <c r="C37" s="50"/>
      <c r="D37" s="8" t="s">
        <v>6</v>
      </c>
      <c r="E37" s="15">
        <v>6188</v>
      </c>
      <c r="F37" s="9">
        <v>6018</v>
      </c>
      <c r="G37" s="9">
        <v>6158</v>
      </c>
      <c r="H37" s="9">
        <v>6181</v>
      </c>
      <c r="I37" s="9">
        <v>6274</v>
      </c>
      <c r="J37" s="9">
        <v>6395</v>
      </c>
      <c r="K37" s="9">
        <v>6485</v>
      </c>
      <c r="L37" s="9">
        <v>6469</v>
      </c>
      <c r="M37" s="9">
        <v>6534</v>
      </c>
      <c r="N37" s="9">
        <v>6620</v>
      </c>
      <c r="O37" s="7">
        <f t="shared" si="15"/>
        <v>6334.5</v>
      </c>
      <c r="P37" s="36">
        <v>10</v>
      </c>
    </row>
    <row r="38" spans="1:16" x14ac:dyDescent="0.3">
      <c r="A38" s="47"/>
      <c r="B38" s="42"/>
      <c r="C38" s="51" t="s">
        <v>83</v>
      </c>
      <c r="D38" s="10" t="s">
        <v>4</v>
      </c>
      <c r="E38" s="11">
        <f>E31+E34</f>
        <v>57</v>
      </c>
      <c r="F38" s="11">
        <f t="shared" ref="F38:N38" si="19">F31+F34</f>
        <v>57</v>
      </c>
      <c r="G38" s="11">
        <f t="shared" si="19"/>
        <v>57</v>
      </c>
      <c r="H38" s="11">
        <f t="shared" si="19"/>
        <v>57</v>
      </c>
      <c r="I38" s="11">
        <f t="shared" si="19"/>
        <v>57</v>
      </c>
      <c r="J38" s="11">
        <f t="shared" si="19"/>
        <v>57</v>
      </c>
      <c r="K38" s="11">
        <f t="shared" si="19"/>
        <v>57</v>
      </c>
      <c r="L38" s="11">
        <f t="shared" si="19"/>
        <v>57</v>
      </c>
      <c r="M38" s="11">
        <f t="shared" si="19"/>
        <v>57</v>
      </c>
      <c r="N38" s="11">
        <f t="shared" si="19"/>
        <v>57</v>
      </c>
      <c r="O38" s="7">
        <f t="shared" si="15"/>
        <v>57</v>
      </c>
      <c r="P38" s="36">
        <v>3</v>
      </c>
    </row>
    <row r="39" spans="1:16" x14ac:dyDescent="0.3">
      <c r="A39" s="47"/>
      <c r="B39" s="42"/>
      <c r="C39" s="49"/>
      <c r="D39" s="6" t="s">
        <v>5</v>
      </c>
      <c r="E39" s="15">
        <f>E32+E36</f>
        <v>167</v>
      </c>
      <c r="F39" s="15">
        <f t="shared" ref="F39:N40" si="20">F32+F36</f>
        <v>165</v>
      </c>
      <c r="G39" s="15">
        <f t="shared" si="20"/>
        <v>149</v>
      </c>
      <c r="H39" s="15">
        <f t="shared" si="20"/>
        <v>162</v>
      </c>
      <c r="I39" s="15">
        <f t="shared" si="20"/>
        <v>177</v>
      </c>
      <c r="J39" s="15">
        <f t="shared" si="20"/>
        <v>158</v>
      </c>
      <c r="K39" s="15">
        <f t="shared" si="20"/>
        <v>160</v>
      </c>
      <c r="L39" s="15">
        <f t="shared" si="20"/>
        <v>158</v>
      </c>
      <c r="M39" s="15">
        <f t="shared" si="20"/>
        <v>185</v>
      </c>
      <c r="N39" s="15">
        <f t="shared" si="20"/>
        <v>181</v>
      </c>
      <c r="O39" s="7">
        <f t="shared" si="15"/>
        <v>163.5</v>
      </c>
      <c r="P39" s="36">
        <v>7</v>
      </c>
    </row>
    <row r="40" spans="1:16" ht="15" thickBot="1" x14ac:dyDescent="0.35">
      <c r="A40" s="47"/>
      <c r="B40" s="43"/>
      <c r="C40" s="52"/>
      <c r="D40" s="12" t="s">
        <v>6</v>
      </c>
      <c r="E40" s="13">
        <f>E33+E37</f>
        <v>7558</v>
      </c>
      <c r="F40" s="13">
        <f t="shared" si="20"/>
        <v>7492</v>
      </c>
      <c r="G40" s="13">
        <f t="shared" si="20"/>
        <v>7604</v>
      </c>
      <c r="H40" s="13">
        <f t="shared" si="20"/>
        <v>7570</v>
      </c>
      <c r="I40" s="13">
        <f t="shared" si="20"/>
        <v>7920</v>
      </c>
      <c r="J40" s="13">
        <f t="shared" si="20"/>
        <v>7800</v>
      </c>
      <c r="K40" s="13">
        <f t="shared" si="20"/>
        <v>7906</v>
      </c>
      <c r="L40" s="13">
        <f t="shared" si="20"/>
        <v>7876</v>
      </c>
      <c r="M40" s="13">
        <f t="shared" si="20"/>
        <v>8000</v>
      </c>
      <c r="N40" s="13">
        <f t="shared" si="20"/>
        <v>8002</v>
      </c>
      <c r="O40" s="14">
        <f t="shared" si="15"/>
        <v>7838</v>
      </c>
      <c r="P40" s="36">
        <v>11</v>
      </c>
    </row>
    <row r="41" spans="1:16" x14ac:dyDescent="0.3">
      <c r="A41" s="47"/>
      <c r="B41" s="41" t="s">
        <v>74</v>
      </c>
      <c r="C41" s="48" t="s">
        <v>1</v>
      </c>
      <c r="D41" s="3" t="s">
        <v>4</v>
      </c>
      <c r="E41" s="4">
        <v>12</v>
      </c>
      <c r="F41" s="4">
        <f>$E41</f>
        <v>12</v>
      </c>
      <c r="G41" s="4">
        <f t="shared" ref="G41:N41" si="21">$E41</f>
        <v>12</v>
      </c>
      <c r="H41" s="4">
        <f t="shared" si="21"/>
        <v>12</v>
      </c>
      <c r="I41" s="4">
        <f t="shared" si="21"/>
        <v>12</v>
      </c>
      <c r="J41" s="4">
        <f t="shared" si="21"/>
        <v>12</v>
      </c>
      <c r="K41" s="4">
        <f t="shared" si="21"/>
        <v>12</v>
      </c>
      <c r="L41" s="4">
        <f t="shared" si="21"/>
        <v>12</v>
      </c>
      <c r="M41" s="4">
        <f t="shared" si="21"/>
        <v>12</v>
      </c>
      <c r="N41" s="4">
        <f t="shared" si="21"/>
        <v>12</v>
      </c>
      <c r="O41" s="5">
        <f>MEDIAN(E41:N41)</f>
        <v>12</v>
      </c>
      <c r="P41" s="36">
        <v>4</v>
      </c>
    </row>
    <row r="42" spans="1:16" x14ac:dyDescent="0.3">
      <c r="A42" s="47"/>
      <c r="B42" s="42"/>
      <c r="C42" s="49"/>
      <c r="D42" s="6" t="s">
        <v>5</v>
      </c>
      <c r="E42">
        <v>36</v>
      </c>
      <c r="F42">
        <v>23</v>
      </c>
      <c r="G42">
        <v>20</v>
      </c>
      <c r="H42">
        <v>20</v>
      </c>
      <c r="I42">
        <v>18</v>
      </c>
      <c r="J42">
        <v>14</v>
      </c>
      <c r="K42">
        <v>19</v>
      </c>
      <c r="L42">
        <v>14</v>
      </c>
      <c r="M42">
        <v>10</v>
      </c>
      <c r="N42">
        <v>11</v>
      </c>
      <c r="O42" s="7">
        <f t="shared" ref="O42:O53" si="22">MEDIAN(E42:N42)</f>
        <v>18.5</v>
      </c>
      <c r="P42" s="36">
        <v>8</v>
      </c>
    </row>
    <row r="43" spans="1:16" x14ac:dyDescent="0.3">
      <c r="A43" s="47"/>
      <c r="B43" s="42"/>
      <c r="C43" s="50"/>
      <c r="D43" s="8" t="s">
        <v>6</v>
      </c>
      <c r="E43" s="9">
        <v>7166</v>
      </c>
      <c r="F43" s="9">
        <v>6896</v>
      </c>
      <c r="G43" s="9">
        <v>6760</v>
      </c>
      <c r="H43" s="9">
        <v>6748</v>
      </c>
      <c r="I43" s="9">
        <v>6713</v>
      </c>
      <c r="J43" s="9">
        <v>6627</v>
      </c>
      <c r="K43" s="9">
        <v>6682</v>
      </c>
      <c r="L43" s="9">
        <v>7440</v>
      </c>
      <c r="M43" s="9">
        <v>6528</v>
      </c>
      <c r="N43" s="9">
        <v>6560</v>
      </c>
      <c r="O43" s="7">
        <f t="shared" si="22"/>
        <v>6730.5</v>
      </c>
      <c r="P43" s="36">
        <v>12</v>
      </c>
    </row>
    <row r="44" spans="1:16" x14ac:dyDescent="0.3">
      <c r="A44" s="47"/>
      <c r="B44" s="42"/>
      <c r="C44" s="51" t="s">
        <v>81</v>
      </c>
      <c r="D44" s="10" t="s">
        <v>4</v>
      </c>
      <c r="E44" s="11">
        <v>2</v>
      </c>
      <c r="F44" s="11">
        <f>$E44</f>
        <v>2</v>
      </c>
      <c r="G44" s="11">
        <f t="shared" ref="G44:N44" si="23">$E44</f>
        <v>2</v>
      </c>
      <c r="H44" s="11">
        <f t="shared" si="23"/>
        <v>2</v>
      </c>
      <c r="I44" s="11">
        <f t="shared" si="23"/>
        <v>2</v>
      </c>
      <c r="J44" s="11">
        <f t="shared" si="23"/>
        <v>2</v>
      </c>
      <c r="K44" s="11">
        <f t="shared" si="23"/>
        <v>2</v>
      </c>
      <c r="L44" s="11">
        <f t="shared" si="23"/>
        <v>2</v>
      </c>
      <c r="M44" s="11">
        <f t="shared" si="23"/>
        <v>2</v>
      </c>
      <c r="N44" s="11">
        <f t="shared" si="23"/>
        <v>2</v>
      </c>
      <c r="O44" s="7">
        <f t="shared" si="22"/>
        <v>2</v>
      </c>
      <c r="P44" s="36">
        <v>1</v>
      </c>
    </row>
    <row r="45" spans="1:16" x14ac:dyDescent="0.3">
      <c r="A45" s="47"/>
      <c r="B45" s="42"/>
      <c r="C45" s="49"/>
      <c r="D45" s="6" t="s">
        <v>5</v>
      </c>
      <c r="E45" s="15">
        <v>13</v>
      </c>
      <c r="F45">
        <v>12</v>
      </c>
      <c r="G45">
        <v>9</v>
      </c>
      <c r="H45">
        <v>7</v>
      </c>
      <c r="I45">
        <v>6</v>
      </c>
      <c r="J45">
        <v>6</v>
      </c>
      <c r="K45">
        <v>6</v>
      </c>
      <c r="L45">
        <v>10</v>
      </c>
      <c r="M45">
        <v>6</v>
      </c>
      <c r="N45">
        <v>17</v>
      </c>
      <c r="O45" s="7">
        <f t="shared" si="22"/>
        <v>8</v>
      </c>
      <c r="P45" s="36">
        <v>5</v>
      </c>
    </row>
    <row r="46" spans="1:16" x14ac:dyDescent="0.3">
      <c r="A46" s="47"/>
      <c r="B46" s="42"/>
      <c r="C46" s="50"/>
      <c r="D46" s="8" t="s">
        <v>6</v>
      </c>
      <c r="E46" s="9">
        <v>1396</v>
      </c>
      <c r="F46" s="9">
        <v>1440</v>
      </c>
      <c r="G46" s="9">
        <v>1337</v>
      </c>
      <c r="H46" s="9">
        <v>1283</v>
      </c>
      <c r="I46" s="9">
        <v>1304</v>
      </c>
      <c r="J46" s="9">
        <v>1351</v>
      </c>
      <c r="K46" s="9">
        <v>1327</v>
      </c>
      <c r="L46" s="9">
        <v>1294</v>
      </c>
      <c r="M46" s="9">
        <v>1294</v>
      </c>
      <c r="N46" s="9">
        <v>1290</v>
      </c>
      <c r="O46" s="7">
        <f t="shared" si="22"/>
        <v>1315.5</v>
      </c>
      <c r="P46" s="36">
        <v>9</v>
      </c>
    </row>
    <row r="47" spans="1:16" x14ac:dyDescent="0.3">
      <c r="A47" s="47"/>
      <c r="B47" s="42"/>
      <c r="C47" s="51" t="s">
        <v>82</v>
      </c>
      <c r="D47" s="10" t="s">
        <v>4</v>
      </c>
      <c r="E47" s="11">
        <v>4</v>
      </c>
      <c r="F47" s="11">
        <f>$E47</f>
        <v>4</v>
      </c>
      <c r="G47" s="11">
        <f t="shared" ref="G47:N47" si="24">$E47</f>
        <v>4</v>
      </c>
      <c r="H47" s="11">
        <f t="shared" si="24"/>
        <v>4</v>
      </c>
      <c r="I47" s="11">
        <f t="shared" si="24"/>
        <v>4</v>
      </c>
      <c r="J47" s="11">
        <f t="shared" si="24"/>
        <v>4</v>
      </c>
      <c r="K47" s="11">
        <f t="shared" si="24"/>
        <v>4</v>
      </c>
      <c r="L47" s="11">
        <f t="shared" si="24"/>
        <v>4</v>
      </c>
      <c r="M47" s="11">
        <f t="shared" si="24"/>
        <v>4</v>
      </c>
      <c r="N47" s="11">
        <f t="shared" si="24"/>
        <v>4</v>
      </c>
      <c r="O47" s="7">
        <f t="shared" si="22"/>
        <v>4</v>
      </c>
      <c r="P47" s="36">
        <v>2</v>
      </c>
    </row>
    <row r="48" spans="1:16" hidden="1" x14ac:dyDescent="0.3">
      <c r="A48" s="47"/>
      <c r="B48" s="42"/>
      <c r="C48" s="49"/>
      <c r="D48" s="6" t="s">
        <v>5</v>
      </c>
      <c r="E48" s="15">
        <v>68</v>
      </c>
      <c r="F48">
        <v>68</v>
      </c>
      <c r="G48">
        <v>70</v>
      </c>
      <c r="H48">
        <v>69</v>
      </c>
      <c r="I48">
        <v>69</v>
      </c>
      <c r="J48">
        <v>69</v>
      </c>
      <c r="K48">
        <v>70</v>
      </c>
      <c r="L48">
        <v>68</v>
      </c>
      <c r="M48">
        <v>70</v>
      </c>
      <c r="N48">
        <v>68</v>
      </c>
      <c r="O48" s="7">
        <f t="shared" si="22"/>
        <v>69</v>
      </c>
      <c r="P48" s="36"/>
    </row>
    <row r="49" spans="1:16" x14ac:dyDescent="0.3">
      <c r="A49" s="47"/>
      <c r="B49" s="42"/>
      <c r="C49" s="49"/>
      <c r="D49" s="6" t="s">
        <v>5</v>
      </c>
      <c r="E49">
        <f>E48-$A$1*$N45</f>
        <v>0</v>
      </c>
      <c r="F49">
        <f>F48-$A$1*$N45</f>
        <v>0</v>
      </c>
      <c r="G49">
        <f t="shared" ref="G49:N49" si="25">G48-$A$1*$N45</f>
        <v>2</v>
      </c>
      <c r="H49">
        <f t="shared" si="25"/>
        <v>1</v>
      </c>
      <c r="I49">
        <f t="shared" si="25"/>
        <v>1</v>
      </c>
      <c r="J49">
        <f t="shared" si="25"/>
        <v>1</v>
      </c>
      <c r="K49">
        <f t="shared" si="25"/>
        <v>2</v>
      </c>
      <c r="L49">
        <f t="shared" si="25"/>
        <v>0</v>
      </c>
      <c r="M49">
        <f t="shared" si="25"/>
        <v>2</v>
      </c>
      <c r="N49">
        <f t="shared" si="25"/>
        <v>0</v>
      </c>
      <c r="O49" s="7">
        <f t="shared" si="22"/>
        <v>1</v>
      </c>
      <c r="P49" s="36">
        <v>6</v>
      </c>
    </row>
    <row r="50" spans="1:16" x14ac:dyDescent="0.3">
      <c r="A50" s="47"/>
      <c r="B50" s="42"/>
      <c r="C50" s="50"/>
      <c r="D50" s="8" t="s">
        <v>6</v>
      </c>
      <c r="E50" s="15">
        <v>5644</v>
      </c>
      <c r="F50" s="9">
        <v>6030</v>
      </c>
      <c r="G50" s="9">
        <v>5640</v>
      </c>
      <c r="H50" s="9">
        <v>5703</v>
      </c>
      <c r="I50" s="9">
        <v>5783</v>
      </c>
      <c r="J50" s="9">
        <v>5584</v>
      </c>
      <c r="K50" s="9">
        <v>5877</v>
      </c>
      <c r="L50" s="9">
        <v>5822</v>
      </c>
      <c r="M50" s="9">
        <v>5667</v>
      </c>
      <c r="N50" s="9">
        <v>5612</v>
      </c>
      <c r="O50" s="7">
        <f t="shared" si="22"/>
        <v>5685</v>
      </c>
      <c r="P50" s="36">
        <v>10</v>
      </c>
    </row>
    <row r="51" spans="1:16" x14ac:dyDescent="0.3">
      <c r="A51" s="47"/>
      <c r="B51" s="42"/>
      <c r="C51" s="51" t="s">
        <v>83</v>
      </c>
      <c r="D51" s="10" t="s">
        <v>4</v>
      </c>
      <c r="E51" s="11">
        <f>E44+E47</f>
        <v>6</v>
      </c>
      <c r="F51" s="11">
        <f t="shared" ref="F51:N51" si="26">F44+F47</f>
        <v>6</v>
      </c>
      <c r="G51" s="11">
        <f t="shared" si="26"/>
        <v>6</v>
      </c>
      <c r="H51" s="11">
        <f t="shared" si="26"/>
        <v>6</v>
      </c>
      <c r="I51" s="11">
        <f t="shared" si="26"/>
        <v>6</v>
      </c>
      <c r="J51" s="11">
        <f t="shared" si="26"/>
        <v>6</v>
      </c>
      <c r="K51" s="11">
        <f t="shared" si="26"/>
        <v>6</v>
      </c>
      <c r="L51" s="11">
        <f t="shared" si="26"/>
        <v>6</v>
      </c>
      <c r="M51" s="11">
        <f t="shared" si="26"/>
        <v>6</v>
      </c>
      <c r="N51" s="11">
        <f t="shared" si="26"/>
        <v>6</v>
      </c>
      <c r="O51" s="7">
        <f t="shared" si="22"/>
        <v>6</v>
      </c>
      <c r="P51" s="36">
        <v>3</v>
      </c>
    </row>
    <row r="52" spans="1:16" x14ac:dyDescent="0.3">
      <c r="A52" s="47"/>
      <c r="B52" s="42"/>
      <c r="C52" s="49"/>
      <c r="D52" s="6" t="s">
        <v>5</v>
      </c>
      <c r="E52" s="15">
        <f>E45+E49</f>
        <v>13</v>
      </c>
      <c r="F52" s="15">
        <f t="shared" ref="F52:N53" si="27">F45+F49</f>
        <v>12</v>
      </c>
      <c r="G52" s="15">
        <f t="shared" si="27"/>
        <v>11</v>
      </c>
      <c r="H52" s="15">
        <f t="shared" si="27"/>
        <v>8</v>
      </c>
      <c r="I52" s="15">
        <f t="shared" si="27"/>
        <v>7</v>
      </c>
      <c r="J52" s="15">
        <f t="shared" si="27"/>
        <v>7</v>
      </c>
      <c r="K52" s="15">
        <f t="shared" si="27"/>
        <v>8</v>
      </c>
      <c r="L52" s="15">
        <f t="shared" si="27"/>
        <v>10</v>
      </c>
      <c r="M52" s="15">
        <f t="shared" si="27"/>
        <v>8</v>
      </c>
      <c r="N52" s="15">
        <f t="shared" si="27"/>
        <v>17</v>
      </c>
      <c r="O52" s="7">
        <f t="shared" si="22"/>
        <v>9</v>
      </c>
      <c r="P52" s="36">
        <v>7</v>
      </c>
    </row>
    <row r="53" spans="1:16" ht="15" thickBot="1" x14ac:dyDescent="0.35">
      <c r="A53" s="47"/>
      <c r="B53" s="43"/>
      <c r="C53" s="52"/>
      <c r="D53" s="12" t="s">
        <v>6</v>
      </c>
      <c r="E53" s="13">
        <f>E46+E50</f>
        <v>7040</v>
      </c>
      <c r="F53" s="13">
        <f t="shared" si="27"/>
        <v>7470</v>
      </c>
      <c r="G53" s="13">
        <f t="shared" si="27"/>
        <v>6977</v>
      </c>
      <c r="H53" s="13">
        <f t="shared" si="27"/>
        <v>6986</v>
      </c>
      <c r="I53" s="13">
        <f t="shared" si="27"/>
        <v>7087</v>
      </c>
      <c r="J53" s="13">
        <f t="shared" si="27"/>
        <v>6935</v>
      </c>
      <c r="K53" s="13">
        <f t="shared" si="27"/>
        <v>7204</v>
      </c>
      <c r="L53" s="13">
        <f t="shared" si="27"/>
        <v>7116</v>
      </c>
      <c r="M53" s="13">
        <f t="shared" si="27"/>
        <v>6961</v>
      </c>
      <c r="N53" s="13">
        <f t="shared" si="27"/>
        <v>6902</v>
      </c>
      <c r="O53" s="14">
        <f t="shared" si="22"/>
        <v>7013</v>
      </c>
      <c r="P53" s="36">
        <v>11</v>
      </c>
    </row>
    <row r="54" spans="1:16" x14ac:dyDescent="0.3">
      <c r="A54" s="47"/>
      <c r="B54" s="41" t="s">
        <v>40</v>
      </c>
      <c r="C54" s="48" t="s">
        <v>1</v>
      </c>
      <c r="D54" s="3" t="s">
        <v>4</v>
      </c>
      <c r="E54" s="4">
        <v>168</v>
      </c>
      <c r="F54" s="4">
        <f>$E54</f>
        <v>168</v>
      </c>
      <c r="G54" s="4">
        <f t="shared" ref="G54:N54" si="28">$E54</f>
        <v>168</v>
      </c>
      <c r="H54" s="4">
        <f t="shared" si="28"/>
        <v>168</v>
      </c>
      <c r="I54" s="4">
        <f t="shared" si="28"/>
        <v>168</v>
      </c>
      <c r="J54" s="4">
        <f t="shared" si="28"/>
        <v>168</v>
      </c>
      <c r="K54" s="4">
        <f t="shared" si="28"/>
        <v>168</v>
      </c>
      <c r="L54" s="4">
        <f t="shared" si="28"/>
        <v>168</v>
      </c>
      <c r="M54" s="4">
        <f t="shared" si="28"/>
        <v>168</v>
      </c>
      <c r="N54" s="4">
        <f t="shared" si="28"/>
        <v>168</v>
      </c>
      <c r="O54" s="5">
        <f>MEDIAN(E54:N54)</f>
        <v>168</v>
      </c>
      <c r="P54" s="36">
        <v>4</v>
      </c>
    </row>
    <row r="55" spans="1:16" x14ac:dyDescent="0.3">
      <c r="A55" s="47"/>
      <c r="B55" s="42"/>
      <c r="C55" s="49"/>
      <c r="D55" s="6" t="s">
        <v>5</v>
      </c>
      <c r="E55">
        <v>266</v>
      </c>
      <c r="F55">
        <v>156</v>
      </c>
      <c r="G55">
        <v>113</v>
      </c>
      <c r="H55">
        <v>108</v>
      </c>
      <c r="I55">
        <v>122</v>
      </c>
      <c r="J55">
        <v>120</v>
      </c>
      <c r="K55">
        <v>126</v>
      </c>
      <c r="L55">
        <v>114</v>
      </c>
      <c r="M55">
        <v>107</v>
      </c>
      <c r="N55">
        <v>98</v>
      </c>
      <c r="O55" s="7">
        <f t="shared" ref="O55:O66" si="29">MEDIAN(E55:N55)</f>
        <v>117</v>
      </c>
      <c r="P55" s="36">
        <v>8</v>
      </c>
    </row>
    <row r="56" spans="1:16" x14ac:dyDescent="0.3">
      <c r="A56" s="47"/>
      <c r="B56" s="42"/>
      <c r="C56" s="50"/>
      <c r="D56" s="8" t="s">
        <v>6</v>
      </c>
      <c r="E56" s="9">
        <v>7279</v>
      </c>
      <c r="F56" s="9">
        <v>6344</v>
      </c>
      <c r="G56" s="9">
        <v>6427</v>
      </c>
      <c r="H56" s="9">
        <v>6609</v>
      </c>
      <c r="I56" s="9">
        <v>6318</v>
      </c>
      <c r="J56" s="9">
        <v>6374</v>
      </c>
      <c r="K56" s="9">
        <v>6254</v>
      </c>
      <c r="L56" s="9">
        <v>6538</v>
      </c>
      <c r="M56" s="9">
        <v>6371</v>
      </c>
      <c r="N56" s="9">
        <v>6367</v>
      </c>
      <c r="O56" s="7">
        <f t="shared" si="29"/>
        <v>6372.5</v>
      </c>
      <c r="P56" s="36">
        <v>12</v>
      </c>
    </row>
    <row r="57" spans="1:16" x14ac:dyDescent="0.3">
      <c r="A57" s="47"/>
      <c r="B57" s="42"/>
      <c r="C57" s="51" t="s">
        <v>81</v>
      </c>
      <c r="D57" s="10" t="s">
        <v>4</v>
      </c>
      <c r="E57" s="11">
        <v>58</v>
      </c>
      <c r="F57" s="11">
        <v>58</v>
      </c>
      <c r="G57" s="11">
        <f t="shared" ref="G57:N57" si="30">$E57</f>
        <v>58</v>
      </c>
      <c r="H57" s="11">
        <f t="shared" si="30"/>
        <v>58</v>
      </c>
      <c r="I57" s="11">
        <f t="shared" si="30"/>
        <v>58</v>
      </c>
      <c r="J57" s="11">
        <f t="shared" si="30"/>
        <v>58</v>
      </c>
      <c r="K57" s="11">
        <f t="shared" si="30"/>
        <v>58</v>
      </c>
      <c r="L57" s="11">
        <f t="shared" si="30"/>
        <v>58</v>
      </c>
      <c r="M57" s="11">
        <f t="shared" si="30"/>
        <v>58</v>
      </c>
      <c r="N57" s="11">
        <f t="shared" si="30"/>
        <v>58</v>
      </c>
      <c r="O57" s="7">
        <f t="shared" si="29"/>
        <v>58</v>
      </c>
      <c r="P57" s="36">
        <v>1</v>
      </c>
    </row>
    <row r="58" spans="1:16" x14ac:dyDescent="0.3">
      <c r="A58" s="47"/>
      <c r="B58" s="42"/>
      <c r="C58" s="49"/>
      <c r="D58" s="6" t="s">
        <v>5</v>
      </c>
      <c r="E58" s="15">
        <v>244</v>
      </c>
      <c r="F58">
        <v>210</v>
      </c>
      <c r="G58">
        <v>183</v>
      </c>
      <c r="H58">
        <v>146</v>
      </c>
      <c r="I58">
        <v>119</v>
      </c>
      <c r="J58">
        <v>119</v>
      </c>
      <c r="K58">
        <v>137</v>
      </c>
      <c r="L58">
        <v>128</v>
      </c>
      <c r="M58">
        <v>128</v>
      </c>
      <c r="N58">
        <v>138</v>
      </c>
      <c r="O58" s="7">
        <f t="shared" si="29"/>
        <v>137.5</v>
      </c>
      <c r="P58" s="36">
        <v>5</v>
      </c>
    </row>
    <row r="59" spans="1:16" x14ac:dyDescent="0.3">
      <c r="A59" s="47"/>
      <c r="B59" s="42"/>
      <c r="C59" s="50"/>
      <c r="D59" s="8" t="s">
        <v>6</v>
      </c>
      <c r="E59" s="9">
        <v>1504</v>
      </c>
      <c r="F59" s="9">
        <v>1501</v>
      </c>
      <c r="G59" s="9">
        <v>1506</v>
      </c>
      <c r="H59" s="9">
        <v>1456</v>
      </c>
      <c r="I59" s="9">
        <v>1391</v>
      </c>
      <c r="J59" s="9">
        <v>1417</v>
      </c>
      <c r="K59" s="9">
        <v>1482</v>
      </c>
      <c r="L59" s="9">
        <v>1454</v>
      </c>
      <c r="M59" s="9">
        <v>1437</v>
      </c>
      <c r="N59" s="9">
        <v>1421</v>
      </c>
      <c r="O59" s="7">
        <f t="shared" si="29"/>
        <v>1455</v>
      </c>
      <c r="P59" s="36">
        <v>9</v>
      </c>
    </row>
    <row r="60" spans="1:16" x14ac:dyDescent="0.3">
      <c r="A60" s="47"/>
      <c r="B60" s="42"/>
      <c r="C60" s="51" t="s">
        <v>82</v>
      </c>
      <c r="D60" s="10" t="s">
        <v>4</v>
      </c>
      <c r="E60" s="11">
        <v>4</v>
      </c>
      <c r="F60" s="11">
        <f>$E60</f>
        <v>4</v>
      </c>
      <c r="G60" s="11">
        <f t="shared" ref="G60:N60" si="31">$E60</f>
        <v>4</v>
      </c>
      <c r="H60" s="11">
        <f t="shared" si="31"/>
        <v>4</v>
      </c>
      <c r="I60" s="11">
        <f t="shared" si="31"/>
        <v>4</v>
      </c>
      <c r="J60" s="11">
        <f t="shared" si="31"/>
        <v>4</v>
      </c>
      <c r="K60" s="11">
        <f t="shared" si="31"/>
        <v>4</v>
      </c>
      <c r="L60" s="11">
        <f t="shared" si="31"/>
        <v>4</v>
      </c>
      <c r="M60" s="11">
        <f t="shared" si="31"/>
        <v>4</v>
      </c>
      <c r="N60" s="11">
        <f t="shared" si="31"/>
        <v>4</v>
      </c>
      <c r="O60" s="7">
        <f t="shared" si="29"/>
        <v>4</v>
      </c>
      <c r="P60" s="36">
        <v>2</v>
      </c>
    </row>
    <row r="61" spans="1:16" hidden="1" x14ac:dyDescent="0.3">
      <c r="A61" s="47"/>
      <c r="B61" s="42"/>
      <c r="C61" s="49"/>
      <c r="D61" s="6" t="s">
        <v>5</v>
      </c>
      <c r="E61" s="15">
        <v>609</v>
      </c>
      <c r="F61">
        <v>599</v>
      </c>
      <c r="G61">
        <v>598</v>
      </c>
      <c r="H61">
        <v>610</v>
      </c>
      <c r="I61">
        <v>605</v>
      </c>
      <c r="J61">
        <v>607</v>
      </c>
      <c r="K61">
        <v>596</v>
      </c>
      <c r="L61">
        <v>608</v>
      </c>
      <c r="M61">
        <v>595</v>
      </c>
      <c r="N61">
        <v>603</v>
      </c>
      <c r="O61" s="7">
        <f t="shared" si="29"/>
        <v>604</v>
      </c>
      <c r="P61" s="36"/>
    </row>
    <row r="62" spans="1:16" x14ac:dyDescent="0.3">
      <c r="A62" s="47"/>
      <c r="B62" s="42"/>
      <c r="C62" s="49"/>
      <c r="D62" s="6" t="s">
        <v>5</v>
      </c>
      <c r="E62">
        <f>E61-$A$1*$N58</f>
        <v>57</v>
      </c>
      <c r="F62">
        <f>F61-$A$1*$N58</f>
        <v>47</v>
      </c>
      <c r="G62">
        <f t="shared" ref="G62:N62" si="32">G61-$A$1*$N58</f>
        <v>46</v>
      </c>
      <c r="H62">
        <f t="shared" si="32"/>
        <v>58</v>
      </c>
      <c r="I62">
        <f t="shared" si="32"/>
        <v>53</v>
      </c>
      <c r="J62">
        <f t="shared" si="32"/>
        <v>55</v>
      </c>
      <c r="K62">
        <f t="shared" si="32"/>
        <v>44</v>
      </c>
      <c r="L62">
        <f t="shared" si="32"/>
        <v>56</v>
      </c>
      <c r="M62">
        <f t="shared" si="32"/>
        <v>43</v>
      </c>
      <c r="N62">
        <f t="shared" si="32"/>
        <v>51</v>
      </c>
      <c r="O62" s="7">
        <f t="shared" si="29"/>
        <v>52</v>
      </c>
      <c r="P62" s="36">
        <v>6</v>
      </c>
    </row>
    <row r="63" spans="1:16" x14ac:dyDescent="0.3">
      <c r="A63" s="47"/>
      <c r="B63" s="42"/>
      <c r="C63" s="50"/>
      <c r="D63" s="8" t="s">
        <v>6</v>
      </c>
      <c r="E63" s="15">
        <v>5848</v>
      </c>
      <c r="F63" s="9">
        <v>5733</v>
      </c>
      <c r="G63" s="9">
        <v>5760</v>
      </c>
      <c r="H63" s="9">
        <v>5841</v>
      </c>
      <c r="I63" s="9">
        <v>5864</v>
      </c>
      <c r="J63" s="9">
        <v>5857</v>
      </c>
      <c r="K63" s="9">
        <v>5947</v>
      </c>
      <c r="L63" s="9">
        <v>6199</v>
      </c>
      <c r="M63" s="9">
        <v>6009</v>
      </c>
      <c r="N63" s="9">
        <v>5881</v>
      </c>
      <c r="O63" s="7">
        <f t="shared" si="29"/>
        <v>5860.5</v>
      </c>
      <c r="P63" s="36">
        <v>10</v>
      </c>
    </row>
    <row r="64" spans="1:16" x14ac:dyDescent="0.3">
      <c r="A64" s="47"/>
      <c r="B64" s="42"/>
      <c r="C64" s="51" t="s">
        <v>83</v>
      </c>
      <c r="D64" s="10" t="s">
        <v>4</v>
      </c>
      <c r="E64" s="11">
        <f>E57+E60</f>
        <v>62</v>
      </c>
      <c r="F64" s="11">
        <f t="shared" ref="F64:N64" si="33">F57+F60</f>
        <v>62</v>
      </c>
      <c r="G64" s="11">
        <f t="shared" si="33"/>
        <v>62</v>
      </c>
      <c r="H64" s="11">
        <f t="shared" si="33"/>
        <v>62</v>
      </c>
      <c r="I64" s="11">
        <f t="shared" si="33"/>
        <v>62</v>
      </c>
      <c r="J64" s="11">
        <f t="shared" si="33"/>
        <v>62</v>
      </c>
      <c r="K64" s="11">
        <f t="shared" si="33"/>
        <v>62</v>
      </c>
      <c r="L64" s="11">
        <f t="shared" si="33"/>
        <v>62</v>
      </c>
      <c r="M64" s="11">
        <f t="shared" si="33"/>
        <v>62</v>
      </c>
      <c r="N64" s="11">
        <f t="shared" si="33"/>
        <v>62</v>
      </c>
      <c r="O64" s="7">
        <f t="shared" si="29"/>
        <v>62</v>
      </c>
      <c r="P64" s="36">
        <v>3</v>
      </c>
    </row>
    <row r="65" spans="1:16" x14ac:dyDescent="0.3">
      <c r="A65" s="47"/>
      <c r="B65" s="42"/>
      <c r="C65" s="49"/>
      <c r="D65" s="6" t="s">
        <v>5</v>
      </c>
      <c r="E65" s="15">
        <f>E58+E62</f>
        <v>301</v>
      </c>
      <c r="F65" s="15">
        <f t="shared" ref="F65:N66" si="34">F58+F62</f>
        <v>257</v>
      </c>
      <c r="G65" s="15">
        <f t="shared" si="34"/>
        <v>229</v>
      </c>
      <c r="H65" s="15">
        <f t="shared" si="34"/>
        <v>204</v>
      </c>
      <c r="I65" s="15">
        <f t="shared" si="34"/>
        <v>172</v>
      </c>
      <c r="J65" s="15">
        <f t="shared" si="34"/>
        <v>174</v>
      </c>
      <c r="K65" s="15">
        <f t="shared" si="34"/>
        <v>181</v>
      </c>
      <c r="L65" s="15">
        <f t="shared" si="34"/>
        <v>184</v>
      </c>
      <c r="M65" s="15">
        <f t="shared" si="34"/>
        <v>171</v>
      </c>
      <c r="N65" s="15">
        <f t="shared" si="34"/>
        <v>189</v>
      </c>
      <c r="O65" s="7">
        <f t="shared" si="29"/>
        <v>186.5</v>
      </c>
      <c r="P65" s="36">
        <v>7</v>
      </c>
    </row>
    <row r="66" spans="1:16" ht="15" thickBot="1" x14ac:dyDescent="0.35">
      <c r="A66" s="47"/>
      <c r="B66" s="43"/>
      <c r="C66" s="52"/>
      <c r="D66" s="12" t="s">
        <v>6</v>
      </c>
      <c r="E66" s="13">
        <f>E59+E63</f>
        <v>7352</v>
      </c>
      <c r="F66" s="13">
        <f t="shared" si="34"/>
        <v>7234</v>
      </c>
      <c r="G66" s="13">
        <f t="shared" si="34"/>
        <v>7266</v>
      </c>
      <c r="H66" s="13">
        <f t="shared" si="34"/>
        <v>7297</v>
      </c>
      <c r="I66" s="13">
        <f t="shared" si="34"/>
        <v>7255</v>
      </c>
      <c r="J66" s="13">
        <f t="shared" si="34"/>
        <v>7274</v>
      </c>
      <c r="K66" s="13">
        <f t="shared" si="34"/>
        <v>7429</v>
      </c>
      <c r="L66" s="13">
        <f t="shared" si="34"/>
        <v>7653</v>
      </c>
      <c r="M66" s="13">
        <f t="shared" si="34"/>
        <v>7446</v>
      </c>
      <c r="N66" s="13">
        <f t="shared" si="34"/>
        <v>7302</v>
      </c>
      <c r="O66" s="14">
        <f t="shared" si="29"/>
        <v>7299.5</v>
      </c>
      <c r="P66" s="36">
        <v>11</v>
      </c>
    </row>
    <row r="67" spans="1:16" ht="15" thickBot="1" x14ac:dyDescent="0.35">
      <c r="A67" s="2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6" x14ac:dyDescent="0.3">
      <c r="A68" s="47" t="s">
        <v>52</v>
      </c>
      <c r="B68" s="41" t="s">
        <v>39</v>
      </c>
      <c r="C68" s="48" t="s">
        <v>1</v>
      </c>
      <c r="D68" s="3" t="s">
        <v>4</v>
      </c>
      <c r="E68" s="4">
        <v>444</v>
      </c>
      <c r="F68" s="4">
        <f>$E68</f>
        <v>444</v>
      </c>
      <c r="G68" s="4">
        <f t="shared" ref="G68:N68" si="35">$E68</f>
        <v>444</v>
      </c>
      <c r="H68" s="4">
        <f t="shared" si="35"/>
        <v>444</v>
      </c>
      <c r="I68" s="4">
        <f t="shared" si="35"/>
        <v>444</v>
      </c>
      <c r="J68" s="4">
        <f t="shared" si="35"/>
        <v>444</v>
      </c>
      <c r="K68" s="4">
        <f t="shared" si="35"/>
        <v>444</v>
      </c>
      <c r="L68" s="4">
        <f t="shared" si="35"/>
        <v>444</v>
      </c>
      <c r="M68" s="4">
        <f t="shared" si="35"/>
        <v>444</v>
      </c>
      <c r="N68" s="4">
        <f t="shared" si="35"/>
        <v>444</v>
      </c>
      <c r="O68" s="5">
        <f>MEDIAN(E68:N68)</f>
        <v>444</v>
      </c>
      <c r="P68" s="36">
        <v>4</v>
      </c>
    </row>
    <row r="69" spans="1:16" x14ac:dyDescent="0.3">
      <c r="A69" s="47"/>
      <c r="B69" s="42"/>
      <c r="C69" s="49"/>
      <c r="D69" s="6" t="s">
        <v>5</v>
      </c>
      <c r="E69">
        <v>291</v>
      </c>
      <c r="F69">
        <v>186</v>
      </c>
      <c r="G69">
        <v>178</v>
      </c>
      <c r="H69">
        <v>179</v>
      </c>
      <c r="I69">
        <v>192</v>
      </c>
      <c r="J69">
        <v>170</v>
      </c>
      <c r="K69">
        <v>162</v>
      </c>
      <c r="L69">
        <v>162</v>
      </c>
      <c r="M69">
        <v>169</v>
      </c>
      <c r="N69">
        <v>168</v>
      </c>
      <c r="O69" s="7">
        <f t="shared" ref="O69:O80" si="36">MEDIAN(E69:N69)</f>
        <v>174</v>
      </c>
      <c r="P69" s="36">
        <v>8</v>
      </c>
    </row>
    <row r="70" spans="1:16" x14ac:dyDescent="0.3">
      <c r="A70" s="47"/>
      <c r="B70" s="42"/>
      <c r="C70" s="50"/>
      <c r="D70" s="8" t="s">
        <v>6</v>
      </c>
      <c r="E70" s="9">
        <v>6568</v>
      </c>
      <c r="F70" s="9">
        <v>6370</v>
      </c>
      <c r="G70" s="9">
        <v>6457</v>
      </c>
      <c r="H70" s="9">
        <v>6366</v>
      </c>
      <c r="I70" s="9">
        <v>6286</v>
      </c>
      <c r="J70" s="9">
        <v>6385</v>
      </c>
      <c r="K70" s="9">
        <v>6333</v>
      </c>
      <c r="L70" s="9">
        <v>6521</v>
      </c>
      <c r="M70" s="9">
        <v>6472</v>
      </c>
      <c r="N70" s="9">
        <v>6589</v>
      </c>
      <c r="O70" s="7">
        <f t="shared" si="36"/>
        <v>6421</v>
      </c>
      <c r="P70" s="36">
        <v>12</v>
      </c>
    </row>
    <row r="71" spans="1:16" x14ac:dyDescent="0.3">
      <c r="A71" s="47"/>
      <c r="B71" s="42"/>
      <c r="C71" s="51" t="s">
        <v>81</v>
      </c>
      <c r="D71" s="10" t="s">
        <v>4</v>
      </c>
      <c r="E71" s="11">
        <v>25</v>
      </c>
      <c r="F71" s="11">
        <f>$E71</f>
        <v>25</v>
      </c>
      <c r="G71" s="11">
        <f t="shared" ref="G71:N71" si="37">$E71</f>
        <v>25</v>
      </c>
      <c r="H71" s="11">
        <f t="shared" si="37"/>
        <v>25</v>
      </c>
      <c r="I71" s="11">
        <f t="shared" si="37"/>
        <v>25</v>
      </c>
      <c r="J71" s="11">
        <f t="shared" si="37"/>
        <v>25</v>
      </c>
      <c r="K71" s="11">
        <f t="shared" si="37"/>
        <v>25</v>
      </c>
      <c r="L71" s="11">
        <f t="shared" si="37"/>
        <v>25</v>
      </c>
      <c r="M71" s="11">
        <f t="shared" si="37"/>
        <v>25</v>
      </c>
      <c r="N71" s="11">
        <f t="shared" si="37"/>
        <v>25</v>
      </c>
      <c r="O71" s="7">
        <f t="shared" si="36"/>
        <v>25</v>
      </c>
      <c r="P71" s="36">
        <v>1</v>
      </c>
    </row>
    <row r="72" spans="1:16" x14ac:dyDescent="0.3">
      <c r="A72" s="47"/>
      <c r="B72" s="42"/>
      <c r="C72" s="49"/>
      <c r="D72" s="6" t="s">
        <v>5</v>
      </c>
      <c r="E72">
        <v>48</v>
      </c>
      <c r="F72">
        <v>77</v>
      </c>
      <c r="G72">
        <v>56</v>
      </c>
      <c r="H72">
        <v>60</v>
      </c>
      <c r="I72">
        <v>48</v>
      </c>
      <c r="J72">
        <v>47</v>
      </c>
      <c r="K72">
        <v>65</v>
      </c>
      <c r="L72">
        <v>59</v>
      </c>
      <c r="M72">
        <v>54</v>
      </c>
      <c r="N72">
        <v>51</v>
      </c>
      <c r="O72" s="7">
        <f t="shared" si="36"/>
        <v>55</v>
      </c>
      <c r="P72" s="36">
        <v>5</v>
      </c>
    </row>
    <row r="73" spans="1:16" x14ac:dyDescent="0.3">
      <c r="A73" s="47"/>
      <c r="B73" s="42"/>
      <c r="C73" s="50"/>
      <c r="D73" s="8" t="s">
        <v>6</v>
      </c>
      <c r="E73" s="9">
        <v>1302</v>
      </c>
      <c r="F73" s="9">
        <v>1398</v>
      </c>
      <c r="G73" s="9">
        <v>1313</v>
      </c>
      <c r="H73" s="9">
        <v>1341</v>
      </c>
      <c r="I73" s="9">
        <v>1369</v>
      </c>
      <c r="J73" s="9">
        <v>1360</v>
      </c>
      <c r="K73" s="9">
        <v>1492</v>
      </c>
      <c r="L73" s="9">
        <v>1425</v>
      </c>
      <c r="M73" s="9">
        <v>1426</v>
      </c>
      <c r="N73" s="9">
        <v>1420</v>
      </c>
      <c r="O73" s="7">
        <f t="shared" si="36"/>
        <v>1383.5</v>
      </c>
      <c r="P73" s="36">
        <v>9</v>
      </c>
    </row>
    <row r="74" spans="1:16" x14ac:dyDescent="0.3">
      <c r="A74" s="47"/>
      <c r="B74" s="42"/>
      <c r="C74" s="51" t="s">
        <v>82</v>
      </c>
      <c r="D74" s="10" t="s">
        <v>4</v>
      </c>
      <c r="E74" s="11">
        <v>284</v>
      </c>
      <c r="F74" s="11">
        <f>$E74</f>
        <v>284</v>
      </c>
      <c r="G74" s="11">
        <f t="shared" ref="G74:N74" si="38">$E74</f>
        <v>284</v>
      </c>
      <c r="H74" s="11">
        <f t="shared" si="38"/>
        <v>284</v>
      </c>
      <c r="I74" s="11">
        <f t="shared" si="38"/>
        <v>284</v>
      </c>
      <c r="J74" s="11">
        <f t="shared" si="38"/>
        <v>284</v>
      </c>
      <c r="K74" s="11">
        <f t="shared" si="38"/>
        <v>284</v>
      </c>
      <c r="L74" s="11">
        <f t="shared" si="38"/>
        <v>284</v>
      </c>
      <c r="M74" s="11">
        <f t="shared" si="38"/>
        <v>284</v>
      </c>
      <c r="N74" s="11">
        <f t="shared" si="38"/>
        <v>284</v>
      </c>
      <c r="O74" s="7">
        <f t="shared" si="36"/>
        <v>284</v>
      </c>
      <c r="P74" s="36">
        <v>2</v>
      </c>
    </row>
    <row r="75" spans="1:16" hidden="1" x14ac:dyDescent="0.3">
      <c r="A75" s="47"/>
      <c r="B75" s="42"/>
      <c r="C75" s="49"/>
      <c r="D75" s="6" t="s">
        <v>5</v>
      </c>
      <c r="E75">
        <v>331</v>
      </c>
      <c r="F75">
        <v>327</v>
      </c>
      <c r="G75">
        <v>345</v>
      </c>
      <c r="H75">
        <v>333</v>
      </c>
      <c r="I75">
        <v>328</v>
      </c>
      <c r="J75">
        <v>331</v>
      </c>
      <c r="K75">
        <v>340</v>
      </c>
      <c r="L75">
        <v>367</v>
      </c>
      <c r="M75">
        <v>352</v>
      </c>
      <c r="N75">
        <v>323</v>
      </c>
      <c r="O75" s="7">
        <f t="shared" si="36"/>
        <v>332</v>
      </c>
      <c r="P75" s="36"/>
    </row>
    <row r="76" spans="1:16" x14ac:dyDescent="0.3">
      <c r="A76" s="47"/>
      <c r="B76" s="42"/>
      <c r="C76" s="49"/>
      <c r="D76" s="6" t="s">
        <v>5</v>
      </c>
      <c r="E76">
        <f>E75-$A$1*$N72</f>
        <v>127</v>
      </c>
      <c r="F76">
        <f>F75-$A$1*$N72</f>
        <v>123</v>
      </c>
      <c r="G76">
        <f t="shared" ref="G76:N76" si="39">G75-$A$1*$N72</f>
        <v>141</v>
      </c>
      <c r="H76">
        <f t="shared" si="39"/>
        <v>129</v>
      </c>
      <c r="I76">
        <f t="shared" si="39"/>
        <v>124</v>
      </c>
      <c r="J76">
        <f t="shared" si="39"/>
        <v>127</v>
      </c>
      <c r="K76">
        <f t="shared" si="39"/>
        <v>136</v>
      </c>
      <c r="L76">
        <f t="shared" si="39"/>
        <v>163</v>
      </c>
      <c r="M76">
        <f t="shared" si="39"/>
        <v>148</v>
      </c>
      <c r="N76">
        <f t="shared" si="39"/>
        <v>119</v>
      </c>
      <c r="O76" s="7">
        <f t="shared" si="36"/>
        <v>128</v>
      </c>
      <c r="P76" s="36">
        <v>6</v>
      </c>
    </row>
    <row r="77" spans="1:16" x14ac:dyDescent="0.3">
      <c r="A77" s="47"/>
      <c r="B77" s="42"/>
      <c r="C77" s="50"/>
      <c r="D77" s="8" t="s">
        <v>6</v>
      </c>
      <c r="E77">
        <v>5830</v>
      </c>
      <c r="F77" s="9">
        <v>5899</v>
      </c>
      <c r="G77" s="9">
        <v>5943</v>
      </c>
      <c r="H77" s="9">
        <v>6042</v>
      </c>
      <c r="I77" s="9">
        <v>5912</v>
      </c>
      <c r="J77" s="9">
        <v>5879</v>
      </c>
      <c r="K77" s="9">
        <v>5980</v>
      </c>
      <c r="L77" s="9">
        <v>6663</v>
      </c>
      <c r="M77" s="9">
        <v>5934</v>
      </c>
      <c r="N77" s="9">
        <v>6013</v>
      </c>
      <c r="O77" s="7">
        <f t="shared" si="36"/>
        <v>5938.5</v>
      </c>
      <c r="P77" s="36">
        <v>10</v>
      </c>
    </row>
    <row r="78" spans="1:16" x14ac:dyDescent="0.3">
      <c r="A78" s="47"/>
      <c r="B78" s="42"/>
      <c r="C78" s="51" t="s">
        <v>83</v>
      </c>
      <c r="D78" s="10" t="s">
        <v>4</v>
      </c>
      <c r="E78" s="11">
        <f>E71+E74</f>
        <v>309</v>
      </c>
      <c r="F78" s="11">
        <f t="shared" ref="F78:N78" si="40">F71+F74</f>
        <v>309</v>
      </c>
      <c r="G78" s="11">
        <f t="shared" si="40"/>
        <v>309</v>
      </c>
      <c r="H78" s="11">
        <f t="shared" si="40"/>
        <v>309</v>
      </c>
      <c r="I78" s="11">
        <f t="shared" si="40"/>
        <v>309</v>
      </c>
      <c r="J78" s="11">
        <f t="shared" si="40"/>
        <v>309</v>
      </c>
      <c r="K78" s="11">
        <f t="shared" si="40"/>
        <v>309</v>
      </c>
      <c r="L78" s="11">
        <f t="shared" si="40"/>
        <v>309</v>
      </c>
      <c r="M78" s="11">
        <f t="shared" si="40"/>
        <v>309</v>
      </c>
      <c r="N78" s="11">
        <f t="shared" si="40"/>
        <v>309</v>
      </c>
      <c r="O78" s="7">
        <f t="shared" si="36"/>
        <v>309</v>
      </c>
      <c r="P78" s="36">
        <v>3</v>
      </c>
    </row>
    <row r="79" spans="1:16" x14ac:dyDescent="0.3">
      <c r="A79" s="47"/>
      <c r="B79" s="42"/>
      <c r="C79" s="49"/>
      <c r="D79" s="6" t="s">
        <v>5</v>
      </c>
      <c r="E79" s="15">
        <f>E72+E76</f>
        <v>175</v>
      </c>
      <c r="F79" s="15">
        <f t="shared" ref="F79:N80" si="41">F72+F76</f>
        <v>200</v>
      </c>
      <c r="G79" s="15">
        <f t="shared" si="41"/>
        <v>197</v>
      </c>
      <c r="H79" s="15">
        <f t="shared" si="41"/>
        <v>189</v>
      </c>
      <c r="I79" s="15">
        <f t="shared" si="41"/>
        <v>172</v>
      </c>
      <c r="J79" s="15">
        <f t="shared" si="41"/>
        <v>174</v>
      </c>
      <c r="K79" s="15">
        <f t="shared" si="41"/>
        <v>201</v>
      </c>
      <c r="L79" s="15">
        <f t="shared" si="41"/>
        <v>222</v>
      </c>
      <c r="M79" s="15">
        <f t="shared" si="41"/>
        <v>202</v>
      </c>
      <c r="N79" s="15">
        <f t="shared" si="41"/>
        <v>170</v>
      </c>
      <c r="O79" s="7">
        <f t="shared" si="36"/>
        <v>193</v>
      </c>
      <c r="P79" s="36">
        <v>7</v>
      </c>
    </row>
    <row r="80" spans="1:16" ht="15" thickBot="1" x14ac:dyDescent="0.35">
      <c r="A80" s="47"/>
      <c r="B80" s="43"/>
      <c r="C80" s="52"/>
      <c r="D80" s="12" t="s">
        <v>6</v>
      </c>
      <c r="E80" s="13">
        <f>E73+E77</f>
        <v>7132</v>
      </c>
      <c r="F80" s="13">
        <f t="shared" si="41"/>
        <v>7297</v>
      </c>
      <c r="G80" s="13">
        <f t="shared" si="41"/>
        <v>7256</v>
      </c>
      <c r="H80" s="13">
        <f t="shared" si="41"/>
        <v>7383</v>
      </c>
      <c r="I80" s="13">
        <f t="shared" si="41"/>
        <v>7281</v>
      </c>
      <c r="J80" s="13">
        <f t="shared" si="41"/>
        <v>7239</v>
      </c>
      <c r="K80" s="13">
        <f t="shared" si="41"/>
        <v>7472</v>
      </c>
      <c r="L80" s="13">
        <f t="shared" si="41"/>
        <v>8088</v>
      </c>
      <c r="M80" s="13">
        <f t="shared" si="41"/>
        <v>7360</v>
      </c>
      <c r="N80" s="13">
        <f t="shared" si="41"/>
        <v>7433</v>
      </c>
      <c r="O80" s="14">
        <f t="shared" si="36"/>
        <v>7328.5</v>
      </c>
      <c r="P80" s="36">
        <v>11</v>
      </c>
    </row>
  </sheetData>
  <mergeCells count="32">
    <mergeCell ref="C68:C70"/>
    <mergeCell ref="C71:C73"/>
    <mergeCell ref="C74:C77"/>
    <mergeCell ref="C78:C80"/>
    <mergeCell ref="C51:C53"/>
    <mergeCell ref="C54:C56"/>
    <mergeCell ref="C57:C59"/>
    <mergeCell ref="C60:C63"/>
    <mergeCell ref="C64:C66"/>
    <mergeCell ref="C34:C37"/>
    <mergeCell ref="C38:C40"/>
    <mergeCell ref="C41:C43"/>
    <mergeCell ref="C44:C46"/>
    <mergeCell ref="C47:C50"/>
    <mergeCell ref="C18:C20"/>
    <mergeCell ref="C21:C24"/>
    <mergeCell ref="C25:C27"/>
    <mergeCell ref="C28:C30"/>
    <mergeCell ref="C31:C33"/>
    <mergeCell ref="C2:C4"/>
    <mergeCell ref="C5:C7"/>
    <mergeCell ref="C8:C11"/>
    <mergeCell ref="C12:C14"/>
    <mergeCell ref="C15:C17"/>
    <mergeCell ref="A2:A66"/>
    <mergeCell ref="A68:A80"/>
    <mergeCell ref="B68:B80"/>
    <mergeCell ref="B2:B14"/>
    <mergeCell ref="B15:B27"/>
    <mergeCell ref="B28:B40"/>
    <mergeCell ref="B41:B53"/>
    <mergeCell ref="B54:B66"/>
  </mergeCells>
  <conditionalFormatting sqref="E4:N4 E6">
    <cfRule type="cellIs" dxfId="37" priority="16" operator="equal">
      <formula>$O$4</formula>
    </cfRule>
    <cfRule type="cellIs" priority="17" operator="equal">
      <formula>"$O$4"</formula>
    </cfRule>
    <cfRule type="cellIs" dxfId="36" priority="18" operator="equal">
      <formula>"MEDIAN(E4:N4)"</formula>
    </cfRule>
  </conditionalFormatting>
  <conditionalFormatting sqref="E17:N17">
    <cfRule type="cellIs" dxfId="35" priority="13" operator="equal">
      <formula>$O$4</formula>
    </cfRule>
    <cfRule type="cellIs" priority="14" operator="equal">
      <formula>"$O$4"</formula>
    </cfRule>
    <cfRule type="cellIs" dxfId="34" priority="15" operator="equal">
      <formula>"MEDIAN(E4:N4)"</formula>
    </cfRule>
  </conditionalFormatting>
  <conditionalFormatting sqref="E30:N30">
    <cfRule type="cellIs" dxfId="33" priority="10" operator="equal">
      <formula>$O$4</formula>
    </cfRule>
    <cfRule type="cellIs" priority="11" operator="equal">
      <formula>"$O$4"</formula>
    </cfRule>
    <cfRule type="cellIs" dxfId="32" priority="12" operator="equal">
      <formula>"MEDIAN(E4:N4)"</formula>
    </cfRule>
  </conditionalFormatting>
  <conditionalFormatting sqref="E43:N43">
    <cfRule type="cellIs" dxfId="31" priority="7" operator="equal">
      <formula>$O$4</formula>
    </cfRule>
    <cfRule type="cellIs" priority="8" operator="equal">
      <formula>"$O$4"</formula>
    </cfRule>
    <cfRule type="cellIs" dxfId="30" priority="9" operator="equal">
      <formula>"MEDIAN(E4:N4)"</formula>
    </cfRule>
  </conditionalFormatting>
  <conditionalFormatting sqref="E56:N56">
    <cfRule type="cellIs" dxfId="29" priority="4" operator="equal">
      <formula>$O$4</formula>
    </cfRule>
    <cfRule type="cellIs" priority="5" operator="equal">
      <formula>"$O$4"</formula>
    </cfRule>
    <cfRule type="cellIs" dxfId="28" priority="6" operator="equal">
      <formula>"MEDIAN(E4:N4)"</formula>
    </cfRule>
  </conditionalFormatting>
  <conditionalFormatting sqref="E70:N70">
    <cfRule type="cellIs" dxfId="27" priority="1" operator="equal">
      <formula>$O$4</formula>
    </cfRule>
    <cfRule type="cellIs" priority="2" operator="equal">
      <formula>"$O$4"</formula>
    </cfRule>
    <cfRule type="cellIs" dxfId="26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4750-215C-48DE-B2DA-082F38BE05E1}">
  <dimension ref="A1:P80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4</v>
      </c>
      <c r="B1" t="s">
        <v>111</v>
      </c>
      <c r="C1" t="s">
        <v>75</v>
      </c>
    </row>
    <row r="2" spans="1:16" x14ac:dyDescent="0.3">
      <c r="A2" s="47" t="s">
        <v>76</v>
      </c>
      <c r="B2" s="41" t="s">
        <v>40</v>
      </c>
      <c r="C2" s="48" t="s">
        <v>1</v>
      </c>
      <c r="D2" s="3" t="s">
        <v>4</v>
      </c>
      <c r="E2" s="4">
        <v>180</v>
      </c>
      <c r="F2" s="4">
        <f>$E2</f>
        <v>180</v>
      </c>
      <c r="G2" s="4">
        <f t="shared" ref="G2:N2" si="0">$E2</f>
        <v>180</v>
      </c>
      <c r="H2" s="4">
        <f t="shared" si="0"/>
        <v>180</v>
      </c>
      <c r="I2" s="4">
        <f t="shared" si="0"/>
        <v>180</v>
      </c>
      <c r="J2" s="4">
        <f t="shared" si="0"/>
        <v>180</v>
      </c>
      <c r="K2" s="4">
        <f t="shared" si="0"/>
        <v>180</v>
      </c>
      <c r="L2" s="4">
        <f t="shared" si="0"/>
        <v>180</v>
      </c>
      <c r="M2" s="4">
        <f t="shared" si="0"/>
        <v>180</v>
      </c>
      <c r="N2" s="16">
        <f t="shared" si="0"/>
        <v>180</v>
      </c>
      <c r="O2" s="5">
        <f>MEDIAN(E2:N2)</f>
        <v>180</v>
      </c>
      <c r="P2" s="36">
        <v>4</v>
      </c>
    </row>
    <row r="3" spans="1:16" x14ac:dyDescent="0.3">
      <c r="A3" s="47"/>
      <c r="B3" s="42"/>
      <c r="C3" s="49"/>
      <c r="D3" s="6" t="s">
        <v>5</v>
      </c>
      <c r="E3">
        <v>188</v>
      </c>
      <c r="F3">
        <v>150</v>
      </c>
      <c r="G3">
        <v>152</v>
      </c>
      <c r="H3">
        <v>128</v>
      </c>
      <c r="I3">
        <v>103</v>
      </c>
      <c r="J3">
        <v>103</v>
      </c>
      <c r="K3">
        <v>86</v>
      </c>
      <c r="L3">
        <v>106</v>
      </c>
      <c r="M3">
        <v>95</v>
      </c>
      <c r="N3" s="17">
        <v>83</v>
      </c>
      <c r="O3" s="7">
        <f t="shared" ref="O3:O14" si="1">MEDIAN(E3:N3)</f>
        <v>104.5</v>
      </c>
      <c r="P3" s="36">
        <v>8</v>
      </c>
    </row>
    <row r="4" spans="1:16" x14ac:dyDescent="0.3">
      <c r="A4" s="47"/>
      <c r="B4" s="42"/>
      <c r="C4" s="50"/>
      <c r="D4" s="8" t="s">
        <v>6</v>
      </c>
      <c r="E4" s="9">
        <v>4689</v>
      </c>
      <c r="F4" s="9">
        <v>6789</v>
      </c>
      <c r="G4" s="9">
        <v>6866</v>
      </c>
      <c r="H4" s="9">
        <v>6853</v>
      </c>
      <c r="I4" s="9">
        <v>6630</v>
      </c>
      <c r="J4" s="9">
        <v>6405</v>
      </c>
      <c r="K4" s="9">
        <v>6345</v>
      </c>
      <c r="L4" s="9">
        <v>7356</v>
      </c>
      <c r="M4" s="9">
        <v>6391</v>
      </c>
      <c r="N4" s="18">
        <v>6129</v>
      </c>
      <c r="O4" s="7">
        <f t="shared" si="1"/>
        <v>6517.5</v>
      </c>
      <c r="P4" s="36">
        <v>12</v>
      </c>
    </row>
    <row r="5" spans="1:16" x14ac:dyDescent="0.3">
      <c r="A5" s="47"/>
      <c r="B5" s="42"/>
      <c r="C5" s="51" t="s">
        <v>81</v>
      </c>
      <c r="D5" s="10" t="s">
        <v>4</v>
      </c>
      <c r="E5" s="11">
        <v>33</v>
      </c>
      <c r="F5" s="11">
        <f>$E5</f>
        <v>33</v>
      </c>
      <c r="G5" s="11">
        <f t="shared" ref="G5:N5" si="2">$E5</f>
        <v>33</v>
      </c>
      <c r="H5" s="11">
        <f t="shared" si="2"/>
        <v>33</v>
      </c>
      <c r="I5" s="11">
        <f t="shared" si="2"/>
        <v>33</v>
      </c>
      <c r="J5" s="11">
        <f t="shared" si="2"/>
        <v>33</v>
      </c>
      <c r="K5" s="11">
        <f t="shared" si="2"/>
        <v>33</v>
      </c>
      <c r="L5" s="11">
        <f t="shared" si="2"/>
        <v>33</v>
      </c>
      <c r="M5" s="11">
        <f t="shared" si="2"/>
        <v>33</v>
      </c>
      <c r="N5" s="19">
        <f t="shared" si="2"/>
        <v>33</v>
      </c>
      <c r="O5" s="7">
        <f t="shared" si="1"/>
        <v>33</v>
      </c>
      <c r="P5" s="36">
        <v>1</v>
      </c>
    </row>
    <row r="6" spans="1:16" x14ac:dyDescent="0.3">
      <c r="A6" s="47"/>
      <c r="B6" s="42"/>
      <c r="C6" s="49"/>
      <c r="D6" s="6" t="s">
        <v>5</v>
      </c>
      <c r="E6">
        <v>84</v>
      </c>
      <c r="F6">
        <v>75</v>
      </c>
      <c r="G6">
        <v>84</v>
      </c>
      <c r="H6">
        <v>71</v>
      </c>
      <c r="I6">
        <v>60</v>
      </c>
      <c r="J6">
        <v>88</v>
      </c>
      <c r="K6">
        <v>78</v>
      </c>
      <c r="L6">
        <v>85</v>
      </c>
      <c r="M6">
        <v>63</v>
      </c>
      <c r="N6" s="17">
        <v>63</v>
      </c>
      <c r="O6" s="7">
        <f t="shared" si="1"/>
        <v>76.5</v>
      </c>
      <c r="P6" s="36">
        <v>5</v>
      </c>
    </row>
    <row r="7" spans="1:16" x14ac:dyDescent="0.3">
      <c r="A7" s="47"/>
      <c r="B7" s="42"/>
      <c r="C7" s="50"/>
      <c r="D7" s="8" t="s">
        <v>6</v>
      </c>
      <c r="E7" s="9">
        <v>1282</v>
      </c>
      <c r="F7" s="9">
        <v>1307</v>
      </c>
      <c r="G7" s="9">
        <v>1372</v>
      </c>
      <c r="H7" s="9">
        <v>1378</v>
      </c>
      <c r="I7" s="9">
        <v>1279</v>
      </c>
      <c r="J7" s="9">
        <v>1230</v>
      </c>
      <c r="K7" s="9">
        <v>1273</v>
      </c>
      <c r="L7" s="9">
        <v>1300</v>
      </c>
      <c r="M7" s="9">
        <v>1251</v>
      </c>
      <c r="N7" s="18">
        <v>1290</v>
      </c>
      <c r="O7" s="7">
        <f t="shared" si="1"/>
        <v>1286</v>
      </c>
      <c r="P7" s="36">
        <v>9</v>
      </c>
    </row>
    <row r="8" spans="1:16" x14ac:dyDescent="0.3">
      <c r="A8" s="47"/>
      <c r="B8" s="42"/>
      <c r="C8" s="51" t="s">
        <v>82</v>
      </c>
      <c r="D8" s="10" t="s">
        <v>4</v>
      </c>
      <c r="E8" s="11">
        <v>48</v>
      </c>
      <c r="F8" s="11">
        <f>$E8</f>
        <v>48</v>
      </c>
      <c r="G8" s="11">
        <f t="shared" ref="G8:N8" si="3">$E8</f>
        <v>48</v>
      </c>
      <c r="H8" s="11">
        <f t="shared" si="3"/>
        <v>48</v>
      </c>
      <c r="I8" s="11">
        <f t="shared" si="3"/>
        <v>48</v>
      </c>
      <c r="J8" s="11">
        <f t="shared" si="3"/>
        <v>48</v>
      </c>
      <c r="K8" s="11">
        <f t="shared" si="3"/>
        <v>48</v>
      </c>
      <c r="L8" s="11">
        <f t="shared" si="3"/>
        <v>48</v>
      </c>
      <c r="M8" s="11">
        <f t="shared" si="3"/>
        <v>48</v>
      </c>
      <c r="N8" s="19">
        <f t="shared" si="3"/>
        <v>48</v>
      </c>
      <c r="O8" s="7">
        <f t="shared" si="1"/>
        <v>48</v>
      </c>
      <c r="P8" s="36">
        <v>2</v>
      </c>
    </row>
    <row r="9" spans="1:16" hidden="1" x14ac:dyDescent="0.3">
      <c r="A9" s="47"/>
      <c r="B9" s="42"/>
      <c r="C9" s="49"/>
      <c r="D9" s="6" t="s">
        <v>5</v>
      </c>
      <c r="E9">
        <v>292</v>
      </c>
      <c r="F9">
        <v>289</v>
      </c>
      <c r="G9">
        <v>295</v>
      </c>
      <c r="H9">
        <v>297</v>
      </c>
      <c r="I9">
        <v>293</v>
      </c>
      <c r="J9">
        <v>287</v>
      </c>
      <c r="K9">
        <v>296</v>
      </c>
      <c r="L9">
        <v>288</v>
      </c>
      <c r="M9">
        <v>285</v>
      </c>
      <c r="N9" s="17">
        <v>288</v>
      </c>
      <c r="O9" s="7">
        <f t="shared" si="1"/>
        <v>290.5</v>
      </c>
      <c r="P9" s="36"/>
    </row>
    <row r="10" spans="1:16" x14ac:dyDescent="0.3">
      <c r="A10" s="47"/>
      <c r="B10" s="42"/>
      <c r="C10" s="49"/>
      <c r="D10" s="6" t="s">
        <v>5</v>
      </c>
      <c r="E10">
        <f>E9-$A$1*$N6</f>
        <v>40</v>
      </c>
      <c r="F10">
        <f>F9-$A$1*$N6</f>
        <v>37</v>
      </c>
      <c r="G10">
        <f t="shared" ref="G10:N10" si="4">G9-$A$1*$N6</f>
        <v>43</v>
      </c>
      <c r="H10">
        <f t="shared" si="4"/>
        <v>45</v>
      </c>
      <c r="I10">
        <f t="shared" si="4"/>
        <v>41</v>
      </c>
      <c r="J10">
        <f t="shared" si="4"/>
        <v>35</v>
      </c>
      <c r="K10">
        <f t="shared" si="4"/>
        <v>44</v>
      </c>
      <c r="L10">
        <f t="shared" si="4"/>
        <v>36</v>
      </c>
      <c r="M10">
        <f t="shared" si="4"/>
        <v>33</v>
      </c>
      <c r="N10" s="17">
        <f t="shared" si="4"/>
        <v>36</v>
      </c>
      <c r="O10" s="7">
        <f t="shared" si="1"/>
        <v>38.5</v>
      </c>
      <c r="P10" s="36">
        <v>6</v>
      </c>
    </row>
    <row r="11" spans="1:16" x14ac:dyDescent="0.3">
      <c r="A11" s="47"/>
      <c r="B11" s="42"/>
      <c r="C11" s="50"/>
      <c r="D11" s="8" t="s">
        <v>6</v>
      </c>
      <c r="E11">
        <v>6313</v>
      </c>
      <c r="F11" s="9">
        <v>5620</v>
      </c>
      <c r="G11" s="9">
        <v>5506</v>
      </c>
      <c r="H11" s="9">
        <v>5743</v>
      </c>
      <c r="I11" s="9">
        <v>5799</v>
      </c>
      <c r="J11" s="9">
        <v>5492</v>
      </c>
      <c r="K11" s="9">
        <v>5405</v>
      </c>
      <c r="L11" s="9">
        <v>5479</v>
      </c>
      <c r="M11" s="9">
        <v>5445</v>
      </c>
      <c r="N11" s="18">
        <v>5627</v>
      </c>
      <c r="O11" s="7">
        <f t="shared" si="1"/>
        <v>5563</v>
      </c>
      <c r="P11" s="36">
        <v>10</v>
      </c>
    </row>
    <row r="12" spans="1:16" x14ac:dyDescent="0.3">
      <c r="A12" s="47"/>
      <c r="B12" s="42"/>
      <c r="C12" s="51" t="s">
        <v>83</v>
      </c>
      <c r="D12" s="10" t="s">
        <v>4</v>
      </c>
      <c r="E12" s="11">
        <f>E5+E8</f>
        <v>81</v>
      </c>
      <c r="F12" s="11">
        <f t="shared" ref="F12:N12" si="5">F5+F8</f>
        <v>81</v>
      </c>
      <c r="G12" s="11">
        <f t="shared" si="5"/>
        <v>81</v>
      </c>
      <c r="H12" s="11">
        <f t="shared" si="5"/>
        <v>81</v>
      </c>
      <c r="I12" s="11">
        <f t="shared" si="5"/>
        <v>81</v>
      </c>
      <c r="J12" s="11">
        <f t="shared" si="5"/>
        <v>81</v>
      </c>
      <c r="K12" s="11">
        <f t="shared" si="5"/>
        <v>81</v>
      </c>
      <c r="L12" s="11">
        <f t="shared" si="5"/>
        <v>81</v>
      </c>
      <c r="M12" s="11">
        <f t="shared" si="5"/>
        <v>81</v>
      </c>
      <c r="N12" s="19">
        <f t="shared" si="5"/>
        <v>81</v>
      </c>
      <c r="O12" s="7">
        <f t="shared" si="1"/>
        <v>81</v>
      </c>
      <c r="P12" s="36">
        <v>3</v>
      </c>
    </row>
    <row r="13" spans="1:16" x14ac:dyDescent="0.3">
      <c r="A13" s="47"/>
      <c r="B13" s="42"/>
      <c r="C13" s="49"/>
      <c r="D13" s="6" t="s">
        <v>5</v>
      </c>
      <c r="E13" s="15">
        <f>E6+E10</f>
        <v>124</v>
      </c>
      <c r="F13" s="15">
        <f t="shared" ref="F13:N14" si="6">F6+F10</f>
        <v>112</v>
      </c>
      <c r="G13" s="15">
        <f t="shared" si="6"/>
        <v>127</v>
      </c>
      <c r="H13" s="15">
        <f t="shared" si="6"/>
        <v>116</v>
      </c>
      <c r="I13" s="15">
        <f t="shared" si="6"/>
        <v>101</v>
      </c>
      <c r="J13" s="15">
        <f t="shared" si="6"/>
        <v>123</v>
      </c>
      <c r="K13" s="15">
        <f t="shared" si="6"/>
        <v>122</v>
      </c>
      <c r="L13" s="15">
        <f t="shared" si="6"/>
        <v>121</v>
      </c>
      <c r="M13" s="15">
        <f t="shared" si="6"/>
        <v>96</v>
      </c>
      <c r="N13" s="20">
        <f t="shared" si="6"/>
        <v>99</v>
      </c>
      <c r="O13" s="7">
        <f t="shared" si="1"/>
        <v>118.5</v>
      </c>
      <c r="P13" s="36">
        <v>7</v>
      </c>
    </row>
    <row r="14" spans="1:16" ht="15" thickBot="1" x14ac:dyDescent="0.35">
      <c r="A14" s="47"/>
      <c r="B14" s="43"/>
      <c r="C14" s="52"/>
      <c r="D14" s="12" t="s">
        <v>6</v>
      </c>
      <c r="E14" s="13">
        <f>E7+E11</f>
        <v>7595</v>
      </c>
      <c r="F14" s="13">
        <f t="shared" si="6"/>
        <v>6927</v>
      </c>
      <c r="G14" s="13">
        <f t="shared" si="6"/>
        <v>6878</v>
      </c>
      <c r="H14" s="13">
        <f t="shared" si="6"/>
        <v>7121</v>
      </c>
      <c r="I14" s="13">
        <f t="shared" si="6"/>
        <v>7078</v>
      </c>
      <c r="J14" s="13">
        <f t="shared" si="6"/>
        <v>6722</v>
      </c>
      <c r="K14" s="13">
        <f t="shared" si="6"/>
        <v>6678</v>
      </c>
      <c r="L14" s="13">
        <f t="shared" si="6"/>
        <v>6779</v>
      </c>
      <c r="M14" s="13">
        <f t="shared" si="6"/>
        <v>6696</v>
      </c>
      <c r="N14" s="21">
        <f t="shared" si="6"/>
        <v>6917</v>
      </c>
      <c r="O14" s="14">
        <f t="shared" si="1"/>
        <v>6897.5</v>
      </c>
      <c r="P14" s="36">
        <v>11</v>
      </c>
    </row>
    <row r="15" spans="1:16" ht="15" thickBot="1" x14ac:dyDescent="0.35">
      <c r="A15" s="2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3">
      <c r="A16" s="47" t="s">
        <v>77</v>
      </c>
      <c r="B16" s="41" t="s">
        <v>39</v>
      </c>
      <c r="C16" s="48" t="s">
        <v>1</v>
      </c>
      <c r="D16" s="3" t="s">
        <v>4</v>
      </c>
      <c r="E16" s="4">
        <v>100</v>
      </c>
      <c r="F16" s="4">
        <f>$E16</f>
        <v>100</v>
      </c>
      <c r="G16" s="4">
        <f t="shared" ref="G16:N16" si="7">$E16</f>
        <v>100</v>
      </c>
      <c r="H16" s="4">
        <f t="shared" si="7"/>
        <v>100</v>
      </c>
      <c r="I16" s="4">
        <f t="shared" si="7"/>
        <v>100</v>
      </c>
      <c r="J16" s="4">
        <f t="shared" si="7"/>
        <v>100</v>
      </c>
      <c r="K16" s="4">
        <f t="shared" si="7"/>
        <v>100</v>
      </c>
      <c r="L16" s="4">
        <f t="shared" si="7"/>
        <v>100</v>
      </c>
      <c r="M16" s="4">
        <f t="shared" si="7"/>
        <v>100</v>
      </c>
      <c r="N16" s="16">
        <f t="shared" si="7"/>
        <v>100</v>
      </c>
      <c r="O16" s="5">
        <f>MEDIAN(E16:N16)</f>
        <v>100</v>
      </c>
      <c r="P16" s="36">
        <v>4</v>
      </c>
    </row>
    <row r="17" spans="1:16" x14ac:dyDescent="0.3">
      <c r="A17" s="47"/>
      <c r="B17" s="42"/>
      <c r="C17" s="49"/>
      <c r="D17" s="6" t="s">
        <v>5</v>
      </c>
      <c r="E17">
        <v>40</v>
      </c>
      <c r="F17">
        <v>43</v>
      </c>
      <c r="G17">
        <v>38</v>
      </c>
      <c r="H17">
        <v>41</v>
      </c>
      <c r="I17">
        <v>37</v>
      </c>
      <c r="J17">
        <v>42</v>
      </c>
      <c r="K17">
        <v>43</v>
      </c>
      <c r="L17">
        <v>35</v>
      </c>
      <c r="M17">
        <v>39</v>
      </c>
      <c r="N17" s="17">
        <v>36</v>
      </c>
      <c r="O17" s="7">
        <f t="shared" ref="O17:O28" si="8">MEDIAN(E17:N17)</f>
        <v>39.5</v>
      </c>
      <c r="P17" s="36">
        <v>8</v>
      </c>
    </row>
    <row r="18" spans="1:16" x14ac:dyDescent="0.3">
      <c r="A18" s="47"/>
      <c r="B18" s="42"/>
      <c r="C18" s="50"/>
      <c r="D18" s="8" t="s">
        <v>6</v>
      </c>
      <c r="E18" s="9">
        <v>6337</v>
      </c>
      <c r="F18" s="9">
        <v>6427</v>
      </c>
      <c r="G18" s="9">
        <v>6484</v>
      </c>
      <c r="H18" s="9">
        <v>6602</v>
      </c>
      <c r="I18" s="9">
        <v>6579</v>
      </c>
      <c r="J18" s="9">
        <v>6602</v>
      </c>
      <c r="K18" s="9">
        <v>7228</v>
      </c>
      <c r="L18" s="9">
        <v>6599</v>
      </c>
      <c r="M18" s="9">
        <v>6504</v>
      </c>
      <c r="N18" s="18">
        <v>6409</v>
      </c>
      <c r="O18" s="7">
        <f t="shared" si="8"/>
        <v>6541.5</v>
      </c>
      <c r="P18" s="36">
        <v>12</v>
      </c>
    </row>
    <row r="19" spans="1:16" x14ac:dyDescent="0.3">
      <c r="A19" s="47"/>
      <c r="B19" s="42"/>
      <c r="C19" s="51" t="s">
        <v>81</v>
      </c>
      <c r="D19" s="10" t="s">
        <v>4</v>
      </c>
      <c r="E19" s="11">
        <v>24</v>
      </c>
      <c r="F19" s="11">
        <f>$E19</f>
        <v>24</v>
      </c>
      <c r="G19" s="11">
        <f t="shared" ref="G19:N19" si="9">$E19</f>
        <v>24</v>
      </c>
      <c r="H19" s="11">
        <f t="shared" si="9"/>
        <v>24</v>
      </c>
      <c r="I19" s="11">
        <f t="shared" si="9"/>
        <v>24</v>
      </c>
      <c r="J19" s="11">
        <f t="shared" si="9"/>
        <v>24</v>
      </c>
      <c r="K19" s="11">
        <f t="shared" si="9"/>
        <v>24</v>
      </c>
      <c r="L19" s="11">
        <f t="shared" si="9"/>
        <v>24</v>
      </c>
      <c r="M19" s="11">
        <f t="shared" si="9"/>
        <v>24</v>
      </c>
      <c r="N19" s="19">
        <f t="shared" si="9"/>
        <v>24</v>
      </c>
      <c r="O19" s="7">
        <f t="shared" si="8"/>
        <v>24</v>
      </c>
      <c r="P19" s="36">
        <v>1</v>
      </c>
    </row>
    <row r="20" spans="1:16" x14ac:dyDescent="0.3">
      <c r="A20" s="47"/>
      <c r="B20" s="42"/>
      <c r="C20" s="49"/>
      <c r="D20" s="6" t="s">
        <v>5</v>
      </c>
      <c r="E20">
        <v>48</v>
      </c>
      <c r="F20">
        <v>51</v>
      </c>
      <c r="G20">
        <v>49</v>
      </c>
      <c r="H20">
        <v>63</v>
      </c>
      <c r="I20">
        <v>48</v>
      </c>
      <c r="J20">
        <v>43</v>
      </c>
      <c r="K20">
        <v>48</v>
      </c>
      <c r="L20">
        <v>67</v>
      </c>
      <c r="M20">
        <v>48</v>
      </c>
      <c r="N20" s="17">
        <v>47</v>
      </c>
      <c r="O20" s="7">
        <f t="shared" si="8"/>
        <v>48</v>
      </c>
      <c r="P20" s="36">
        <v>5</v>
      </c>
    </row>
    <row r="21" spans="1:16" x14ac:dyDescent="0.3">
      <c r="A21" s="47"/>
      <c r="B21" s="42"/>
      <c r="C21" s="50"/>
      <c r="D21" s="8" t="s">
        <v>6</v>
      </c>
      <c r="E21" s="9">
        <v>1301</v>
      </c>
      <c r="F21" s="9">
        <v>1361</v>
      </c>
      <c r="G21" s="9">
        <v>1382</v>
      </c>
      <c r="H21" s="9">
        <v>1410</v>
      </c>
      <c r="I21" s="9">
        <v>1357</v>
      </c>
      <c r="J21" s="9">
        <v>1299</v>
      </c>
      <c r="K21" s="9">
        <v>1359</v>
      </c>
      <c r="L21" s="9">
        <v>1364</v>
      </c>
      <c r="M21" s="9">
        <v>1349</v>
      </c>
      <c r="N21" s="18">
        <v>1341</v>
      </c>
      <c r="O21" s="7">
        <f t="shared" si="8"/>
        <v>1358</v>
      </c>
      <c r="P21" s="36">
        <v>9</v>
      </c>
    </row>
    <row r="22" spans="1:16" x14ac:dyDescent="0.3">
      <c r="A22" s="47"/>
      <c r="B22" s="42"/>
      <c r="C22" s="51" t="s">
        <v>82</v>
      </c>
      <c r="D22" s="10" t="s">
        <v>4</v>
      </c>
      <c r="E22" s="11">
        <v>4</v>
      </c>
      <c r="F22" s="11">
        <f>$E22</f>
        <v>4</v>
      </c>
      <c r="G22" s="11">
        <f t="shared" ref="G22:N22" si="10">$E22</f>
        <v>4</v>
      </c>
      <c r="H22" s="11">
        <f t="shared" si="10"/>
        <v>4</v>
      </c>
      <c r="I22" s="11">
        <f t="shared" si="10"/>
        <v>4</v>
      </c>
      <c r="J22" s="11">
        <f t="shared" si="10"/>
        <v>4</v>
      </c>
      <c r="K22" s="11">
        <f t="shared" si="10"/>
        <v>4</v>
      </c>
      <c r="L22" s="11">
        <f t="shared" si="10"/>
        <v>4</v>
      </c>
      <c r="M22" s="11">
        <f t="shared" si="10"/>
        <v>4</v>
      </c>
      <c r="N22" s="19">
        <f t="shared" si="10"/>
        <v>4</v>
      </c>
      <c r="O22" s="7">
        <f t="shared" si="8"/>
        <v>4</v>
      </c>
      <c r="P22" s="36">
        <v>2</v>
      </c>
    </row>
    <row r="23" spans="1:16" hidden="1" x14ac:dyDescent="0.3">
      <c r="A23" s="47"/>
      <c r="B23" s="42"/>
      <c r="C23" s="49"/>
      <c r="D23" s="6" t="s">
        <v>5</v>
      </c>
      <c r="E23">
        <v>195</v>
      </c>
      <c r="F23">
        <v>194</v>
      </c>
      <c r="G23">
        <v>193</v>
      </c>
      <c r="H23">
        <v>194</v>
      </c>
      <c r="I23">
        <v>194</v>
      </c>
      <c r="J23">
        <v>194</v>
      </c>
      <c r="K23">
        <v>195</v>
      </c>
      <c r="L23">
        <v>194</v>
      </c>
      <c r="M23">
        <v>195</v>
      </c>
      <c r="N23" s="17">
        <v>197</v>
      </c>
      <c r="O23" s="7">
        <f t="shared" si="8"/>
        <v>194</v>
      </c>
      <c r="P23" s="36"/>
    </row>
    <row r="24" spans="1:16" x14ac:dyDescent="0.3">
      <c r="A24" s="47"/>
      <c r="B24" s="42"/>
      <c r="C24" s="49"/>
      <c r="D24" s="6" t="s">
        <v>5</v>
      </c>
      <c r="E24">
        <f>E23-$A$1*$N20</f>
        <v>7</v>
      </c>
      <c r="F24">
        <f>F23-$A$1*$N20</f>
        <v>6</v>
      </c>
      <c r="G24">
        <f t="shared" ref="G24:N24" si="11">G23-$A$1*$N20</f>
        <v>5</v>
      </c>
      <c r="H24">
        <f t="shared" si="11"/>
        <v>6</v>
      </c>
      <c r="I24">
        <f t="shared" si="11"/>
        <v>6</v>
      </c>
      <c r="J24">
        <f t="shared" si="11"/>
        <v>6</v>
      </c>
      <c r="K24">
        <f t="shared" si="11"/>
        <v>7</v>
      </c>
      <c r="L24">
        <f t="shared" si="11"/>
        <v>6</v>
      </c>
      <c r="M24">
        <f t="shared" si="11"/>
        <v>7</v>
      </c>
      <c r="N24" s="17">
        <f t="shared" si="11"/>
        <v>9</v>
      </c>
      <c r="O24" s="7">
        <f t="shared" si="8"/>
        <v>6</v>
      </c>
      <c r="P24" s="36">
        <v>6</v>
      </c>
    </row>
    <row r="25" spans="1:16" x14ac:dyDescent="0.3">
      <c r="A25" s="47"/>
      <c r="B25" s="42"/>
      <c r="C25" s="50"/>
      <c r="D25" s="8" t="s">
        <v>6</v>
      </c>
      <c r="E25">
        <v>5941</v>
      </c>
      <c r="F25" s="9">
        <v>5954</v>
      </c>
      <c r="G25" s="9">
        <v>5955</v>
      </c>
      <c r="H25" s="9">
        <v>5951</v>
      </c>
      <c r="I25" s="9">
        <v>5874</v>
      </c>
      <c r="J25" s="9">
        <v>5913</v>
      </c>
      <c r="K25" s="9">
        <v>6007</v>
      </c>
      <c r="L25" s="9">
        <v>5881</v>
      </c>
      <c r="M25" s="9">
        <v>6074</v>
      </c>
      <c r="N25" s="18">
        <v>6011</v>
      </c>
      <c r="O25" s="7">
        <f t="shared" si="8"/>
        <v>5952.5</v>
      </c>
      <c r="P25" s="36">
        <v>10</v>
      </c>
    </row>
    <row r="26" spans="1:16" x14ac:dyDescent="0.3">
      <c r="A26" s="47"/>
      <c r="B26" s="42"/>
      <c r="C26" s="51" t="s">
        <v>83</v>
      </c>
      <c r="D26" s="10" t="s">
        <v>4</v>
      </c>
      <c r="E26" s="11">
        <f>E19+E22</f>
        <v>28</v>
      </c>
      <c r="F26" s="11">
        <f t="shared" ref="F26:N26" si="12">F19+F22</f>
        <v>28</v>
      </c>
      <c r="G26" s="11">
        <f t="shared" si="12"/>
        <v>28</v>
      </c>
      <c r="H26" s="11">
        <f t="shared" si="12"/>
        <v>28</v>
      </c>
      <c r="I26" s="11">
        <f t="shared" si="12"/>
        <v>28</v>
      </c>
      <c r="J26" s="11">
        <f t="shared" si="12"/>
        <v>28</v>
      </c>
      <c r="K26" s="11">
        <f t="shared" si="12"/>
        <v>28</v>
      </c>
      <c r="L26" s="11">
        <f t="shared" si="12"/>
        <v>28</v>
      </c>
      <c r="M26" s="11">
        <f t="shared" si="12"/>
        <v>28</v>
      </c>
      <c r="N26" s="19">
        <f t="shared" si="12"/>
        <v>28</v>
      </c>
      <c r="O26" s="7">
        <f t="shared" si="8"/>
        <v>28</v>
      </c>
      <c r="P26" s="36">
        <v>3</v>
      </c>
    </row>
    <row r="27" spans="1:16" x14ac:dyDescent="0.3">
      <c r="A27" s="47"/>
      <c r="B27" s="42"/>
      <c r="C27" s="49"/>
      <c r="D27" s="6" t="s">
        <v>5</v>
      </c>
      <c r="E27" s="15">
        <f>E20+E24</f>
        <v>55</v>
      </c>
      <c r="F27" s="15">
        <f t="shared" ref="F27:N28" si="13">F20+F24</f>
        <v>57</v>
      </c>
      <c r="G27" s="15">
        <f t="shared" si="13"/>
        <v>54</v>
      </c>
      <c r="H27" s="15">
        <f t="shared" si="13"/>
        <v>69</v>
      </c>
      <c r="I27" s="15">
        <f t="shared" si="13"/>
        <v>54</v>
      </c>
      <c r="J27" s="15">
        <f t="shared" si="13"/>
        <v>49</v>
      </c>
      <c r="K27" s="15">
        <f t="shared" si="13"/>
        <v>55</v>
      </c>
      <c r="L27" s="15">
        <f t="shared" si="13"/>
        <v>73</v>
      </c>
      <c r="M27" s="15">
        <f t="shared" si="13"/>
        <v>55</v>
      </c>
      <c r="N27" s="20">
        <f t="shared" si="13"/>
        <v>56</v>
      </c>
      <c r="O27" s="7">
        <f t="shared" si="8"/>
        <v>55</v>
      </c>
      <c r="P27" s="36">
        <v>7</v>
      </c>
    </row>
    <row r="28" spans="1:16" ht="15" thickBot="1" x14ac:dyDescent="0.35">
      <c r="A28" s="47"/>
      <c r="B28" s="43"/>
      <c r="C28" s="52"/>
      <c r="D28" s="12" t="s">
        <v>6</v>
      </c>
      <c r="E28" s="13">
        <f>E21+E25</f>
        <v>7242</v>
      </c>
      <c r="F28" s="13">
        <f t="shared" si="13"/>
        <v>7315</v>
      </c>
      <c r="G28" s="13">
        <f t="shared" si="13"/>
        <v>7337</v>
      </c>
      <c r="H28" s="13">
        <f t="shared" si="13"/>
        <v>7361</v>
      </c>
      <c r="I28" s="13">
        <f t="shared" si="13"/>
        <v>7231</v>
      </c>
      <c r="J28" s="13">
        <f t="shared" si="13"/>
        <v>7212</v>
      </c>
      <c r="K28" s="13">
        <f t="shared" si="13"/>
        <v>7366</v>
      </c>
      <c r="L28" s="13">
        <f t="shared" si="13"/>
        <v>7245</v>
      </c>
      <c r="M28" s="13">
        <f t="shared" si="13"/>
        <v>7423</v>
      </c>
      <c r="N28" s="21">
        <f t="shared" si="13"/>
        <v>7352</v>
      </c>
      <c r="O28" s="14">
        <f t="shared" si="8"/>
        <v>7326</v>
      </c>
      <c r="P28" s="36">
        <v>11</v>
      </c>
    </row>
    <row r="29" spans="1:16" x14ac:dyDescent="0.3">
      <c r="A29" s="47"/>
      <c r="B29" s="41" t="s">
        <v>43</v>
      </c>
      <c r="C29" s="48" t="s">
        <v>1</v>
      </c>
      <c r="D29" s="3" t="s">
        <v>4</v>
      </c>
      <c r="E29" s="4">
        <v>112</v>
      </c>
      <c r="F29" s="4">
        <f>$E29</f>
        <v>112</v>
      </c>
      <c r="G29" s="4">
        <f t="shared" ref="G29:N29" si="14">$E29</f>
        <v>112</v>
      </c>
      <c r="H29" s="4">
        <f t="shared" si="14"/>
        <v>112</v>
      </c>
      <c r="I29" s="4">
        <f t="shared" si="14"/>
        <v>112</v>
      </c>
      <c r="J29" s="4">
        <f t="shared" si="14"/>
        <v>112</v>
      </c>
      <c r="K29" s="4">
        <f t="shared" si="14"/>
        <v>112</v>
      </c>
      <c r="L29" s="4">
        <f t="shared" si="14"/>
        <v>112</v>
      </c>
      <c r="M29" s="4">
        <f t="shared" si="14"/>
        <v>112</v>
      </c>
      <c r="N29" s="16">
        <f t="shared" si="14"/>
        <v>112</v>
      </c>
      <c r="O29" s="5">
        <f>MEDIAN(E29:N29)</f>
        <v>112</v>
      </c>
      <c r="P29" s="36">
        <v>4</v>
      </c>
    </row>
    <row r="30" spans="1:16" x14ac:dyDescent="0.3">
      <c r="A30" s="47"/>
      <c r="B30" s="42"/>
      <c r="C30" s="49"/>
      <c r="D30" s="6" t="s">
        <v>5</v>
      </c>
      <c r="E30">
        <v>59</v>
      </c>
      <c r="F30">
        <v>54</v>
      </c>
      <c r="G30">
        <v>49</v>
      </c>
      <c r="H30">
        <v>50</v>
      </c>
      <c r="I30">
        <v>63</v>
      </c>
      <c r="J30">
        <v>50</v>
      </c>
      <c r="K30">
        <v>50</v>
      </c>
      <c r="L30">
        <v>63</v>
      </c>
      <c r="M30">
        <v>52</v>
      </c>
      <c r="N30" s="17">
        <v>52</v>
      </c>
      <c r="O30" s="7">
        <f t="shared" ref="O30:O41" si="15">MEDIAN(E30:N30)</f>
        <v>52</v>
      </c>
      <c r="P30" s="36">
        <v>8</v>
      </c>
    </row>
    <row r="31" spans="1:16" x14ac:dyDescent="0.3">
      <c r="A31" s="47"/>
      <c r="B31" s="42"/>
      <c r="C31" s="50"/>
      <c r="D31" s="8" t="s">
        <v>6</v>
      </c>
      <c r="E31" s="9">
        <v>6252</v>
      </c>
      <c r="F31" s="9">
        <v>6287</v>
      </c>
      <c r="G31" s="9">
        <v>6420</v>
      </c>
      <c r="H31" s="9">
        <v>6396</v>
      </c>
      <c r="I31" s="9">
        <v>7258</v>
      </c>
      <c r="J31" s="9">
        <v>6327</v>
      </c>
      <c r="K31" s="9">
        <v>6280</v>
      </c>
      <c r="L31" s="9">
        <v>6579</v>
      </c>
      <c r="M31" s="9">
        <v>6501</v>
      </c>
      <c r="N31" s="18">
        <v>6396</v>
      </c>
      <c r="O31" s="7">
        <f t="shared" si="15"/>
        <v>6396</v>
      </c>
      <c r="P31" s="36">
        <v>12</v>
      </c>
    </row>
    <row r="32" spans="1:16" x14ac:dyDescent="0.3">
      <c r="A32" s="47"/>
      <c r="B32" s="42"/>
      <c r="C32" s="51" t="s">
        <v>81</v>
      </c>
      <c r="D32" s="10" t="s">
        <v>4</v>
      </c>
      <c r="E32" s="11">
        <v>48</v>
      </c>
      <c r="F32" s="11">
        <f>$E32</f>
        <v>48</v>
      </c>
      <c r="G32" s="11">
        <f t="shared" ref="G32:N32" si="16">$E32</f>
        <v>48</v>
      </c>
      <c r="H32" s="11">
        <f t="shared" si="16"/>
        <v>48</v>
      </c>
      <c r="I32" s="11">
        <f t="shared" si="16"/>
        <v>48</v>
      </c>
      <c r="J32" s="11">
        <f t="shared" si="16"/>
        <v>48</v>
      </c>
      <c r="K32" s="11">
        <f t="shared" si="16"/>
        <v>48</v>
      </c>
      <c r="L32" s="11">
        <f t="shared" si="16"/>
        <v>48</v>
      </c>
      <c r="M32" s="11">
        <f t="shared" si="16"/>
        <v>48</v>
      </c>
      <c r="N32" s="19">
        <f t="shared" si="16"/>
        <v>48</v>
      </c>
      <c r="O32" s="7">
        <f t="shared" si="15"/>
        <v>48</v>
      </c>
      <c r="P32" s="36">
        <v>1</v>
      </c>
    </row>
    <row r="33" spans="1:16" x14ac:dyDescent="0.3">
      <c r="A33" s="47"/>
      <c r="B33" s="42"/>
      <c r="C33" s="49"/>
      <c r="D33" s="6" t="s">
        <v>5</v>
      </c>
      <c r="E33" s="15">
        <v>138</v>
      </c>
      <c r="F33">
        <v>166</v>
      </c>
      <c r="G33">
        <v>109</v>
      </c>
      <c r="H33">
        <v>105</v>
      </c>
      <c r="I33">
        <v>99</v>
      </c>
      <c r="J33">
        <v>97</v>
      </c>
      <c r="K33">
        <v>102</v>
      </c>
      <c r="L33">
        <v>102</v>
      </c>
      <c r="M33">
        <v>126</v>
      </c>
      <c r="N33" s="17">
        <v>104</v>
      </c>
      <c r="O33" s="7">
        <f t="shared" si="15"/>
        <v>104.5</v>
      </c>
      <c r="P33" s="36">
        <v>5</v>
      </c>
    </row>
    <row r="34" spans="1:16" x14ac:dyDescent="0.3">
      <c r="A34" s="47"/>
      <c r="B34" s="42"/>
      <c r="C34" s="50"/>
      <c r="D34" s="8" t="s">
        <v>6</v>
      </c>
      <c r="E34" s="9">
        <v>1447</v>
      </c>
      <c r="F34" s="9">
        <v>1438</v>
      </c>
      <c r="G34" s="9">
        <v>1459</v>
      </c>
      <c r="H34" s="9">
        <v>1505</v>
      </c>
      <c r="I34" s="9">
        <v>1476</v>
      </c>
      <c r="J34" s="9">
        <v>1343</v>
      </c>
      <c r="K34" s="9">
        <v>1448</v>
      </c>
      <c r="L34" s="9">
        <v>1496</v>
      </c>
      <c r="M34" s="9">
        <v>1614</v>
      </c>
      <c r="N34" s="18">
        <v>1552</v>
      </c>
      <c r="O34" s="7">
        <f t="shared" si="15"/>
        <v>1467.5</v>
      </c>
      <c r="P34" s="36">
        <v>9</v>
      </c>
    </row>
    <row r="35" spans="1:16" x14ac:dyDescent="0.3">
      <c r="A35" s="47"/>
      <c r="B35" s="42"/>
      <c r="C35" s="51" t="s">
        <v>82</v>
      </c>
      <c r="D35" s="10" t="s">
        <v>4</v>
      </c>
      <c r="E35" s="11">
        <v>4</v>
      </c>
      <c r="F35" s="11">
        <f>$E35</f>
        <v>4</v>
      </c>
      <c r="G35" s="11">
        <f t="shared" ref="G35:N35" si="17">$E35</f>
        <v>4</v>
      </c>
      <c r="H35" s="11">
        <f t="shared" si="17"/>
        <v>4</v>
      </c>
      <c r="I35" s="11">
        <f t="shared" si="17"/>
        <v>4</v>
      </c>
      <c r="J35" s="11">
        <f t="shared" si="17"/>
        <v>4</v>
      </c>
      <c r="K35" s="11">
        <f t="shared" si="17"/>
        <v>4</v>
      </c>
      <c r="L35" s="11">
        <f t="shared" si="17"/>
        <v>4</v>
      </c>
      <c r="M35" s="11">
        <f t="shared" si="17"/>
        <v>4</v>
      </c>
      <c r="N35" s="19">
        <f t="shared" si="17"/>
        <v>4</v>
      </c>
      <c r="O35" s="7">
        <f t="shared" si="15"/>
        <v>4</v>
      </c>
      <c r="P35" s="36">
        <v>2</v>
      </c>
    </row>
    <row r="36" spans="1:16" hidden="1" x14ac:dyDescent="0.3">
      <c r="A36" s="47"/>
      <c r="B36" s="42"/>
      <c r="C36" s="49"/>
      <c r="D36" s="6" t="s">
        <v>5</v>
      </c>
      <c r="E36" s="15">
        <v>430</v>
      </c>
      <c r="F36">
        <v>426</v>
      </c>
      <c r="G36">
        <v>425</v>
      </c>
      <c r="H36">
        <v>428</v>
      </c>
      <c r="I36">
        <v>424</v>
      </c>
      <c r="J36">
        <v>425</v>
      </c>
      <c r="K36">
        <v>425</v>
      </c>
      <c r="L36">
        <v>425</v>
      </c>
      <c r="M36">
        <v>426</v>
      </c>
      <c r="N36" s="17">
        <v>425</v>
      </c>
      <c r="O36" s="7">
        <f t="shared" si="15"/>
        <v>425</v>
      </c>
      <c r="P36" s="36"/>
    </row>
    <row r="37" spans="1:16" x14ac:dyDescent="0.3">
      <c r="A37" s="47"/>
      <c r="B37" s="42"/>
      <c r="C37" s="49"/>
      <c r="D37" s="6" t="s">
        <v>5</v>
      </c>
      <c r="E37">
        <f>E36-$A$1*$N33</f>
        <v>14</v>
      </c>
      <c r="F37">
        <f>F36-$A$1*$N33</f>
        <v>10</v>
      </c>
      <c r="G37">
        <f t="shared" ref="G37:N37" si="18">G36-$A$1*$N33</f>
        <v>9</v>
      </c>
      <c r="H37">
        <f t="shared" si="18"/>
        <v>12</v>
      </c>
      <c r="I37">
        <f t="shared" si="18"/>
        <v>8</v>
      </c>
      <c r="J37">
        <f t="shared" si="18"/>
        <v>9</v>
      </c>
      <c r="K37">
        <f t="shared" si="18"/>
        <v>9</v>
      </c>
      <c r="L37">
        <f t="shared" si="18"/>
        <v>9</v>
      </c>
      <c r="M37">
        <f t="shared" si="18"/>
        <v>10</v>
      </c>
      <c r="N37" s="17">
        <f t="shared" si="18"/>
        <v>9</v>
      </c>
      <c r="O37" s="7">
        <f t="shared" si="15"/>
        <v>9</v>
      </c>
      <c r="P37" s="36">
        <v>6</v>
      </c>
    </row>
    <row r="38" spans="1:16" x14ac:dyDescent="0.3">
      <c r="A38" s="47"/>
      <c r="B38" s="42"/>
      <c r="C38" s="50"/>
      <c r="D38" s="8" t="s">
        <v>6</v>
      </c>
      <c r="E38" s="15">
        <v>5883</v>
      </c>
      <c r="F38" s="9">
        <v>5909</v>
      </c>
      <c r="G38" s="9">
        <v>5882</v>
      </c>
      <c r="H38" s="9">
        <v>5948</v>
      </c>
      <c r="I38" s="9">
        <v>5981</v>
      </c>
      <c r="J38" s="9">
        <v>5881</v>
      </c>
      <c r="K38" s="9">
        <v>5917</v>
      </c>
      <c r="L38" s="9">
        <v>5853</v>
      </c>
      <c r="M38" s="9">
        <v>6009</v>
      </c>
      <c r="N38" s="18">
        <v>5880</v>
      </c>
      <c r="O38" s="7">
        <f t="shared" si="15"/>
        <v>5896</v>
      </c>
      <c r="P38" s="36">
        <v>10</v>
      </c>
    </row>
    <row r="39" spans="1:16" x14ac:dyDescent="0.3">
      <c r="A39" s="47"/>
      <c r="B39" s="42"/>
      <c r="C39" s="51" t="s">
        <v>83</v>
      </c>
      <c r="D39" s="10" t="s">
        <v>4</v>
      </c>
      <c r="E39" s="11">
        <f>E32+E35</f>
        <v>52</v>
      </c>
      <c r="F39" s="11">
        <f t="shared" ref="F39:N39" si="19">F32+F35</f>
        <v>52</v>
      </c>
      <c r="G39" s="11">
        <f t="shared" si="19"/>
        <v>52</v>
      </c>
      <c r="H39" s="11">
        <f t="shared" si="19"/>
        <v>52</v>
      </c>
      <c r="I39" s="11">
        <f t="shared" si="19"/>
        <v>52</v>
      </c>
      <c r="J39" s="11">
        <f t="shared" si="19"/>
        <v>52</v>
      </c>
      <c r="K39" s="11">
        <f t="shared" si="19"/>
        <v>52</v>
      </c>
      <c r="L39" s="11">
        <f t="shared" si="19"/>
        <v>52</v>
      </c>
      <c r="M39" s="11">
        <f t="shared" si="19"/>
        <v>52</v>
      </c>
      <c r="N39" s="19">
        <f t="shared" si="19"/>
        <v>52</v>
      </c>
      <c r="O39" s="7">
        <f t="shared" si="15"/>
        <v>52</v>
      </c>
      <c r="P39" s="36">
        <v>3</v>
      </c>
    </row>
    <row r="40" spans="1:16" x14ac:dyDescent="0.3">
      <c r="A40" s="47"/>
      <c r="B40" s="42"/>
      <c r="C40" s="49"/>
      <c r="D40" s="6" t="s">
        <v>5</v>
      </c>
      <c r="E40" s="15">
        <f>E33+E37</f>
        <v>152</v>
      </c>
      <c r="F40" s="15">
        <f t="shared" ref="F40:N41" si="20">F33+F37</f>
        <v>176</v>
      </c>
      <c r="G40" s="15">
        <f t="shared" si="20"/>
        <v>118</v>
      </c>
      <c r="H40" s="15">
        <f t="shared" si="20"/>
        <v>117</v>
      </c>
      <c r="I40" s="15">
        <f t="shared" si="20"/>
        <v>107</v>
      </c>
      <c r="J40" s="15">
        <f t="shared" si="20"/>
        <v>106</v>
      </c>
      <c r="K40" s="15">
        <f t="shared" si="20"/>
        <v>111</v>
      </c>
      <c r="L40" s="15">
        <f t="shared" si="20"/>
        <v>111</v>
      </c>
      <c r="M40" s="15">
        <f t="shared" si="20"/>
        <v>136</v>
      </c>
      <c r="N40" s="20">
        <f t="shared" si="20"/>
        <v>113</v>
      </c>
      <c r="O40" s="7">
        <f t="shared" si="15"/>
        <v>115</v>
      </c>
      <c r="P40" s="36">
        <v>7</v>
      </c>
    </row>
    <row r="41" spans="1:16" ht="15" thickBot="1" x14ac:dyDescent="0.35">
      <c r="A41" s="47"/>
      <c r="B41" s="43"/>
      <c r="C41" s="52"/>
      <c r="D41" s="12" t="s">
        <v>6</v>
      </c>
      <c r="E41" s="13">
        <f>E34+E38</f>
        <v>7330</v>
      </c>
      <c r="F41" s="13">
        <f t="shared" si="20"/>
        <v>7347</v>
      </c>
      <c r="G41" s="13">
        <f t="shared" si="20"/>
        <v>7341</v>
      </c>
      <c r="H41" s="13">
        <f t="shared" si="20"/>
        <v>7453</v>
      </c>
      <c r="I41" s="13">
        <f t="shared" si="20"/>
        <v>7457</v>
      </c>
      <c r="J41" s="13">
        <f t="shared" si="20"/>
        <v>7224</v>
      </c>
      <c r="K41" s="13">
        <f t="shared" si="20"/>
        <v>7365</v>
      </c>
      <c r="L41" s="13">
        <f t="shared" si="20"/>
        <v>7349</v>
      </c>
      <c r="M41" s="13">
        <f t="shared" si="20"/>
        <v>7623</v>
      </c>
      <c r="N41" s="21">
        <f t="shared" si="20"/>
        <v>7432</v>
      </c>
      <c r="O41" s="14">
        <f t="shared" si="15"/>
        <v>7357</v>
      </c>
      <c r="P41" s="36">
        <v>11</v>
      </c>
    </row>
    <row r="42" spans="1:16" x14ac:dyDescent="0.3">
      <c r="A42" s="47"/>
      <c r="B42" s="41" t="s">
        <v>78</v>
      </c>
      <c r="C42" s="48" t="s">
        <v>1</v>
      </c>
      <c r="D42" s="3" t="s">
        <v>4</v>
      </c>
      <c r="E42" s="4">
        <v>148</v>
      </c>
      <c r="F42" s="4">
        <f>$E42</f>
        <v>148</v>
      </c>
      <c r="G42" s="4">
        <f t="shared" ref="G42:N42" si="21">$E42</f>
        <v>148</v>
      </c>
      <c r="H42" s="4">
        <f t="shared" si="21"/>
        <v>148</v>
      </c>
      <c r="I42" s="4">
        <f t="shared" si="21"/>
        <v>148</v>
      </c>
      <c r="J42" s="4">
        <f t="shared" si="21"/>
        <v>148</v>
      </c>
      <c r="K42" s="4">
        <f t="shared" si="21"/>
        <v>148</v>
      </c>
      <c r="L42" s="4">
        <f t="shared" si="21"/>
        <v>148</v>
      </c>
      <c r="M42" s="4">
        <f t="shared" si="21"/>
        <v>148</v>
      </c>
      <c r="N42" s="16">
        <f t="shared" si="21"/>
        <v>148</v>
      </c>
      <c r="O42" s="5">
        <f>MEDIAN(E42:N42)</f>
        <v>148</v>
      </c>
      <c r="P42" s="36">
        <v>4</v>
      </c>
    </row>
    <row r="43" spans="1:16" x14ac:dyDescent="0.3">
      <c r="A43" s="47"/>
      <c r="B43" s="42"/>
      <c r="C43" s="49"/>
      <c r="D43" s="6" t="s">
        <v>5</v>
      </c>
      <c r="E43">
        <v>125</v>
      </c>
      <c r="F43">
        <v>105</v>
      </c>
      <c r="G43">
        <v>109</v>
      </c>
      <c r="H43">
        <v>82</v>
      </c>
      <c r="I43">
        <v>96</v>
      </c>
      <c r="J43">
        <v>85</v>
      </c>
      <c r="K43">
        <v>70</v>
      </c>
      <c r="L43">
        <v>69</v>
      </c>
      <c r="M43">
        <v>71</v>
      </c>
      <c r="N43" s="17">
        <v>66</v>
      </c>
      <c r="O43" s="7">
        <f t="shared" ref="O43:O54" si="22">MEDIAN(E43:N43)</f>
        <v>83.5</v>
      </c>
      <c r="P43" s="36">
        <v>8</v>
      </c>
    </row>
    <row r="44" spans="1:16" x14ac:dyDescent="0.3">
      <c r="A44" s="47"/>
      <c r="B44" s="42"/>
      <c r="C44" s="50"/>
      <c r="D44" s="8" t="s">
        <v>6</v>
      </c>
      <c r="E44" s="9">
        <v>7727</v>
      </c>
      <c r="F44" s="9">
        <v>7335</v>
      </c>
      <c r="G44" s="9">
        <v>7165</v>
      </c>
      <c r="H44" s="9">
        <v>7044</v>
      </c>
      <c r="I44" s="9">
        <v>6743</v>
      </c>
      <c r="J44" s="9">
        <v>7099</v>
      </c>
      <c r="K44" s="9">
        <v>6658</v>
      </c>
      <c r="L44" s="9">
        <v>6665</v>
      </c>
      <c r="M44" s="9">
        <v>6743</v>
      </c>
      <c r="N44" s="18">
        <v>6757</v>
      </c>
      <c r="O44" s="7">
        <f t="shared" si="22"/>
        <v>6900.5</v>
      </c>
      <c r="P44" s="36">
        <v>12</v>
      </c>
    </row>
    <row r="45" spans="1:16" x14ac:dyDescent="0.3">
      <c r="A45" s="47"/>
      <c r="B45" s="42"/>
      <c r="C45" s="51" t="s">
        <v>81</v>
      </c>
      <c r="D45" s="10" t="s">
        <v>4</v>
      </c>
      <c r="E45" s="11">
        <v>43</v>
      </c>
      <c r="F45" s="11">
        <f>$E45</f>
        <v>43</v>
      </c>
      <c r="G45" s="11">
        <f t="shared" ref="G45:N45" si="23">$E45</f>
        <v>43</v>
      </c>
      <c r="H45" s="11">
        <f t="shared" si="23"/>
        <v>43</v>
      </c>
      <c r="I45" s="11">
        <f t="shared" si="23"/>
        <v>43</v>
      </c>
      <c r="J45" s="11">
        <f t="shared" si="23"/>
        <v>43</v>
      </c>
      <c r="K45" s="11">
        <f t="shared" si="23"/>
        <v>43</v>
      </c>
      <c r="L45" s="11">
        <f t="shared" si="23"/>
        <v>43</v>
      </c>
      <c r="M45" s="11">
        <f t="shared" si="23"/>
        <v>43</v>
      </c>
      <c r="N45" s="19">
        <f t="shared" si="23"/>
        <v>43</v>
      </c>
      <c r="O45" s="7">
        <f t="shared" si="22"/>
        <v>43</v>
      </c>
      <c r="P45" s="36">
        <v>1</v>
      </c>
    </row>
    <row r="46" spans="1:16" x14ac:dyDescent="0.3">
      <c r="A46" s="47"/>
      <c r="B46" s="42"/>
      <c r="C46" s="49"/>
      <c r="D46" s="6" t="s">
        <v>5</v>
      </c>
      <c r="E46" s="15">
        <v>138</v>
      </c>
      <c r="F46">
        <v>83</v>
      </c>
      <c r="G46">
        <v>75</v>
      </c>
      <c r="H46">
        <v>79</v>
      </c>
      <c r="I46">
        <v>71</v>
      </c>
      <c r="J46">
        <v>70</v>
      </c>
      <c r="K46">
        <v>73</v>
      </c>
      <c r="L46">
        <v>67</v>
      </c>
      <c r="M46">
        <v>62</v>
      </c>
      <c r="N46" s="17">
        <v>69</v>
      </c>
      <c r="O46" s="7">
        <f t="shared" si="22"/>
        <v>72</v>
      </c>
      <c r="P46" s="36">
        <v>5</v>
      </c>
    </row>
    <row r="47" spans="1:16" x14ac:dyDescent="0.3">
      <c r="A47" s="47"/>
      <c r="B47" s="42"/>
      <c r="C47" s="50"/>
      <c r="D47" s="8" t="s">
        <v>6</v>
      </c>
      <c r="E47" s="9">
        <v>1446</v>
      </c>
      <c r="F47" s="9">
        <v>1458</v>
      </c>
      <c r="G47" s="9">
        <v>1437</v>
      </c>
      <c r="H47" s="9">
        <v>1401</v>
      </c>
      <c r="I47" s="9">
        <v>1305</v>
      </c>
      <c r="J47" s="9">
        <v>1278</v>
      </c>
      <c r="K47" s="9">
        <v>1379</v>
      </c>
      <c r="L47" s="9">
        <v>1324</v>
      </c>
      <c r="M47" s="9">
        <v>1367</v>
      </c>
      <c r="N47" s="18">
        <v>1345</v>
      </c>
      <c r="O47" s="7">
        <f t="shared" si="22"/>
        <v>1373</v>
      </c>
      <c r="P47" s="36">
        <v>9</v>
      </c>
    </row>
    <row r="48" spans="1:16" x14ac:dyDescent="0.3">
      <c r="A48" s="47"/>
      <c r="B48" s="42"/>
      <c r="C48" s="51" t="s">
        <v>82</v>
      </c>
      <c r="D48" s="10" t="s">
        <v>4</v>
      </c>
      <c r="E48" s="11">
        <v>4</v>
      </c>
      <c r="F48" s="11">
        <f>$E48</f>
        <v>4</v>
      </c>
      <c r="G48" s="11">
        <f t="shared" ref="G48:N48" si="24">$E48</f>
        <v>4</v>
      </c>
      <c r="H48" s="11">
        <f t="shared" si="24"/>
        <v>4</v>
      </c>
      <c r="I48" s="11">
        <f t="shared" si="24"/>
        <v>4</v>
      </c>
      <c r="J48" s="11">
        <f t="shared" si="24"/>
        <v>4</v>
      </c>
      <c r="K48" s="11">
        <f t="shared" si="24"/>
        <v>4</v>
      </c>
      <c r="L48" s="11">
        <f t="shared" si="24"/>
        <v>4</v>
      </c>
      <c r="M48" s="11">
        <f t="shared" si="24"/>
        <v>4</v>
      </c>
      <c r="N48" s="19">
        <f t="shared" si="24"/>
        <v>4</v>
      </c>
      <c r="O48" s="7">
        <f t="shared" si="22"/>
        <v>4</v>
      </c>
      <c r="P48" s="36">
        <v>2</v>
      </c>
    </row>
    <row r="49" spans="1:16" hidden="1" x14ac:dyDescent="0.3">
      <c r="A49" s="47"/>
      <c r="B49" s="42"/>
      <c r="C49" s="49"/>
      <c r="D49" s="6" t="s">
        <v>5</v>
      </c>
      <c r="E49" s="15">
        <v>276</v>
      </c>
      <c r="F49">
        <v>278</v>
      </c>
      <c r="G49">
        <v>277</v>
      </c>
      <c r="H49">
        <v>276</v>
      </c>
      <c r="I49">
        <v>276</v>
      </c>
      <c r="J49">
        <v>277</v>
      </c>
      <c r="K49">
        <v>278</v>
      </c>
      <c r="L49">
        <v>276</v>
      </c>
      <c r="M49">
        <v>277</v>
      </c>
      <c r="N49" s="17">
        <v>276</v>
      </c>
      <c r="O49" s="7">
        <f t="shared" si="22"/>
        <v>276.5</v>
      </c>
      <c r="P49" s="36"/>
    </row>
    <row r="50" spans="1:16" x14ac:dyDescent="0.3">
      <c r="A50" s="47"/>
      <c r="B50" s="42"/>
      <c r="C50" s="49"/>
      <c r="D50" s="6" t="s">
        <v>5</v>
      </c>
      <c r="E50">
        <f>E49-$A$1*$N46</f>
        <v>0</v>
      </c>
      <c r="F50">
        <f>F49-$A$1*$N46</f>
        <v>2</v>
      </c>
      <c r="G50">
        <f t="shared" ref="G50:N50" si="25">G49-$A$1*$N46</f>
        <v>1</v>
      </c>
      <c r="H50">
        <f t="shared" si="25"/>
        <v>0</v>
      </c>
      <c r="I50">
        <f t="shared" si="25"/>
        <v>0</v>
      </c>
      <c r="J50">
        <f t="shared" si="25"/>
        <v>1</v>
      </c>
      <c r="K50">
        <f t="shared" si="25"/>
        <v>2</v>
      </c>
      <c r="L50">
        <f t="shared" si="25"/>
        <v>0</v>
      </c>
      <c r="M50">
        <f t="shared" si="25"/>
        <v>1</v>
      </c>
      <c r="N50" s="17">
        <f t="shared" si="25"/>
        <v>0</v>
      </c>
      <c r="O50" s="7">
        <f t="shared" si="22"/>
        <v>0.5</v>
      </c>
      <c r="P50" s="36">
        <v>6</v>
      </c>
    </row>
    <row r="51" spans="1:16" x14ac:dyDescent="0.3">
      <c r="A51" s="47"/>
      <c r="B51" s="42"/>
      <c r="C51" s="50"/>
      <c r="D51" s="8" t="s">
        <v>6</v>
      </c>
      <c r="E51" s="15">
        <v>6264</v>
      </c>
      <c r="F51" s="9">
        <v>5916</v>
      </c>
      <c r="G51" s="9">
        <v>5765</v>
      </c>
      <c r="H51" s="9">
        <v>5785</v>
      </c>
      <c r="I51" s="9">
        <v>5761</v>
      </c>
      <c r="J51" s="9">
        <v>5777</v>
      </c>
      <c r="K51" s="9">
        <v>5891</v>
      </c>
      <c r="L51" s="9">
        <v>5855</v>
      </c>
      <c r="M51" s="9">
        <v>5910</v>
      </c>
      <c r="N51" s="18">
        <v>5808</v>
      </c>
      <c r="O51" s="7">
        <f t="shared" si="22"/>
        <v>5831.5</v>
      </c>
      <c r="P51" s="36">
        <v>10</v>
      </c>
    </row>
    <row r="52" spans="1:16" x14ac:dyDescent="0.3">
      <c r="A52" s="47"/>
      <c r="B52" s="42"/>
      <c r="C52" s="51" t="s">
        <v>83</v>
      </c>
      <c r="D52" s="10" t="s">
        <v>4</v>
      </c>
      <c r="E52" s="11">
        <f>E45+E48</f>
        <v>47</v>
      </c>
      <c r="F52" s="11">
        <f t="shared" ref="F52:N52" si="26">F45+F48</f>
        <v>47</v>
      </c>
      <c r="G52" s="11">
        <f t="shared" si="26"/>
        <v>47</v>
      </c>
      <c r="H52" s="11">
        <f t="shared" si="26"/>
        <v>47</v>
      </c>
      <c r="I52" s="11">
        <f t="shared" si="26"/>
        <v>47</v>
      </c>
      <c r="J52" s="11">
        <f t="shared" si="26"/>
        <v>47</v>
      </c>
      <c r="K52" s="11">
        <f t="shared" si="26"/>
        <v>47</v>
      </c>
      <c r="L52" s="11">
        <f t="shared" si="26"/>
        <v>47</v>
      </c>
      <c r="M52" s="11">
        <f t="shared" si="26"/>
        <v>47</v>
      </c>
      <c r="N52" s="19">
        <f t="shared" si="26"/>
        <v>47</v>
      </c>
      <c r="O52" s="7">
        <f t="shared" si="22"/>
        <v>47</v>
      </c>
      <c r="P52" s="36">
        <v>3</v>
      </c>
    </row>
    <row r="53" spans="1:16" x14ac:dyDescent="0.3">
      <c r="A53" s="47"/>
      <c r="B53" s="42"/>
      <c r="C53" s="49"/>
      <c r="D53" s="6" t="s">
        <v>5</v>
      </c>
      <c r="E53" s="15">
        <f>E46+E50</f>
        <v>138</v>
      </c>
      <c r="F53" s="15">
        <f t="shared" ref="F53:N54" si="27">F46+F50</f>
        <v>85</v>
      </c>
      <c r="G53" s="15">
        <f t="shared" si="27"/>
        <v>76</v>
      </c>
      <c r="H53" s="15">
        <f t="shared" si="27"/>
        <v>79</v>
      </c>
      <c r="I53" s="15">
        <f t="shared" si="27"/>
        <v>71</v>
      </c>
      <c r="J53" s="15">
        <f t="shared" si="27"/>
        <v>71</v>
      </c>
      <c r="K53" s="15">
        <f t="shared" si="27"/>
        <v>75</v>
      </c>
      <c r="L53" s="15">
        <f t="shared" si="27"/>
        <v>67</v>
      </c>
      <c r="M53" s="15">
        <f t="shared" si="27"/>
        <v>63</v>
      </c>
      <c r="N53" s="20">
        <f t="shared" si="27"/>
        <v>69</v>
      </c>
      <c r="O53" s="7">
        <f t="shared" si="22"/>
        <v>73</v>
      </c>
      <c r="P53" s="36">
        <v>7</v>
      </c>
    </row>
    <row r="54" spans="1:16" ht="15" thickBot="1" x14ac:dyDescent="0.35">
      <c r="A54" s="47"/>
      <c r="B54" s="43"/>
      <c r="C54" s="52"/>
      <c r="D54" s="12" t="s">
        <v>6</v>
      </c>
      <c r="E54" s="13">
        <f>E47+E51</f>
        <v>7710</v>
      </c>
      <c r="F54" s="13">
        <f t="shared" si="27"/>
        <v>7374</v>
      </c>
      <c r="G54" s="13">
        <f t="shared" si="27"/>
        <v>7202</v>
      </c>
      <c r="H54" s="13">
        <f t="shared" si="27"/>
        <v>7186</v>
      </c>
      <c r="I54" s="13">
        <f t="shared" si="27"/>
        <v>7066</v>
      </c>
      <c r="J54" s="13">
        <f t="shared" si="27"/>
        <v>7055</v>
      </c>
      <c r="K54" s="13">
        <f t="shared" si="27"/>
        <v>7270</v>
      </c>
      <c r="L54" s="13">
        <f t="shared" si="27"/>
        <v>7179</v>
      </c>
      <c r="M54" s="13">
        <f t="shared" si="27"/>
        <v>7277</v>
      </c>
      <c r="N54" s="21">
        <f t="shared" si="27"/>
        <v>7153</v>
      </c>
      <c r="O54" s="14">
        <f t="shared" si="22"/>
        <v>7194</v>
      </c>
      <c r="P54" s="36">
        <v>11</v>
      </c>
    </row>
    <row r="55" spans="1:16" x14ac:dyDescent="0.3">
      <c r="A55" s="47"/>
      <c r="B55" s="41" t="s">
        <v>74</v>
      </c>
      <c r="C55" s="48" t="s">
        <v>1</v>
      </c>
      <c r="D55" s="3" t="s">
        <v>4</v>
      </c>
      <c r="E55" s="4">
        <v>64</v>
      </c>
      <c r="F55" s="4">
        <f>$E55</f>
        <v>64</v>
      </c>
      <c r="G55" s="4">
        <f t="shared" ref="G55:N55" si="28">$E55</f>
        <v>64</v>
      </c>
      <c r="H55" s="4">
        <f t="shared" si="28"/>
        <v>64</v>
      </c>
      <c r="I55" s="4">
        <f t="shared" si="28"/>
        <v>64</v>
      </c>
      <c r="J55" s="4">
        <f t="shared" si="28"/>
        <v>64</v>
      </c>
      <c r="K55" s="4">
        <f t="shared" si="28"/>
        <v>64</v>
      </c>
      <c r="L55" s="4">
        <f t="shared" si="28"/>
        <v>64</v>
      </c>
      <c r="M55" s="4">
        <f t="shared" si="28"/>
        <v>64</v>
      </c>
      <c r="N55" s="16">
        <f t="shared" si="28"/>
        <v>64</v>
      </c>
      <c r="O55" s="5">
        <f>MEDIAN(E55:N55)</f>
        <v>64</v>
      </c>
      <c r="P55" s="36">
        <v>4</v>
      </c>
    </row>
    <row r="56" spans="1:16" x14ac:dyDescent="0.3">
      <c r="A56" s="47"/>
      <c r="B56" s="42"/>
      <c r="C56" s="49"/>
      <c r="D56" s="6" t="s">
        <v>5</v>
      </c>
      <c r="E56">
        <v>17</v>
      </c>
      <c r="F56">
        <v>17</v>
      </c>
      <c r="G56">
        <v>19</v>
      </c>
      <c r="H56">
        <v>18</v>
      </c>
      <c r="I56">
        <v>31</v>
      </c>
      <c r="J56">
        <v>20</v>
      </c>
      <c r="K56">
        <v>15</v>
      </c>
      <c r="L56">
        <v>17</v>
      </c>
      <c r="M56">
        <v>16</v>
      </c>
      <c r="N56" s="17">
        <v>18</v>
      </c>
      <c r="O56" s="7">
        <f t="shared" ref="O56:O67" si="29">MEDIAN(E56:N56)</f>
        <v>17.5</v>
      </c>
      <c r="P56" s="36">
        <v>8</v>
      </c>
    </row>
    <row r="57" spans="1:16" x14ac:dyDescent="0.3">
      <c r="A57" s="47"/>
      <c r="B57" s="42"/>
      <c r="C57" s="50"/>
      <c r="D57" s="8" t="s">
        <v>6</v>
      </c>
      <c r="E57" s="9">
        <v>6047</v>
      </c>
      <c r="F57" s="9">
        <v>6004</v>
      </c>
      <c r="G57" s="9">
        <v>6032</v>
      </c>
      <c r="H57" s="9">
        <v>6036</v>
      </c>
      <c r="I57" s="9">
        <v>6107</v>
      </c>
      <c r="J57" s="9">
        <v>6166</v>
      </c>
      <c r="K57" s="9">
        <v>6157</v>
      </c>
      <c r="L57" s="9">
        <v>6068</v>
      </c>
      <c r="M57" s="9">
        <v>6172</v>
      </c>
      <c r="N57" s="18">
        <v>6151</v>
      </c>
      <c r="O57" s="7">
        <f t="shared" si="29"/>
        <v>6087.5</v>
      </c>
      <c r="P57" s="36">
        <v>12</v>
      </c>
    </row>
    <row r="58" spans="1:16" x14ac:dyDescent="0.3">
      <c r="A58" s="47"/>
      <c r="B58" s="42"/>
      <c r="C58" s="51" t="s">
        <v>81</v>
      </c>
      <c r="D58" s="10" t="s">
        <v>4</v>
      </c>
      <c r="E58" s="11">
        <v>21</v>
      </c>
      <c r="F58" s="11">
        <f>$E58</f>
        <v>21</v>
      </c>
      <c r="G58" s="11">
        <f t="shared" ref="G58:N58" si="30">$E58</f>
        <v>21</v>
      </c>
      <c r="H58" s="11">
        <f t="shared" si="30"/>
        <v>21</v>
      </c>
      <c r="I58" s="11">
        <f t="shared" si="30"/>
        <v>21</v>
      </c>
      <c r="J58" s="11">
        <f t="shared" si="30"/>
        <v>21</v>
      </c>
      <c r="K58" s="11">
        <f t="shared" si="30"/>
        <v>21</v>
      </c>
      <c r="L58" s="11">
        <f t="shared" si="30"/>
        <v>21</v>
      </c>
      <c r="M58" s="11">
        <f t="shared" si="30"/>
        <v>21</v>
      </c>
      <c r="N58" s="19">
        <f t="shared" si="30"/>
        <v>21</v>
      </c>
      <c r="O58" s="7">
        <f t="shared" si="29"/>
        <v>21</v>
      </c>
      <c r="P58" s="36">
        <v>1</v>
      </c>
    </row>
    <row r="59" spans="1:16" x14ac:dyDescent="0.3">
      <c r="A59" s="47"/>
      <c r="B59" s="42"/>
      <c r="C59" s="49"/>
      <c r="D59" s="6" t="s">
        <v>5</v>
      </c>
      <c r="E59" s="15">
        <v>15</v>
      </c>
      <c r="F59">
        <v>14</v>
      </c>
      <c r="G59">
        <v>15</v>
      </c>
      <c r="H59">
        <v>15</v>
      </c>
      <c r="I59">
        <v>14</v>
      </c>
      <c r="J59">
        <v>13</v>
      </c>
      <c r="K59">
        <v>13</v>
      </c>
      <c r="L59">
        <v>18</v>
      </c>
      <c r="M59">
        <v>14</v>
      </c>
      <c r="N59" s="17">
        <v>14</v>
      </c>
      <c r="O59" s="7">
        <f t="shared" si="29"/>
        <v>14</v>
      </c>
      <c r="P59" s="36">
        <v>5</v>
      </c>
    </row>
    <row r="60" spans="1:16" x14ac:dyDescent="0.3">
      <c r="A60" s="47"/>
      <c r="B60" s="42"/>
      <c r="C60" s="50"/>
      <c r="D60" s="8" t="s">
        <v>6</v>
      </c>
      <c r="E60" s="9">
        <v>1241</v>
      </c>
      <c r="F60" s="9">
        <v>1233</v>
      </c>
      <c r="G60" s="9">
        <v>1313</v>
      </c>
      <c r="H60" s="9">
        <v>1278</v>
      </c>
      <c r="I60" s="9">
        <v>1240</v>
      </c>
      <c r="J60" s="9">
        <v>1263</v>
      </c>
      <c r="K60" s="9">
        <v>1285</v>
      </c>
      <c r="L60" s="9">
        <v>1253</v>
      </c>
      <c r="M60" s="9">
        <v>1286</v>
      </c>
      <c r="N60" s="18">
        <v>1293</v>
      </c>
      <c r="O60" s="7">
        <f t="shared" si="29"/>
        <v>1270.5</v>
      </c>
      <c r="P60" s="36">
        <v>9</v>
      </c>
    </row>
    <row r="61" spans="1:16" x14ac:dyDescent="0.3">
      <c r="A61" s="47"/>
      <c r="B61" s="42"/>
      <c r="C61" s="51" t="s">
        <v>82</v>
      </c>
      <c r="D61" s="10" t="s">
        <v>4</v>
      </c>
      <c r="E61" s="11">
        <v>4</v>
      </c>
      <c r="F61" s="11">
        <f>$E61</f>
        <v>4</v>
      </c>
      <c r="G61" s="11">
        <f t="shared" ref="G61:N61" si="31">$E61</f>
        <v>4</v>
      </c>
      <c r="H61" s="11">
        <f t="shared" si="31"/>
        <v>4</v>
      </c>
      <c r="I61" s="11">
        <f t="shared" si="31"/>
        <v>4</v>
      </c>
      <c r="J61" s="11">
        <f t="shared" si="31"/>
        <v>4</v>
      </c>
      <c r="K61" s="11">
        <f t="shared" si="31"/>
        <v>4</v>
      </c>
      <c r="L61" s="11">
        <f t="shared" si="31"/>
        <v>4</v>
      </c>
      <c r="M61" s="11">
        <f t="shared" si="31"/>
        <v>4</v>
      </c>
      <c r="N61" s="19">
        <f t="shared" si="31"/>
        <v>4</v>
      </c>
      <c r="O61" s="7">
        <f t="shared" si="29"/>
        <v>4</v>
      </c>
      <c r="P61" s="36">
        <v>2</v>
      </c>
    </row>
    <row r="62" spans="1:16" hidden="1" x14ac:dyDescent="0.3">
      <c r="A62" s="47"/>
      <c r="B62" s="42"/>
      <c r="C62" s="49"/>
      <c r="D62" s="6" t="s">
        <v>5</v>
      </c>
      <c r="E62" s="15">
        <v>56</v>
      </c>
      <c r="F62">
        <v>57</v>
      </c>
      <c r="G62">
        <v>58</v>
      </c>
      <c r="H62">
        <v>57</v>
      </c>
      <c r="I62">
        <v>56</v>
      </c>
      <c r="J62">
        <v>58</v>
      </c>
      <c r="K62">
        <v>58</v>
      </c>
      <c r="L62">
        <v>56</v>
      </c>
      <c r="M62">
        <v>56</v>
      </c>
      <c r="N62" s="17">
        <v>57</v>
      </c>
      <c r="O62" s="7">
        <f t="shared" si="29"/>
        <v>57</v>
      </c>
      <c r="P62" s="36"/>
    </row>
    <row r="63" spans="1:16" x14ac:dyDescent="0.3">
      <c r="A63" s="47"/>
      <c r="B63" s="42"/>
      <c r="C63" s="49"/>
      <c r="D63" s="6" t="s">
        <v>5</v>
      </c>
      <c r="E63">
        <f>E62-$A$1*$N59</f>
        <v>0</v>
      </c>
      <c r="F63">
        <f>F62-$A$1*$N59</f>
        <v>1</v>
      </c>
      <c r="G63">
        <f t="shared" ref="G63:N63" si="32">G62-$A$1*$N59</f>
        <v>2</v>
      </c>
      <c r="H63">
        <f t="shared" si="32"/>
        <v>1</v>
      </c>
      <c r="I63">
        <f t="shared" si="32"/>
        <v>0</v>
      </c>
      <c r="J63">
        <f t="shared" si="32"/>
        <v>2</v>
      </c>
      <c r="K63">
        <f t="shared" si="32"/>
        <v>2</v>
      </c>
      <c r="L63">
        <f t="shared" si="32"/>
        <v>0</v>
      </c>
      <c r="M63">
        <f t="shared" si="32"/>
        <v>0</v>
      </c>
      <c r="N63" s="17">
        <f t="shared" si="32"/>
        <v>1</v>
      </c>
      <c r="O63" s="7">
        <f t="shared" si="29"/>
        <v>1</v>
      </c>
      <c r="P63" s="36">
        <v>6</v>
      </c>
    </row>
    <row r="64" spans="1:16" x14ac:dyDescent="0.3">
      <c r="A64" s="47"/>
      <c r="B64" s="42"/>
      <c r="C64" s="50"/>
      <c r="D64" s="8" t="s">
        <v>6</v>
      </c>
      <c r="E64" s="15">
        <v>5504</v>
      </c>
      <c r="F64" s="9">
        <v>5508</v>
      </c>
      <c r="G64" s="9">
        <v>5553</v>
      </c>
      <c r="H64" s="9">
        <v>5509</v>
      </c>
      <c r="I64" s="9">
        <v>5521</v>
      </c>
      <c r="J64" s="9">
        <v>5606</v>
      </c>
      <c r="K64" s="9">
        <v>5582</v>
      </c>
      <c r="L64" s="9">
        <v>5641</v>
      </c>
      <c r="M64" s="9">
        <v>5671</v>
      </c>
      <c r="N64" s="18">
        <v>5983</v>
      </c>
      <c r="O64" s="7">
        <f t="shared" si="29"/>
        <v>5567.5</v>
      </c>
      <c r="P64" s="36">
        <v>10</v>
      </c>
    </row>
    <row r="65" spans="1:16" x14ac:dyDescent="0.3">
      <c r="A65" s="47"/>
      <c r="B65" s="42"/>
      <c r="C65" s="51" t="s">
        <v>83</v>
      </c>
      <c r="D65" s="10" t="s">
        <v>4</v>
      </c>
      <c r="E65" s="11">
        <f>E58+E61</f>
        <v>25</v>
      </c>
      <c r="F65" s="11">
        <f t="shared" ref="F65:N65" si="33">F58+F61</f>
        <v>25</v>
      </c>
      <c r="G65" s="11">
        <f t="shared" si="33"/>
        <v>25</v>
      </c>
      <c r="H65" s="11">
        <f t="shared" si="33"/>
        <v>25</v>
      </c>
      <c r="I65" s="11">
        <f t="shared" si="33"/>
        <v>25</v>
      </c>
      <c r="J65" s="11">
        <f t="shared" si="33"/>
        <v>25</v>
      </c>
      <c r="K65" s="11">
        <f t="shared" si="33"/>
        <v>25</v>
      </c>
      <c r="L65" s="11">
        <f t="shared" si="33"/>
        <v>25</v>
      </c>
      <c r="M65" s="11">
        <f t="shared" si="33"/>
        <v>25</v>
      </c>
      <c r="N65" s="19">
        <f t="shared" si="33"/>
        <v>25</v>
      </c>
      <c r="O65" s="7">
        <f t="shared" si="29"/>
        <v>25</v>
      </c>
      <c r="P65" s="36">
        <v>3</v>
      </c>
    </row>
    <row r="66" spans="1:16" x14ac:dyDescent="0.3">
      <c r="A66" s="47"/>
      <c r="B66" s="42"/>
      <c r="C66" s="49"/>
      <c r="D66" s="6" t="s">
        <v>5</v>
      </c>
      <c r="E66" s="15">
        <f>E59+E63</f>
        <v>15</v>
      </c>
      <c r="F66" s="15">
        <f t="shared" ref="F66:N67" si="34">F59+F63</f>
        <v>15</v>
      </c>
      <c r="G66" s="15">
        <f t="shared" si="34"/>
        <v>17</v>
      </c>
      <c r="H66" s="15">
        <f t="shared" si="34"/>
        <v>16</v>
      </c>
      <c r="I66" s="15">
        <f t="shared" si="34"/>
        <v>14</v>
      </c>
      <c r="J66" s="15">
        <f t="shared" si="34"/>
        <v>15</v>
      </c>
      <c r="K66" s="15">
        <f t="shared" si="34"/>
        <v>15</v>
      </c>
      <c r="L66" s="15">
        <f t="shared" si="34"/>
        <v>18</v>
      </c>
      <c r="M66" s="15">
        <f t="shared" si="34"/>
        <v>14</v>
      </c>
      <c r="N66" s="20">
        <f t="shared" si="34"/>
        <v>15</v>
      </c>
      <c r="O66" s="7">
        <f t="shared" si="29"/>
        <v>15</v>
      </c>
      <c r="P66" s="36">
        <v>7</v>
      </c>
    </row>
    <row r="67" spans="1:16" ht="15" thickBot="1" x14ac:dyDescent="0.35">
      <c r="A67" s="47"/>
      <c r="B67" s="43"/>
      <c r="C67" s="52"/>
      <c r="D67" s="12" t="s">
        <v>6</v>
      </c>
      <c r="E67" s="13">
        <f>E60+E64</f>
        <v>6745</v>
      </c>
      <c r="F67" s="13">
        <f t="shared" si="34"/>
        <v>6741</v>
      </c>
      <c r="G67" s="13">
        <f t="shared" si="34"/>
        <v>6866</v>
      </c>
      <c r="H67" s="13">
        <f t="shared" si="34"/>
        <v>6787</v>
      </c>
      <c r="I67" s="13">
        <f t="shared" si="34"/>
        <v>6761</v>
      </c>
      <c r="J67" s="13">
        <f t="shared" si="34"/>
        <v>6869</v>
      </c>
      <c r="K67" s="13">
        <f t="shared" si="34"/>
        <v>6867</v>
      </c>
      <c r="L67" s="13">
        <f t="shared" si="34"/>
        <v>6894</v>
      </c>
      <c r="M67" s="13">
        <f t="shared" si="34"/>
        <v>6957</v>
      </c>
      <c r="N67" s="21">
        <f t="shared" si="34"/>
        <v>7276</v>
      </c>
      <c r="O67" s="14">
        <f t="shared" si="29"/>
        <v>6866.5</v>
      </c>
      <c r="P67" s="36">
        <v>11</v>
      </c>
    </row>
    <row r="68" spans="1:16" x14ac:dyDescent="0.3">
      <c r="A68" s="47"/>
      <c r="B68" s="41" t="s">
        <v>40</v>
      </c>
      <c r="C68" s="48" t="s">
        <v>1</v>
      </c>
      <c r="D68" s="3" t="s">
        <v>4</v>
      </c>
      <c r="E68" s="4">
        <v>108</v>
      </c>
      <c r="F68" s="4">
        <f>$E68</f>
        <v>108</v>
      </c>
      <c r="G68" s="4">
        <f t="shared" ref="G68:N68" si="35">$E68</f>
        <v>108</v>
      </c>
      <c r="H68" s="4">
        <f t="shared" si="35"/>
        <v>108</v>
      </c>
      <c r="I68" s="4">
        <f t="shared" si="35"/>
        <v>108</v>
      </c>
      <c r="J68" s="4">
        <f t="shared" si="35"/>
        <v>108</v>
      </c>
      <c r="K68" s="4">
        <f t="shared" si="35"/>
        <v>108</v>
      </c>
      <c r="L68" s="4">
        <f t="shared" si="35"/>
        <v>108</v>
      </c>
      <c r="M68" s="4">
        <f t="shared" si="35"/>
        <v>108</v>
      </c>
      <c r="N68" s="16">
        <f t="shared" si="35"/>
        <v>108</v>
      </c>
      <c r="O68" s="5">
        <f>MEDIAN(E68:N68)</f>
        <v>108</v>
      </c>
      <c r="P68" s="36">
        <v>4</v>
      </c>
    </row>
    <row r="69" spans="1:16" x14ac:dyDescent="0.3">
      <c r="A69" s="47"/>
      <c r="B69" s="42"/>
      <c r="C69" s="49"/>
      <c r="D69" s="6" t="s">
        <v>5</v>
      </c>
      <c r="E69">
        <v>100</v>
      </c>
      <c r="F69">
        <v>65</v>
      </c>
      <c r="G69">
        <v>63</v>
      </c>
      <c r="H69">
        <v>69</v>
      </c>
      <c r="I69">
        <v>65</v>
      </c>
      <c r="J69">
        <v>59</v>
      </c>
      <c r="K69">
        <v>86</v>
      </c>
      <c r="L69">
        <v>58</v>
      </c>
      <c r="M69">
        <v>69</v>
      </c>
      <c r="N69" s="17">
        <v>58</v>
      </c>
      <c r="O69" s="7">
        <f t="shared" ref="O69:O80" si="36">MEDIAN(E69:N69)</f>
        <v>65</v>
      </c>
      <c r="P69" s="36">
        <v>8</v>
      </c>
    </row>
    <row r="70" spans="1:16" x14ac:dyDescent="0.3">
      <c r="A70" s="47"/>
      <c r="B70" s="42"/>
      <c r="C70" s="50"/>
      <c r="D70" s="8" t="s">
        <v>6</v>
      </c>
      <c r="E70" s="9">
        <v>6205</v>
      </c>
      <c r="F70" s="9">
        <v>6238</v>
      </c>
      <c r="G70" s="9">
        <v>6261</v>
      </c>
      <c r="H70" s="9">
        <v>6268</v>
      </c>
      <c r="I70" s="9">
        <v>6330</v>
      </c>
      <c r="J70" s="9">
        <v>6374</v>
      </c>
      <c r="K70" s="9">
        <v>6289</v>
      </c>
      <c r="L70" s="9">
        <v>6270</v>
      </c>
      <c r="M70" s="9">
        <v>6354</v>
      </c>
      <c r="N70" s="18">
        <v>6274</v>
      </c>
      <c r="O70" s="7">
        <f t="shared" si="36"/>
        <v>6272</v>
      </c>
      <c r="P70" s="36">
        <v>12</v>
      </c>
    </row>
    <row r="71" spans="1:16" x14ac:dyDescent="0.3">
      <c r="A71" s="47"/>
      <c r="B71" s="42"/>
      <c r="C71" s="51" t="s">
        <v>81</v>
      </c>
      <c r="D71" s="10" t="s">
        <v>4</v>
      </c>
      <c r="E71" s="11">
        <v>61</v>
      </c>
      <c r="F71" s="11">
        <f>$E71</f>
        <v>61</v>
      </c>
      <c r="G71" s="11">
        <f t="shared" ref="G71:N71" si="37">$E71</f>
        <v>61</v>
      </c>
      <c r="H71" s="11">
        <f t="shared" si="37"/>
        <v>61</v>
      </c>
      <c r="I71" s="11">
        <f t="shared" si="37"/>
        <v>61</v>
      </c>
      <c r="J71" s="11">
        <f t="shared" si="37"/>
        <v>61</v>
      </c>
      <c r="K71" s="11">
        <f t="shared" si="37"/>
        <v>61</v>
      </c>
      <c r="L71" s="11">
        <f t="shared" si="37"/>
        <v>61</v>
      </c>
      <c r="M71" s="11">
        <f t="shared" si="37"/>
        <v>61</v>
      </c>
      <c r="N71" s="19">
        <f t="shared" si="37"/>
        <v>61</v>
      </c>
      <c r="O71" s="7">
        <f t="shared" si="36"/>
        <v>61</v>
      </c>
      <c r="P71" s="36">
        <v>1</v>
      </c>
    </row>
    <row r="72" spans="1:16" x14ac:dyDescent="0.3">
      <c r="A72" s="47"/>
      <c r="B72" s="42"/>
      <c r="C72" s="49"/>
      <c r="D72" s="6" t="s">
        <v>5</v>
      </c>
      <c r="E72" s="15">
        <v>153</v>
      </c>
      <c r="F72">
        <v>126</v>
      </c>
      <c r="G72">
        <v>162</v>
      </c>
      <c r="H72">
        <v>138</v>
      </c>
      <c r="I72">
        <v>141</v>
      </c>
      <c r="J72">
        <v>124</v>
      </c>
      <c r="K72">
        <v>146</v>
      </c>
      <c r="L72">
        <v>140</v>
      </c>
      <c r="M72">
        <v>124</v>
      </c>
      <c r="N72" s="17">
        <v>124</v>
      </c>
      <c r="O72" s="7">
        <f t="shared" si="36"/>
        <v>139</v>
      </c>
      <c r="P72" s="36">
        <v>5</v>
      </c>
    </row>
    <row r="73" spans="1:16" x14ac:dyDescent="0.3">
      <c r="A73" s="47"/>
      <c r="B73" s="42"/>
      <c r="C73" s="50"/>
      <c r="D73" s="8" t="s">
        <v>6</v>
      </c>
      <c r="E73" s="9">
        <v>1450</v>
      </c>
      <c r="F73" s="9">
        <v>1400</v>
      </c>
      <c r="G73" s="9">
        <v>1461</v>
      </c>
      <c r="H73" s="9">
        <v>1416</v>
      </c>
      <c r="I73" s="9">
        <v>1414</v>
      </c>
      <c r="J73" s="9">
        <v>1398</v>
      </c>
      <c r="K73" s="9">
        <v>1438</v>
      </c>
      <c r="L73" s="9">
        <v>1433</v>
      </c>
      <c r="M73" s="9">
        <v>1463</v>
      </c>
      <c r="N73" s="18">
        <v>1432</v>
      </c>
      <c r="O73" s="7">
        <f t="shared" si="36"/>
        <v>1432.5</v>
      </c>
      <c r="P73" s="36">
        <v>9</v>
      </c>
    </row>
    <row r="74" spans="1:16" x14ac:dyDescent="0.3">
      <c r="A74" s="47"/>
      <c r="B74" s="42"/>
      <c r="C74" s="51" t="s">
        <v>82</v>
      </c>
      <c r="D74" s="10" t="s">
        <v>4</v>
      </c>
      <c r="E74" s="11">
        <v>4</v>
      </c>
      <c r="F74" s="11">
        <f>$E74</f>
        <v>4</v>
      </c>
      <c r="G74" s="11">
        <f t="shared" ref="G74:N74" si="38">$E74</f>
        <v>4</v>
      </c>
      <c r="H74" s="11">
        <f t="shared" si="38"/>
        <v>4</v>
      </c>
      <c r="I74" s="11">
        <f t="shared" si="38"/>
        <v>4</v>
      </c>
      <c r="J74" s="11">
        <f t="shared" si="38"/>
        <v>4</v>
      </c>
      <c r="K74" s="11">
        <f t="shared" si="38"/>
        <v>4</v>
      </c>
      <c r="L74" s="11">
        <f t="shared" si="38"/>
        <v>4</v>
      </c>
      <c r="M74" s="11">
        <f t="shared" si="38"/>
        <v>4</v>
      </c>
      <c r="N74" s="19">
        <f t="shared" si="38"/>
        <v>4</v>
      </c>
      <c r="O74" s="7">
        <f t="shared" si="36"/>
        <v>4</v>
      </c>
      <c r="P74" s="36">
        <v>2</v>
      </c>
    </row>
    <row r="75" spans="1:16" hidden="1" x14ac:dyDescent="0.3">
      <c r="A75" s="47"/>
      <c r="B75" s="42"/>
      <c r="C75" s="49"/>
      <c r="D75" s="6" t="s">
        <v>5</v>
      </c>
      <c r="E75" s="15">
        <v>508</v>
      </c>
      <c r="F75">
        <v>507</v>
      </c>
      <c r="G75">
        <v>506</v>
      </c>
      <c r="H75">
        <v>506</v>
      </c>
      <c r="I75">
        <v>509</v>
      </c>
      <c r="J75">
        <v>509</v>
      </c>
      <c r="K75">
        <v>506</v>
      </c>
      <c r="L75">
        <v>509</v>
      </c>
      <c r="M75">
        <v>509</v>
      </c>
      <c r="N75" s="17">
        <v>507</v>
      </c>
      <c r="O75" s="7">
        <f t="shared" si="36"/>
        <v>507.5</v>
      </c>
      <c r="P75" s="36"/>
    </row>
    <row r="76" spans="1:16" x14ac:dyDescent="0.3">
      <c r="A76" s="47"/>
      <c r="B76" s="42"/>
      <c r="C76" s="49"/>
      <c r="D76" s="6" t="s">
        <v>5</v>
      </c>
      <c r="E76">
        <f>E75-$A$1*$N72</f>
        <v>12</v>
      </c>
      <c r="F76">
        <f>F75-$A$1*$N72</f>
        <v>11</v>
      </c>
      <c r="G76">
        <f t="shared" ref="G76:N76" si="39">G75-$A$1*$N72</f>
        <v>10</v>
      </c>
      <c r="H76">
        <f t="shared" si="39"/>
        <v>10</v>
      </c>
      <c r="I76">
        <f t="shared" si="39"/>
        <v>13</v>
      </c>
      <c r="J76">
        <f t="shared" si="39"/>
        <v>13</v>
      </c>
      <c r="K76">
        <f t="shared" si="39"/>
        <v>10</v>
      </c>
      <c r="L76">
        <f t="shared" si="39"/>
        <v>13</v>
      </c>
      <c r="M76">
        <f t="shared" si="39"/>
        <v>13</v>
      </c>
      <c r="N76" s="17">
        <f t="shared" si="39"/>
        <v>11</v>
      </c>
      <c r="O76" s="7">
        <f t="shared" si="36"/>
        <v>11.5</v>
      </c>
      <c r="P76" s="36">
        <v>6</v>
      </c>
    </row>
    <row r="77" spans="1:16" x14ac:dyDescent="0.3">
      <c r="A77" s="47"/>
      <c r="B77" s="42"/>
      <c r="C77" s="50"/>
      <c r="D77" s="8" t="s">
        <v>6</v>
      </c>
      <c r="E77" s="15">
        <v>5837</v>
      </c>
      <c r="F77" s="9">
        <v>5752</v>
      </c>
      <c r="G77" s="9">
        <v>5729</v>
      </c>
      <c r="H77" s="9">
        <v>5777</v>
      </c>
      <c r="I77" s="9">
        <v>5855</v>
      </c>
      <c r="J77" s="9">
        <v>5824</v>
      </c>
      <c r="K77" s="9">
        <v>5763</v>
      </c>
      <c r="L77" s="9">
        <v>5816</v>
      </c>
      <c r="M77" s="9">
        <v>5781</v>
      </c>
      <c r="N77" s="18">
        <v>5806</v>
      </c>
      <c r="O77" s="7">
        <f t="shared" si="36"/>
        <v>5793.5</v>
      </c>
      <c r="P77" s="36">
        <v>10</v>
      </c>
    </row>
    <row r="78" spans="1:16" x14ac:dyDescent="0.3">
      <c r="A78" s="47"/>
      <c r="B78" s="42"/>
      <c r="C78" s="51" t="s">
        <v>83</v>
      </c>
      <c r="D78" s="10" t="s">
        <v>4</v>
      </c>
      <c r="E78" s="11">
        <f>E71+E74</f>
        <v>65</v>
      </c>
      <c r="F78" s="11">
        <f t="shared" ref="F78:N78" si="40">F71+F74</f>
        <v>65</v>
      </c>
      <c r="G78" s="11">
        <f t="shared" si="40"/>
        <v>65</v>
      </c>
      <c r="H78" s="11">
        <f t="shared" si="40"/>
        <v>65</v>
      </c>
      <c r="I78" s="11">
        <f t="shared" si="40"/>
        <v>65</v>
      </c>
      <c r="J78" s="11">
        <f t="shared" si="40"/>
        <v>65</v>
      </c>
      <c r="K78" s="11">
        <f t="shared" si="40"/>
        <v>65</v>
      </c>
      <c r="L78" s="11">
        <f t="shared" si="40"/>
        <v>65</v>
      </c>
      <c r="M78" s="11">
        <f t="shared" si="40"/>
        <v>65</v>
      </c>
      <c r="N78" s="19">
        <f t="shared" si="40"/>
        <v>65</v>
      </c>
      <c r="O78" s="7">
        <f t="shared" si="36"/>
        <v>65</v>
      </c>
      <c r="P78" s="36">
        <v>3</v>
      </c>
    </row>
    <row r="79" spans="1:16" x14ac:dyDescent="0.3">
      <c r="A79" s="47"/>
      <c r="B79" s="42"/>
      <c r="C79" s="49"/>
      <c r="D79" s="6" t="s">
        <v>5</v>
      </c>
      <c r="E79" s="15">
        <f>E72+E76</f>
        <v>165</v>
      </c>
      <c r="F79" s="15">
        <f t="shared" ref="F79:N80" si="41">F72+F76</f>
        <v>137</v>
      </c>
      <c r="G79" s="15">
        <f t="shared" si="41"/>
        <v>172</v>
      </c>
      <c r="H79" s="15">
        <f t="shared" si="41"/>
        <v>148</v>
      </c>
      <c r="I79" s="15">
        <f t="shared" si="41"/>
        <v>154</v>
      </c>
      <c r="J79" s="15">
        <f t="shared" si="41"/>
        <v>137</v>
      </c>
      <c r="K79" s="15">
        <f t="shared" si="41"/>
        <v>156</v>
      </c>
      <c r="L79" s="15">
        <f t="shared" si="41"/>
        <v>153</v>
      </c>
      <c r="M79" s="15">
        <f t="shared" si="41"/>
        <v>137</v>
      </c>
      <c r="N79" s="20">
        <f t="shared" si="41"/>
        <v>135</v>
      </c>
      <c r="O79" s="7">
        <f t="shared" si="36"/>
        <v>150.5</v>
      </c>
      <c r="P79" s="36">
        <v>7</v>
      </c>
    </row>
    <row r="80" spans="1:16" ht="15" thickBot="1" x14ac:dyDescent="0.35">
      <c r="A80" s="47"/>
      <c r="B80" s="43"/>
      <c r="C80" s="52"/>
      <c r="D80" s="12" t="s">
        <v>6</v>
      </c>
      <c r="E80" s="13">
        <f>E73+E77</f>
        <v>7287</v>
      </c>
      <c r="F80" s="13">
        <f t="shared" si="41"/>
        <v>7152</v>
      </c>
      <c r="G80" s="13">
        <f t="shared" si="41"/>
        <v>7190</v>
      </c>
      <c r="H80" s="13">
        <f t="shared" si="41"/>
        <v>7193</v>
      </c>
      <c r="I80" s="13">
        <f t="shared" si="41"/>
        <v>7269</v>
      </c>
      <c r="J80" s="13">
        <f t="shared" si="41"/>
        <v>7222</v>
      </c>
      <c r="K80" s="13">
        <f t="shared" si="41"/>
        <v>7201</v>
      </c>
      <c r="L80" s="13">
        <f t="shared" si="41"/>
        <v>7249</v>
      </c>
      <c r="M80" s="13">
        <f t="shared" si="41"/>
        <v>7244</v>
      </c>
      <c r="N80" s="21">
        <f t="shared" si="41"/>
        <v>7238</v>
      </c>
      <c r="O80" s="14">
        <f t="shared" si="36"/>
        <v>7230</v>
      </c>
      <c r="P80" s="36">
        <v>11</v>
      </c>
    </row>
  </sheetData>
  <mergeCells count="32">
    <mergeCell ref="C68:C70"/>
    <mergeCell ref="C71:C73"/>
    <mergeCell ref="C74:C77"/>
    <mergeCell ref="C78:C80"/>
    <mergeCell ref="C52:C54"/>
    <mergeCell ref="C55:C57"/>
    <mergeCell ref="C58:C60"/>
    <mergeCell ref="C61:C64"/>
    <mergeCell ref="C65:C67"/>
    <mergeCell ref="C35:C38"/>
    <mergeCell ref="C39:C41"/>
    <mergeCell ref="C42:C44"/>
    <mergeCell ref="C45:C47"/>
    <mergeCell ref="C48:C51"/>
    <mergeCell ref="C19:C21"/>
    <mergeCell ref="C22:C25"/>
    <mergeCell ref="C26:C28"/>
    <mergeCell ref="C29:C31"/>
    <mergeCell ref="C32:C34"/>
    <mergeCell ref="C2:C4"/>
    <mergeCell ref="C5:C7"/>
    <mergeCell ref="C8:C11"/>
    <mergeCell ref="C12:C14"/>
    <mergeCell ref="C16:C18"/>
    <mergeCell ref="B68:B80"/>
    <mergeCell ref="A16:A80"/>
    <mergeCell ref="B2:B14"/>
    <mergeCell ref="A2:A14"/>
    <mergeCell ref="B16:B28"/>
    <mergeCell ref="B29:B41"/>
    <mergeCell ref="B42:B54"/>
    <mergeCell ref="B55:B67"/>
  </mergeCells>
  <conditionalFormatting sqref="E4:N4 E6">
    <cfRule type="cellIs" dxfId="25" priority="16" operator="equal">
      <formula>$O$4</formula>
    </cfRule>
    <cfRule type="cellIs" priority="17" operator="equal">
      <formula>"$O$4"</formula>
    </cfRule>
    <cfRule type="cellIs" dxfId="24" priority="18" operator="equal">
      <formula>"MEDIAN(E4:N4)"</formula>
    </cfRule>
  </conditionalFormatting>
  <conditionalFormatting sqref="E18:N18">
    <cfRule type="cellIs" dxfId="23" priority="13" operator="equal">
      <formula>$O$4</formula>
    </cfRule>
    <cfRule type="cellIs" priority="14" operator="equal">
      <formula>"$O$4"</formula>
    </cfRule>
    <cfRule type="cellIs" dxfId="22" priority="15" operator="equal">
      <formula>"MEDIAN(E4:N4)"</formula>
    </cfRule>
  </conditionalFormatting>
  <conditionalFormatting sqref="E31:N31">
    <cfRule type="cellIs" dxfId="21" priority="10" operator="equal">
      <formula>$O$4</formula>
    </cfRule>
    <cfRule type="cellIs" priority="11" operator="equal">
      <formula>"$O$4"</formula>
    </cfRule>
    <cfRule type="cellIs" dxfId="20" priority="12" operator="equal">
      <formula>"MEDIAN(E4:N4)"</formula>
    </cfRule>
  </conditionalFormatting>
  <conditionalFormatting sqref="E44:N44">
    <cfRule type="cellIs" dxfId="19" priority="7" operator="equal">
      <formula>$O$4</formula>
    </cfRule>
    <cfRule type="cellIs" priority="8" operator="equal">
      <formula>"$O$4"</formula>
    </cfRule>
    <cfRule type="cellIs" dxfId="18" priority="9" operator="equal">
      <formula>"MEDIAN(E4:N4)"</formula>
    </cfRule>
  </conditionalFormatting>
  <conditionalFormatting sqref="E57:N57">
    <cfRule type="cellIs" dxfId="17" priority="4" operator="equal">
      <formula>$O$4</formula>
    </cfRule>
    <cfRule type="cellIs" priority="5" operator="equal">
      <formula>"$O$4"</formula>
    </cfRule>
    <cfRule type="cellIs" dxfId="16" priority="6" operator="equal">
      <formula>"MEDIAN(E4:N4)"</formula>
    </cfRule>
  </conditionalFormatting>
  <conditionalFormatting sqref="E70:N70">
    <cfRule type="cellIs" dxfId="15" priority="1" operator="equal">
      <formula>$O$4</formula>
    </cfRule>
    <cfRule type="cellIs" priority="2" operator="equal">
      <formula>"$O$4"</formula>
    </cfRule>
    <cfRule type="cellIs" dxfId="14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72F6-6EB8-4CC3-9B23-4B0CA3CEE26C}">
  <dimension ref="A1:P93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4</v>
      </c>
      <c r="B1" t="s">
        <v>111</v>
      </c>
      <c r="C1" t="s">
        <v>79</v>
      </c>
    </row>
    <row r="2" spans="1:16" x14ac:dyDescent="0.3">
      <c r="A2" s="47" t="s">
        <v>41</v>
      </c>
      <c r="B2" s="41" t="s">
        <v>39</v>
      </c>
      <c r="C2" s="48" t="s">
        <v>1</v>
      </c>
      <c r="D2" s="3" t="s">
        <v>4</v>
      </c>
      <c r="E2" s="4">
        <v>508</v>
      </c>
      <c r="F2" s="4">
        <f>$E2</f>
        <v>508</v>
      </c>
      <c r="G2" s="4">
        <f t="shared" ref="G2:N2" si="0">$E2</f>
        <v>508</v>
      </c>
      <c r="H2" s="4">
        <f t="shared" si="0"/>
        <v>508</v>
      </c>
      <c r="I2" s="4">
        <f t="shared" si="0"/>
        <v>508</v>
      </c>
      <c r="J2" s="4">
        <f t="shared" si="0"/>
        <v>508</v>
      </c>
      <c r="K2" s="4">
        <f t="shared" si="0"/>
        <v>508</v>
      </c>
      <c r="L2" s="4">
        <f t="shared" si="0"/>
        <v>508</v>
      </c>
      <c r="M2" s="4">
        <f t="shared" si="0"/>
        <v>508</v>
      </c>
      <c r="N2" s="16">
        <f t="shared" si="0"/>
        <v>508</v>
      </c>
      <c r="O2" s="5">
        <f>MEDIAN(E2:N2)</f>
        <v>508</v>
      </c>
      <c r="P2" s="36">
        <v>4</v>
      </c>
    </row>
    <row r="3" spans="1:16" x14ac:dyDescent="0.3">
      <c r="A3" s="47"/>
      <c r="B3" s="42"/>
      <c r="C3" s="49"/>
      <c r="D3" s="6" t="s">
        <v>5</v>
      </c>
      <c r="E3">
        <v>414</v>
      </c>
      <c r="F3">
        <v>412</v>
      </c>
      <c r="G3">
        <v>367</v>
      </c>
      <c r="H3">
        <v>365</v>
      </c>
      <c r="I3">
        <v>265</v>
      </c>
      <c r="J3">
        <v>264</v>
      </c>
      <c r="K3">
        <v>292</v>
      </c>
      <c r="L3">
        <v>280</v>
      </c>
      <c r="M3">
        <v>272</v>
      </c>
      <c r="N3" s="17">
        <v>237</v>
      </c>
      <c r="O3" s="7">
        <f t="shared" ref="O3:O14" si="1">MEDIAN(E3:N3)</f>
        <v>286</v>
      </c>
      <c r="P3" s="36">
        <v>8</v>
      </c>
    </row>
    <row r="4" spans="1:16" x14ac:dyDescent="0.3">
      <c r="A4" s="47"/>
      <c r="B4" s="42"/>
      <c r="C4" s="50"/>
      <c r="D4" s="8" t="s">
        <v>6</v>
      </c>
      <c r="E4" s="9">
        <v>7471</v>
      </c>
      <c r="F4" s="9">
        <v>7467</v>
      </c>
      <c r="G4" s="9">
        <v>8158</v>
      </c>
      <c r="H4" s="9">
        <v>7368</v>
      </c>
      <c r="I4" s="9">
        <v>6948</v>
      </c>
      <c r="J4" s="9">
        <v>7045</v>
      </c>
      <c r="K4" s="9">
        <v>6909</v>
      </c>
      <c r="L4" s="9">
        <v>6951</v>
      </c>
      <c r="M4" s="9">
        <v>7033</v>
      </c>
      <c r="N4" s="18">
        <v>6673</v>
      </c>
      <c r="O4" s="7">
        <f t="shared" si="1"/>
        <v>7039</v>
      </c>
      <c r="P4" s="36">
        <v>12</v>
      </c>
    </row>
    <row r="5" spans="1:16" x14ac:dyDescent="0.3">
      <c r="A5" s="47"/>
      <c r="B5" s="42"/>
      <c r="C5" s="51" t="s">
        <v>81</v>
      </c>
      <c r="D5" s="10" t="s">
        <v>4</v>
      </c>
      <c r="E5" s="11">
        <v>69</v>
      </c>
      <c r="F5" s="11">
        <f>$E5</f>
        <v>69</v>
      </c>
      <c r="G5" s="11">
        <f t="shared" ref="G5:N5" si="2">$E5</f>
        <v>69</v>
      </c>
      <c r="H5" s="11">
        <f t="shared" si="2"/>
        <v>69</v>
      </c>
      <c r="I5" s="11">
        <f t="shared" si="2"/>
        <v>69</v>
      </c>
      <c r="J5" s="11">
        <f t="shared" si="2"/>
        <v>69</v>
      </c>
      <c r="K5" s="11">
        <f t="shared" si="2"/>
        <v>69</v>
      </c>
      <c r="L5" s="11">
        <f t="shared" si="2"/>
        <v>69</v>
      </c>
      <c r="M5" s="11">
        <f t="shared" si="2"/>
        <v>69</v>
      </c>
      <c r="N5" s="19">
        <f t="shared" si="2"/>
        <v>69</v>
      </c>
      <c r="O5" s="7">
        <f t="shared" si="1"/>
        <v>69</v>
      </c>
      <c r="P5" s="36">
        <v>1</v>
      </c>
    </row>
    <row r="6" spans="1:16" x14ac:dyDescent="0.3">
      <c r="A6" s="47"/>
      <c r="B6" s="42"/>
      <c r="C6" s="49"/>
      <c r="D6" s="6" t="s">
        <v>5</v>
      </c>
      <c r="E6">
        <v>289</v>
      </c>
      <c r="F6">
        <v>172</v>
      </c>
      <c r="G6">
        <v>186</v>
      </c>
      <c r="H6">
        <v>170</v>
      </c>
      <c r="I6">
        <v>187</v>
      </c>
      <c r="J6">
        <v>158</v>
      </c>
      <c r="K6">
        <v>212</v>
      </c>
      <c r="L6">
        <v>154</v>
      </c>
      <c r="M6">
        <v>169</v>
      </c>
      <c r="N6" s="17">
        <v>163</v>
      </c>
      <c r="O6" s="7">
        <f t="shared" si="1"/>
        <v>171</v>
      </c>
      <c r="P6" s="36">
        <v>5</v>
      </c>
    </row>
    <row r="7" spans="1:16" x14ac:dyDescent="0.3">
      <c r="A7" s="47"/>
      <c r="B7" s="42"/>
      <c r="C7" s="50"/>
      <c r="D7" s="8" t="s">
        <v>6</v>
      </c>
      <c r="E7" s="9">
        <v>1553</v>
      </c>
      <c r="F7" s="9">
        <v>1508</v>
      </c>
      <c r="G7" s="9">
        <v>1542</v>
      </c>
      <c r="H7" s="9">
        <v>1608</v>
      </c>
      <c r="I7" s="9">
        <v>1497</v>
      </c>
      <c r="J7" s="9">
        <v>1466</v>
      </c>
      <c r="K7" s="9">
        <v>1618</v>
      </c>
      <c r="L7" s="9">
        <v>1509</v>
      </c>
      <c r="M7" s="9">
        <v>1464</v>
      </c>
      <c r="N7" s="18">
        <v>1490</v>
      </c>
      <c r="O7" s="7">
        <f t="shared" si="1"/>
        <v>1508.5</v>
      </c>
      <c r="P7" s="36">
        <v>9</v>
      </c>
    </row>
    <row r="8" spans="1:16" x14ac:dyDescent="0.3">
      <c r="A8" s="47"/>
      <c r="B8" s="42"/>
      <c r="C8" s="51" t="s">
        <v>82</v>
      </c>
      <c r="D8" s="10" t="s">
        <v>4</v>
      </c>
      <c r="E8" s="11">
        <v>232</v>
      </c>
      <c r="F8" s="11">
        <f>$E8</f>
        <v>232</v>
      </c>
      <c r="G8" s="11">
        <f t="shared" ref="G8:N8" si="3">$E8</f>
        <v>232</v>
      </c>
      <c r="H8" s="11">
        <f t="shared" si="3"/>
        <v>232</v>
      </c>
      <c r="I8" s="11">
        <f t="shared" si="3"/>
        <v>232</v>
      </c>
      <c r="J8" s="11">
        <f t="shared" si="3"/>
        <v>232</v>
      </c>
      <c r="K8" s="11">
        <f t="shared" si="3"/>
        <v>232</v>
      </c>
      <c r="L8" s="11">
        <f t="shared" si="3"/>
        <v>232</v>
      </c>
      <c r="M8" s="11">
        <f t="shared" si="3"/>
        <v>232</v>
      </c>
      <c r="N8" s="19">
        <f t="shared" si="3"/>
        <v>232</v>
      </c>
      <c r="O8" s="7">
        <f t="shared" si="1"/>
        <v>232</v>
      </c>
      <c r="P8" s="36">
        <v>2</v>
      </c>
    </row>
    <row r="9" spans="1:16" hidden="1" x14ac:dyDescent="0.3">
      <c r="A9" s="47"/>
      <c r="B9" s="42"/>
      <c r="C9" s="49"/>
      <c r="D9" s="6" t="s">
        <v>5</v>
      </c>
      <c r="E9">
        <v>857</v>
      </c>
      <c r="F9">
        <v>860</v>
      </c>
      <c r="G9">
        <v>852</v>
      </c>
      <c r="H9">
        <v>837</v>
      </c>
      <c r="I9">
        <v>858</v>
      </c>
      <c r="J9">
        <v>864</v>
      </c>
      <c r="K9">
        <v>856</v>
      </c>
      <c r="L9">
        <v>847</v>
      </c>
      <c r="M9">
        <v>840</v>
      </c>
      <c r="N9" s="17">
        <v>844</v>
      </c>
      <c r="O9" s="7">
        <f t="shared" si="1"/>
        <v>854</v>
      </c>
      <c r="P9" s="36"/>
    </row>
    <row r="10" spans="1:16" x14ac:dyDescent="0.3">
      <c r="A10" s="47"/>
      <c r="B10" s="42"/>
      <c r="C10" s="49"/>
      <c r="D10" s="6" t="s">
        <v>5</v>
      </c>
      <c r="E10">
        <f>E9-$A$1*$N6</f>
        <v>205</v>
      </c>
      <c r="F10">
        <f>F9-$A$1*$N6</f>
        <v>208</v>
      </c>
      <c r="G10">
        <f t="shared" ref="G10:N10" si="4">G9-$A$1*$N6</f>
        <v>200</v>
      </c>
      <c r="H10">
        <f t="shared" si="4"/>
        <v>185</v>
      </c>
      <c r="I10">
        <f t="shared" si="4"/>
        <v>206</v>
      </c>
      <c r="J10">
        <f t="shared" si="4"/>
        <v>212</v>
      </c>
      <c r="K10">
        <f t="shared" si="4"/>
        <v>204</v>
      </c>
      <c r="L10">
        <f t="shared" si="4"/>
        <v>195</v>
      </c>
      <c r="M10">
        <f t="shared" si="4"/>
        <v>188</v>
      </c>
      <c r="N10" s="17">
        <f t="shared" si="4"/>
        <v>192</v>
      </c>
      <c r="O10" s="7">
        <f t="shared" si="1"/>
        <v>202</v>
      </c>
      <c r="P10" s="36">
        <v>6</v>
      </c>
    </row>
    <row r="11" spans="1:16" x14ac:dyDescent="0.3">
      <c r="A11" s="47"/>
      <c r="B11" s="42"/>
      <c r="C11" s="50"/>
      <c r="D11" s="8" t="s">
        <v>6</v>
      </c>
      <c r="E11">
        <v>5912</v>
      </c>
      <c r="F11" s="9">
        <v>5944</v>
      </c>
      <c r="G11" s="9">
        <v>5961</v>
      </c>
      <c r="H11" s="9">
        <v>5915</v>
      </c>
      <c r="I11" s="9">
        <v>5892</v>
      </c>
      <c r="J11" s="9">
        <v>5982</v>
      </c>
      <c r="K11" s="9">
        <v>588</v>
      </c>
      <c r="L11" s="9">
        <v>5908</v>
      </c>
      <c r="M11" s="9">
        <v>6052</v>
      </c>
      <c r="N11" s="18">
        <v>6024</v>
      </c>
      <c r="O11" s="7">
        <f t="shared" si="1"/>
        <v>5929.5</v>
      </c>
      <c r="P11" s="36">
        <v>10</v>
      </c>
    </row>
    <row r="12" spans="1:16" x14ac:dyDescent="0.3">
      <c r="A12" s="47"/>
      <c r="B12" s="42"/>
      <c r="C12" s="51" t="s">
        <v>83</v>
      </c>
      <c r="D12" s="10" t="s">
        <v>4</v>
      </c>
      <c r="E12" s="11">
        <f>E5+E8</f>
        <v>301</v>
      </c>
      <c r="F12" s="11">
        <f t="shared" ref="F12:N12" si="5">F5+F8</f>
        <v>301</v>
      </c>
      <c r="G12" s="11">
        <f t="shared" si="5"/>
        <v>301</v>
      </c>
      <c r="H12" s="11">
        <f t="shared" si="5"/>
        <v>301</v>
      </c>
      <c r="I12" s="11">
        <f t="shared" si="5"/>
        <v>301</v>
      </c>
      <c r="J12" s="11">
        <f t="shared" si="5"/>
        <v>301</v>
      </c>
      <c r="K12" s="11">
        <f t="shared" si="5"/>
        <v>301</v>
      </c>
      <c r="L12" s="11">
        <f t="shared" si="5"/>
        <v>301</v>
      </c>
      <c r="M12" s="11">
        <f t="shared" si="5"/>
        <v>301</v>
      </c>
      <c r="N12" s="19">
        <f t="shared" si="5"/>
        <v>301</v>
      </c>
      <c r="O12" s="7">
        <f t="shared" si="1"/>
        <v>301</v>
      </c>
      <c r="P12" s="36">
        <v>3</v>
      </c>
    </row>
    <row r="13" spans="1:16" x14ac:dyDescent="0.3">
      <c r="A13" s="47"/>
      <c r="B13" s="42"/>
      <c r="C13" s="49"/>
      <c r="D13" s="6" t="s">
        <v>5</v>
      </c>
      <c r="E13" s="15">
        <f>E6+E10</f>
        <v>494</v>
      </c>
      <c r="F13" s="15">
        <f t="shared" ref="F13:N14" si="6">F6+F10</f>
        <v>380</v>
      </c>
      <c r="G13" s="15">
        <f t="shared" si="6"/>
        <v>386</v>
      </c>
      <c r="H13" s="15">
        <f t="shared" si="6"/>
        <v>355</v>
      </c>
      <c r="I13" s="15">
        <f t="shared" si="6"/>
        <v>393</v>
      </c>
      <c r="J13" s="15">
        <f t="shared" si="6"/>
        <v>370</v>
      </c>
      <c r="K13" s="15">
        <f t="shared" si="6"/>
        <v>416</v>
      </c>
      <c r="L13" s="15">
        <f t="shared" si="6"/>
        <v>349</v>
      </c>
      <c r="M13" s="15">
        <f t="shared" si="6"/>
        <v>357</v>
      </c>
      <c r="N13" s="20">
        <f t="shared" si="6"/>
        <v>355</v>
      </c>
      <c r="O13" s="7">
        <f t="shared" si="1"/>
        <v>375</v>
      </c>
      <c r="P13" s="36">
        <v>7</v>
      </c>
    </row>
    <row r="14" spans="1:16" ht="15" thickBot="1" x14ac:dyDescent="0.35">
      <c r="A14" s="47"/>
      <c r="B14" s="43"/>
      <c r="C14" s="52"/>
      <c r="D14" s="12" t="s">
        <v>6</v>
      </c>
      <c r="E14" s="13">
        <f>E7+E11</f>
        <v>7465</v>
      </c>
      <c r="F14" s="13">
        <f t="shared" si="6"/>
        <v>7452</v>
      </c>
      <c r="G14" s="13">
        <f t="shared" si="6"/>
        <v>7503</v>
      </c>
      <c r="H14" s="13">
        <f t="shared" si="6"/>
        <v>7523</v>
      </c>
      <c r="I14" s="13">
        <f t="shared" si="6"/>
        <v>7389</v>
      </c>
      <c r="J14" s="13">
        <f t="shared" si="6"/>
        <v>7448</v>
      </c>
      <c r="K14" s="13">
        <f t="shared" si="6"/>
        <v>2206</v>
      </c>
      <c r="L14" s="13">
        <f t="shared" si="6"/>
        <v>7417</v>
      </c>
      <c r="M14" s="13">
        <f t="shared" si="6"/>
        <v>7516</v>
      </c>
      <c r="N14" s="21">
        <f t="shared" si="6"/>
        <v>7514</v>
      </c>
      <c r="O14" s="14">
        <f t="shared" si="1"/>
        <v>7458.5</v>
      </c>
      <c r="P14" s="36">
        <v>11</v>
      </c>
    </row>
    <row r="15" spans="1:16" x14ac:dyDescent="0.3">
      <c r="A15" s="47"/>
      <c r="B15" s="41" t="s">
        <v>43</v>
      </c>
      <c r="C15" s="48" t="s">
        <v>1</v>
      </c>
      <c r="D15" s="3" t="s">
        <v>4</v>
      </c>
      <c r="E15" s="4">
        <v>2912</v>
      </c>
      <c r="F15" s="4">
        <f>$E15</f>
        <v>2912</v>
      </c>
      <c r="G15" s="4">
        <f t="shared" ref="G15:N15" si="7">$E15</f>
        <v>2912</v>
      </c>
      <c r="H15" s="4">
        <f t="shared" si="7"/>
        <v>2912</v>
      </c>
      <c r="I15" s="4">
        <f t="shared" si="7"/>
        <v>2912</v>
      </c>
      <c r="J15" s="4">
        <f t="shared" si="7"/>
        <v>2912</v>
      </c>
      <c r="K15" s="4">
        <f t="shared" si="7"/>
        <v>2912</v>
      </c>
      <c r="L15" s="4">
        <f t="shared" si="7"/>
        <v>2912</v>
      </c>
      <c r="M15" s="4">
        <f t="shared" si="7"/>
        <v>2912</v>
      </c>
      <c r="N15" s="16">
        <f t="shared" si="7"/>
        <v>2912</v>
      </c>
      <c r="O15" s="5">
        <f>MEDIAN(E15:N15)</f>
        <v>2912</v>
      </c>
      <c r="P15" s="36">
        <v>4</v>
      </c>
    </row>
    <row r="16" spans="1:16" x14ac:dyDescent="0.3">
      <c r="A16" s="47"/>
      <c r="B16" s="42"/>
      <c r="C16" s="49"/>
      <c r="D16" s="6" t="s">
        <v>5</v>
      </c>
      <c r="E16">
        <v>2239</v>
      </c>
      <c r="F16">
        <v>1859</v>
      </c>
      <c r="G16">
        <v>1782</v>
      </c>
      <c r="H16">
        <v>1871</v>
      </c>
      <c r="I16">
        <v>1859</v>
      </c>
      <c r="J16">
        <v>1788</v>
      </c>
      <c r="K16">
        <v>1806</v>
      </c>
      <c r="L16">
        <v>1859</v>
      </c>
      <c r="M16">
        <v>1785</v>
      </c>
      <c r="N16" s="17">
        <v>1827</v>
      </c>
      <c r="O16" s="7">
        <f t="shared" ref="O16:O27" si="8">MEDIAN(E16:N16)</f>
        <v>1843</v>
      </c>
      <c r="P16" s="36">
        <v>8</v>
      </c>
    </row>
    <row r="17" spans="1:16" x14ac:dyDescent="0.3">
      <c r="A17" s="47"/>
      <c r="B17" s="42"/>
      <c r="C17" s="50"/>
      <c r="D17" s="8" t="s">
        <v>6</v>
      </c>
      <c r="E17" s="9">
        <v>8796</v>
      </c>
      <c r="F17" s="9">
        <v>7954</v>
      </c>
      <c r="G17" s="9">
        <v>8256</v>
      </c>
      <c r="H17" s="9">
        <v>8100</v>
      </c>
      <c r="I17" s="9">
        <v>8251</v>
      </c>
      <c r="J17" s="9">
        <v>8094</v>
      </c>
      <c r="K17" s="9">
        <v>8232</v>
      </c>
      <c r="L17" s="9">
        <v>8564</v>
      </c>
      <c r="M17" s="9">
        <v>7970</v>
      </c>
      <c r="N17" s="18">
        <v>8224</v>
      </c>
      <c r="O17" s="7">
        <f t="shared" si="8"/>
        <v>8228</v>
      </c>
      <c r="P17" s="36">
        <v>12</v>
      </c>
    </row>
    <row r="18" spans="1:16" x14ac:dyDescent="0.3">
      <c r="A18" s="47"/>
      <c r="B18" s="42"/>
      <c r="C18" s="51" t="s">
        <v>81</v>
      </c>
      <c r="D18" s="10" t="s">
        <v>4</v>
      </c>
      <c r="E18" s="11">
        <v>47</v>
      </c>
      <c r="F18" s="11">
        <f>$E18</f>
        <v>47</v>
      </c>
      <c r="G18" s="11">
        <f t="shared" ref="G18:N18" si="9">$E18</f>
        <v>47</v>
      </c>
      <c r="H18" s="11">
        <f t="shared" si="9"/>
        <v>47</v>
      </c>
      <c r="I18" s="11">
        <f t="shared" si="9"/>
        <v>47</v>
      </c>
      <c r="J18" s="11">
        <f t="shared" si="9"/>
        <v>47</v>
      </c>
      <c r="K18" s="11">
        <f t="shared" si="9"/>
        <v>47</v>
      </c>
      <c r="L18" s="11">
        <f t="shared" si="9"/>
        <v>47</v>
      </c>
      <c r="M18" s="11">
        <f t="shared" si="9"/>
        <v>47</v>
      </c>
      <c r="N18" s="19">
        <f t="shared" si="9"/>
        <v>47</v>
      </c>
      <c r="O18" s="7">
        <f t="shared" si="8"/>
        <v>47</v>
      </c>
      <c r="P18" s="36">
        <v>1</v>
      </c>
    </row>
    <row r="19" spans="1:16" x14ac:dyDescent="0.3">
      <c r="A19" s="47"/>
      <c r="B19" s="42"/>
      <c r="C19" s="49"/>
      <c r="D19" s="6" t="s">
        <v>5</v>
      </c>
      <c r="E19" s="15">
        <v>84</v>
      </c>
      <c r="F19">
        <v>116</v>
      </c>
      <c r="G19">
        <v>85</v>
      </c>
      <c r="H19">
        <v>100</v>
      </c>
      <c r="I19">
        <v>86</v>
      </c>
      <c r="J19">
        <v>89</v>
      </c>
      <c r="K19">
        <v>87</v>
      </c>
      <c r="L19">
        <v>87</v>
      </c>
      <c r="M19">
        <v>81</v>
      </c>
      <c r="N19" s="17">
        <v>86</v>
      </c>
      <c r="O19" s="7">
        <f t="shared" si="8"/>
        <v>86.5</v>
      </c>
      <c r="P19" s="36">
        <v>5</v>
      </c>
    </row>
    <row r="20" spans="1:16" x14ac:dyDescent="0.3">
      <c r="A20" s="47"/>
      <c r="B20" s="42"/>
      <c r="C20" s="50"/>
      <c r="D20" s="8" t="s">
        <v>6</v>
      </c>
      <c r="E20" s="9">
        <v>1292</v>
      </c>
      <c r="F20" s="9">
        <v>1446</v>
      </c>
      <c r="G20" s="9">
        <v>1373</v>
      </c>
      <c r="H20" s="9">
        <v>1347</v>
      </c>
      <c r="I20" s="9">
        <v>1347</v>
      </c>
      <c r="J20" s="9">
        <v>1323</v>
      </c>
      <c r="K20" s="9">
        <v>1384</v>
      </c>
      <c r="L20" s="9">
        <v>1382</v>
      </c>
      <c r="M20" s="9">
        <v>1321</v>
      </c>
      <c r="N20" s="18">
        <v>1354</v>
      </c>
      <c r="O20" s="7">
        <f t="shared" si="8"/>
        <v>1350.5</v>
      </c>
      <c r="P20" s="36">
        <v>9</v>
      </c>
    </row>
    <row r="21" spans="1:16" x14ac:dyDescent="0.3">
      <c r="A21" s="47"/>
      <c r="B21" s="42"/>
      <c r="C21" s="51" t="s">
        <v>82</v>
      </c>
      <c r="D21" s="10" t="s">
        <v>4</v>
      </c>
      <c r="E21" s="11">
        <v>2756</v>
      </c>
      <c r="F21" s="11">
        <f>$E21</f>
        <v>2756</v>
      </c>
      <c r="G21" s="11">
        <f t="shared" ref="G21:N21" si="10">$E21</f>
        <v>2756</v>
      </c>
      <c r="H21" s="11">
        <f t="shared" si="10"/>
        <v>2756</v>
      </c>
      <c r="I21" s="11">
        <f t="shared" si="10"/>
        <v>2756</v>
      </c>
      <c r="J21" s="11">
        <f t="shared" si="10"/>
        <v>2756</v>
      </c>
      <c r="K21" s="11">
        <f t="shared" si="10"/>
        <v>2756</v>
      </c>
      <c r="L21" s="11">
        <f t="shared" si="10"/>
        <v>2756</v>
      </c>
      <c r="M21" s="11">
        <f t="shared" si="10"/>
        <v>2756</v>
      </c>
      <c r="N21" s="19">
        <f t="shared" si="10"/>
        <v>2756</v>
      </c>
      <c r="O21" s="7">
        <f t="shared" si="8"/>
        <v>2756</v>
      </c>
      <c r="P21" s="36">
        <v>2</v>
      </c>
    </row>
    <row r="22" spans="1:16" hidden="1" x14ac:dyDescent="0.3">
      <c r="A22" s="47"/>
      <c r="B22" s="42"/>
      <c r="C22" s="49"/>
      <c r="D22" s="6" t="s">
        <v>5</v>
      </c>
      <c r="E22" s="15">
        <v>2250</v>
      </c>
      <c r="F22">
        <v>2295</v>
      </c>
      <c r="G22">
        <v>2321</v>
      </c>
      <c r="H22">
        <v>2381</v>
      </c>
      <c r="I22">
        <v>2507</v>
      </c>
      <c r="J22">
        <v>2572</v>
      </c>
      <c r="K22">
        <v>2587</v>
      </c>
      <c r="L22">
        <v>2611</v>
      </c>
      <c r="M22">
        <v>2445</v>
      </c>
      <c r="N22" s="17">
        <v>2683</v>
      </c>
      <c r="O22" s="7">
        <f t="shared" si="8"/>
        <v>2476</v>
      </c>
      <c r="P22" s="36"/>
    </row>
    <row r="23" spans="1:16" x14ac:dyDescent="0.3">
      <c r="A23" s="47"/>
      <c r="B23" s="42"/>
      <c r="C23" s="49"/>
      <c r="D23" s="6" t="s">
        <v>5</v>
      </c>
      <c r="E23">
        <f>E22-$A$1*$N19</f>
        <v>1906</v>
      </c>
      <c r="F23">
        <f>F22-$A$1*$N19</f>
        <v>1951</v>
      </c>
      <c r="G23">
        <f t="shared" ref="G23:N23" si="11">G22-$A$1*$N19</f>
        <v>1977</v>
      </c>
      <c r="H23">
        <f t="shared" si="11"/>
        <v>2037</v>
      </c>
      <c r="I23">
        <f t="shared" si="11"/>
        <v>2163</v>
      </c>
      <c r="J23">
        <f t="shared" si="11"/>
        <v>2228</v>
      </c>
      <c r="K23">
        <f t="shared" si="11"/>
        <v>2243</v>
      </c>
      <c r="L23">
        <f t="shared" si="11"/>
        <v>2267</v>
      </c>
      <c r="M23">
        <f t="shared" si="11"/>
        <v>2101</v>
      </c>
      <c r="N23" s="17">
        <f t="shared" si="11"/>
        <v>2339</v>
      </c>
      <c r="O23" s="7">
        <f t="shared" si="8"/>
        <v>2132</v>
      </c>
      <c r="P23" s="36">
        <v>6</v>
      </c>
    </row>
    <row r="24" spans="1:16" x14ac:dyDescent="0.3">
      <c r="A24" s="47"/>
      <c r="B24" s="42"/>
      <c r="C24" s="50"/>
      <c r="D24" s="8" t="s">
        <v>6</v>
      </c>
      <c r="E24" s="15">
        <v>7520</v>
      </c>
      <c r="F24" s="9">
        <v>7486</v>
      </c>
      <c r="G24" s="9">
        <v>7579</v>
      </c>
      <c r="H24" s="9">
        <v>7895</v>
      </c>
      <c r="I24" s="9">
        <v>8018</v>
      </c>
      <c r="J24" s="9">
        <v>8584</v>
      </c>
      <c r="K24" s="9">
        <v>8870</v>
      </c>
      <c r="L24" s="9">
        <v>8458</v>
      </c>
      <c r="M24" s="9">
        <v>8385</v>
      </c>
      <c r="N24" s="18">
        <v>8901</v>
      </c>
      <c r="O24" s="7">
        <f t="shared" si="8"/>
        <v>8201.5</v>
      </c>
      <c r="P24" s="36">
        <v>10</v>
      </c>
    </row>
    <row r="25" spans="1:16" x14ac:dyDescent="0.3">
      <c r="A25" s="47"/>
      <c r="B25" s="42"/>
      <c r="C25" s="51" t="s">
        <v>83</v>
      </c>
      <c r="D25" s="10" t="s">
        <v>4</v>
      </c>
      <c r="E25" s="11">
        <f>E18+E21</f>
        <v>2803</v>
      </c>
      <c r="F25" s="11">
        <f t="shared" ref="F25:N25" si="12">F18+F21</f>
        <v>2803</v>
      </c>
      <c r="G25" s="11">
        <f t="shared" si="12"/>
        <v>2803</v>
      </c>
      <c r="H25" s="11">
        <f t="shared" si="12"/>
        <v>2803</v>
      </c>
      <c r="I25" s="11">
        <f t="shared" si="12"/>
        <v>2803</v>
      </c>
      <c r="J25" s="11">
        <f t="shared" si="12"/>
        <v>2803</v>
      </c>
      <c r="K25" s="11">
        <f t="shared" si="12"/>
        <v>2803</v>
      </c>
      <c r="L25" s="11">
        <f t="shared" si="12"/>
        <v>2803</v>
      </c>
      <c r="M25" s="11">
        <f t="shared" si="12"/>
        <v>2803</v>
      </c>
      <c r="N25" s="19">
        <f t="shared" si="12"/>
        <v>2803</v>
      </c>
      <c r="O25" s="7">
        <f t="shared" si="8"/>
        <v>2803</v>
      </c>
      <c r="P25" s="36">
        <v>3</v>
      </c>
    </row>
    <row r="26" spans="1:16" x14ac:dyDescent="0.3">
      <c r="A26" s="47"/>
      <c r="B26" s="42"/>
      <c r="C26" s="49"/>
      <c r="D26" s="6" t="s">
        <v>5</v>
      </c>
      <c r="E26" s="15">
        <f>E19+E23</f>
        <v>1990</v>
      </c>
      <c r="F26" s="15">
        <f t="shared" ref="F26:N27" si="13">F19+F23</f>
        <v>2067</v>
      </c>
      <c r="G26" s="15">
        <f t="shared" si="13"/>
        <v>2062</v>
      </c>
      <c r="H26" s="15">
        <f t="shared" si="13"/>
        <v>2137</v>
      </c>
      <c r="I26" s="15">
        <f t="shared" si="13"/>
        <v>2249</v>
      </c>
      <c r="J26" s="15">
        <f t="shared" si="13"/>
        <v>2317</v>
      </c>
      <c r="K26" s="15">
        <f t="shared" si="13"/>
        <v>2330</v>
      </c>
      <c r="L26" s="15">
        <f t="shared" si="13"/>
        <v>2354</v>
      </c>
      <c r="M26" s="15">
        <f t="shared" si="13"/>
        <v>2182</v>
      </c>
      <c r="N26" s="20">
        <f t="shared" si="13"/>
        <v>2425</v>
      </c>
      <c r="O26" s="7">
        <f t="shared" si="8"/>
        <v>2215.5</v>
      </c>
      <c r="P26" s="36">
        <v>7</v>
      </c>
    </row>
    <row r="27" spans="1:16" ht="15" thickBot="1" x14ac:dyDescent="0.35">
      <c r="A27" s="47"/>
      <c r="B27" s="43"/>
      <c r="C27" s="52"/>
      <c r="D27" s="12" t="s">
        <v>6</v>
      </c>
      <c r="E27" s="13">
        <f>E20+E24</f>
        <v>8812</v>
      </c>
      <c r="F27" s="13">
        <f t="shared" si="13"/>
        <v>8932</v>
      </c>
      <c r="G27" s="13">
        <f t="shared" si="13"/>
        <v>8952</v>
      </c>
      <c r="H27" s="13">
        <f t="shared" si="13"/>
        <v>9242</v>
      </c>
      <c r="I27" s="13">
        <f t="shared" si="13"/>
        <v>9365</v>
      </c>
      <c r="J27" s="13">
        <f t="shared" si="13"/>
        <v>9907</v>
      </c>
      <c r="K27" s="13">
        <f t="shared" si="13"/>
        <v>10254</v>
      </c>
      <c r="L27" s="13">
        <f t="shared" si="13"/>
        <v>9840</v>
      </c>
      <c r="M27" s="13">
        <f t="shared" si="13"/>
        <v>9706</v>
      </c>
      <c r="N27" s="21">
        <f t="shared" si="13"/>
        <v>10255</v>
      </c>
      <c r="O27" s="14">
        <f t="shared" si="8"/>
        <v>9535.5</v>
      </c>
      <c r="P27" s="36">
        <v>11</v>
      </c>
    </row>
    <row r="28" spans="1:16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6" x14ac:dyDescent="0.3">
      <c r="A29" s="47" t="s">
        <v>51</v>
      </c>
      <c r="B29" s="41" t="s">
        <v>39</v>
      </c>
      <c r="C29" s="48" t="s">
        <v>1</v>
      </c>
      <c r="D29" s="3" t="s">
        <v>4</v>
      </c>
      <c r="E29" s="4">
        <v>776</v>
      </c>
      <c r="F29" s="4">
        <f>$E29</f>
        <v>776</v>
      </c>
      <c r="G29" s="4">
        <f t="shared" ref="G29:N29" si="14">$E29</f>
        <v>776</v>
      </c>
      <c r="H29" s="4">
        <f t="shared" si="14"/>
        <v>776</v>
      </c>
      <c r="I29" s="4">
        <f t="shared" si="14"/>
        <v>776</v>
      </c>
      <c r="J29" s="4">
        <f t="shared" si="14"/>
        <v>776</v>
      </c>
      <c r="K29" s="4">
        <f t="shared" si="14"/>
        <v>776</v>
      </c>
      <c r="L29" s="4">
        <f t="shared" si="14"/>
        <v>776</v>
      </c>
      <c r="M29" s="4">
        <f t="shared" si="14"/>
        <v>776</v>
      </c>
      <c r="N29" s="16">
        <f t="shared" si="14"/>
        <v>776</v>
      </c>
      <c r="O29" s="5">
        <f>MEDIAN(E29:N29)</f>
        <v>776</v>
      </c>
      <c r="P29" s="36">
        <v>4</v>
      </c>
    </row>
    <row r="30" spans="1:16" x14ac:dyDescent="0.3">
      <c r="A30" s="47"/>
      <c r="B30" s="42"/>
      <c r="C30" s="49"/>
      <c r="D30" s="6" t="s">
        <v>5</v>
      </c>
      <c r="E30">
        <v>726</v>
      </c>
      <c r="F30">
        <v>686</v>
      </c>
      <c r="G30">
        <v>641</v>
      </c>
      <c r="H30">
        <v>580</v>
      </c>
      <c r="I30">
        <v>608</v>
      </c>
      <c r="J30">
        <v>529</v>
      </c>
      <c r="K30">
        <v>515</v>
      </c>
      <c r="L30">
        <v>545</v>
      </c>
      <c r="M30">
        <v>463</v>
      </c>
      <c r="N30" s="17">
        <v>470</v>
      </c>
      <c r="O30" s="7">
        <f t="shared" ref="O30:O41" si="15">MEDIAN(E30:N30)</f>
        <v>562.5</v>
      </c>
      <c r="P30" s="36">
        <v>8</v>
      </c>
    </row>
    <row r="31" spans="1:16" x14ac:dyDescent="0.3">
      <c r="A31" s="47"/>
      <c r="B31" s="42"/>
      <c r="C31" s="50"/>
      <c r="D31" s="8" t="s">
        <v>6</v>
      </c>
      <c r="E31" s="9">
        <v>8459</v>
      </c>
      <c r="F31" s="9">
        <v>7736</v>
      </c>
      <c r="G31" s="9">
        <v>7481</v>
      </c>
      <c r="H31" s="9">
        <v>7061</v>
      </c>
      <c r="I31" s="9">
        <v>8089</v>
      </c>
      <c r="J31" s="9">
        <v>7986</v>
      </c>
      <c r="K31" s="9">
        <v>7268</v>
      </c>
      <c r="L31" s="9">
        <v>7368</v>
      </c>
      <c r="M31" s="9">
        <v>7234</v>
      </c>
      <c r="N31" s="18">
        <v>7257</v>
      </c>
      <c r="O31" s="7">
        <f t="shared" si="15"/>
        <v>7424.5</v>
      </c>
      <c r="P31" s="36">
        <v>12</v>
      </c>
    </row>
    <row r="32" spans="1:16" x14ac:dyDescent="0.3">
      <c r="A32" s="47"/>
      <c r="B32" s="42"/>
      <c r="C32" s="51" t="s">
        <v>81</v>
      </c>
      <c r="D32" s="10" t="s">
        <v>4</v>
      </c>
      <c r="E32" s="11">
        <v>43</v>
      </c>
      <c r="F32" s="11">
        <f>$E32</f>
        <v>43</v>
      </c>
      <c r="G32" s="11">
        <f t="shared" ref="G32:N32" si="16">$E32</f>
        <v>43</v>
      </c>
      <c r="H32" s="11">
        <f t="shared" si="16"/>
        <v>43</v>
      </c>
      <c r="I32" s="11">
        <f t="shared" si="16"/>
        <v>43</v>
      </c>
      <c r="J32" s="11">
        <f t="shared" si="16"/>
        <v>43</v>
      </c>
      <c r="K32" s="11">
        <f t="shared" si="16"/>
        <v>43</v>
      </c>
      <c r="L32" s="11">
        <f t="shared" si="16"/>
        <v>43</v>
      </c>
      <c r="M32" s="11">
        <f t="shared" si="16"/>
        <v>43</v>
      </c>
      <c r="N32" s="19">
        <f t="shared" si="16"/>
        <v>43</v>
      </c>
      <c r="O32" s="7">
        <f t="shared" si="15"/>
        <v>43</v>
      </c>
      <c r="P32" s="36">
        <v>1</v>
      </c>
    </row>
    <row r="33" spans="1:16" x14ac:dyDescent="0.3">
      <c r="A33" s="47"/>
      <c r="B33" s="42"/>
      <c r="C33" s="49"/>
      <c r="D33" s="6" t="s">
        <v>5</v>
      </c>
      <c r="E33">
        <v>131</v>
      </c>
      <c r="F33">
        <v>92</v>
      </c>
      <c r="G33">
        <v>93</v>
      </c>
      <c r="H33">
        <v>110</v>
      </c>
      <c r="I33">
        <v>101</v>
      </c>
      <c r="J33">
        <v>83</v>
      </c>
      <c r="K33">
        <v>91</v>
      </c>
      <c r="L33">
        <v>88</v>
      </c>
      <c r="M33">
        <v>100</v>
      </c>
      <c r="N33" s="17">
        <v>84</v>
      </c>
      <c r="O33" s="7">
        <f t="shared" si="15"/>
        <v>92.5</v>
      </c>
      <c r="P33" s="36">
        <v>5</v>
      </c>
    </row>
    <row r="34" spans="1:16" x14ac:dyDescent="0.3">
      <c r="A34" s="47"/>
      <c r="B34" s="42"/>
      <c r="C34" s="50"/>
      <c r="D34" s="8" t="s">
        <v>6</v>
      </c>
      <c r="E34" s="9">
        <v>1546</v>
      </c>
      <c r="F34" s="9">
        <v>1360</v>
      </c>
      <c r="G34" s="9">
        <v>1378</v>
      </c>
      <c r="H34" s="9">
        <v>1511</v>
      </c>
      <c r="I34" s="9">
        <v>1543</v>
      </c>
      <c r="J34" s="9">
        <v>1315</v>
      </c>
      <c r="K34" s="9">
        <v>1383</v>
      </c>
      <c r="L34" s="9">
        <v>1418</v>
      </c>
      <c r="M34" s="9">
        <v>1500</v>
      </c>
      <c r="N34" s="18">
        <v>1426</v>
      </c>
      <c r="O34" s="7">
        <f t="shared" si="15"/>
        <v>1422</v>
      </c>
      <c r="P34" s="36">
        <v>9</v>
      </c>
    </row>
    <row r="35" spans="1:16" x14ac:dyDescent="0.3">
      <c r="A35" s="47"/>
      <c r="B35" s="42"/>
      <c r="C35" s="51" t="s">
        <v>82</v>
      </c>
      <c r="D35" s="10" t="s">
        <v>4</v>
      </c>
      <c r="E35" s="11">
        <v>604</v>
      </c>
      <c r="F35" s="11">
        <f>$E35</f>
        <v>604</v>
      </c>
      <c r="G35" s="11">
        <f t="shared" ref="G35:N35" si="17">$E35</f>
        <v>604</v>
      </c>
      <c r="H35" s="11">
        <f t="shared" si="17"/>
        <v>604</v>
      </c>
      <c r="I35" s="11">
        <f t="shared" si="17"/>
        <v>604</v>
      </c>
      <c r="J35" s="11">
        <f t="shared" si="17"/>
        <v>604</v>
      </c>
      <c r="K35" s="11">
        <f t="shared" si="17"/>
        <v>604</v>
      </c>
      <c r="L35" s="11">
        <f t="shared" si="17"/>
        <v>604</v>
      </c>
      <c r="M35" s="11">
        <f t="shared" si="17"/>
        <v>604</v>
      </c>
      <c r="N35" s="19">
        <f t="shared" si="17"/>
        <v>604</v>
      </c>
      <c r="O35" s="7">
        <f t="shared" si="15"/>
        <v>604</v>
      </c>
      <c r="P35" s="36">
        <v>2</v>
      </c>
    </row>
    <row r="36" spans="1:16" hidden="1" x14ac:dyDescent="0.3">
      <c r="A36" s="47"/>
      <c r="B36" s="42"/>
      <c r="C36" s="49"/>
      <c r="D36" s="6" t="s">
        <v>5</v>
      </c>
      <c r="E36">
        <v>794</v>
      </c>
      <c r="F36">
        <v>669</v>
      </c>
      <c r="G36">
        <v>742</v>
      </c>
      <c r="H36">
        <v>739</v>
      </c>
      <c r="I36">
        <v>763</v>
      </c>
      <c r="J36">
        <v>731</v>
      </c>
      <c r="K36">
        <v>758</v>
      </c>
      <c r="L36">
        <v>754</v>
      </c>
      <c r="M36">
        <v>727</v>
      </c>
      <c r="N36" s="17">
        <v>767</v>
      </c>
      <c r="O36" s="7">
        <f t="shared" si="15"/>
        <v>748</v>
      </c>
      <c r="P36" s="36"/>
    </row>
    <row r="37" spans="1:16" x14ac:dyDescent="0.3">
      <c r="A37" s="47"/>
      <c r="B37" s="42"/>
      <c r="C37" s="49"/>
      <c r="D37" s="6" t="s">
        <v>5</v>
      </c>
      <c r="E37">
        <f>E36-$A$1*$N33</f>
        <v>458</v>
      </c>
      <c r="F37">
        <f>F36-$A$1*$N33</f>
        <v>333</v>
      </c>
      <c r="G37">
        <f t="shared" ref="G37:N37" si="18">G36-$A$1*$N33</f>
        <v>406</v>
      </c>
      <c r="H37">
        <f t="shared" si="18"/>
        <v>403</v>
      </c>
      <c r="I37">
        <f t="shared" si="18"/>
        <v>427</v>
      </c>
      <c r="J37">
        <f t="shared" si="18"/>
        <v>395</v>
      </c>
      <c r="K37">
        <f t="shared" si="18"/>
        <v>422</v>
      </c>
      <c r="L37">
        <f t="shared" si="18"/>
        <v>418</v>
      </c>
      <c r="M37">
        <f t="shared" si="18"/>
        <v>391</v>
      </c>
      <c r="N37" s="17">
        <f t="shared" si="18"/>
        <v>431</v>
      </c>
      <c r="O37" s="7">
        <f t="shared" si="15"/>
        <v>412</v>
      </c>
      <c r="P37" s="36">
        <v>6</v>
      </c>
    </row>
    <row r="38" spans="1:16" x14ac:dyDescent="0.3">
      <c r="A38" s="47"/>
      <c r="B38" s="42"/>
      <c r="C38" s="50"/>
      <c r="D38" s="8" t="s">
        <v>6</v>
      </c>
      <c r="E38">
        <v>6457</v>
      </c>
      <c r="F38" s="9">
        <v>6387</v>
      </c>
      <c r="G38" s="9">
        <v>6157</v>
      </c>
      <c r="H38" s="9">
        <v>6167</v>
      </c>
      <c r="I38" s="9">
        <v>6294</v>
      </c>
      <c r="J38" s="9">
        <v>6090</v>
      </c>
      <c r="K38" s="9">
        <v>6159</v>
      </c>
      <c r="L38" s="9">
        <v>6145</v>
      </c>
      <c r="M38" s="9">
        <v>5995</v>
      </c>
      <c r="N38" s="18">
        <v>6597</v>
      </c>
      <c r="O38" s="7">
        <f t="shared" si="15"/>
        <v>6163</v>
      </c>
      <c r="P38" s="36">
        <v>10</v>
      </c>
    </row>
    <row r="39" spans="1:16" x14ac:dyDescent="0.3">
      <c r="A39" s="47"/>
      <c r="B39" s="42"/>
      <c r="C39" s="51" t="s">
        <v>83</v>
      </c>
      <c r="D39" s="10" t="s">
        <v>4</v>
      </c>
      <c r="E39" s="11">
        <f>E32+E35</f>
        <v>647</v>
      </c>
      <c r="F39" s="11">
        <f t="shared" ref="F39:N39" si="19">F32+F35</f>
        <v>647</v>
      </c>
      <c r="G39" s="11">
        <f t="shared" si="19"/>
        <v>647</v>
      </c>
      <c r="H39" s="11">
        <f t="shared" si="19"/>
        <v>647</v>
      </c>
      <c r="I39" s="11">
        <f t="shared" si="19"/>
        <v>647</v>
      </c>
      <c r="J39" s="11">
        <f t="shared" si="19"/>
        <v>647</v>
      </c>
      <c r="K39" s="11">
        <f t="shared" si="19"/>
        <v>647</v>
      </c>
      <c r="L39" s="11">
        <f t="shared" si="19"/>
        <v>647</v>
      </c>
      <c r="M39" s="11">
        <f t="shared" si="19"/>
        <v>647</v>
      </c>
      <c r="N39" s="19">
        <f t="shared" si="19"/>
        <v>647</v>
      </c>
      <c r="O39" s="7">
        <f t="shared" si="15"/>
        <v>647</v>
      </c>
      <c r="P39" s="36">
        <v>3</v>
      </c>
    </row>
    <row r="40" spans="1:16" x14ac:dyDescent="0.3">
      <c r="A40" s="47"/>
      <c r="B40" s="42"/>
      <c r="C40" s="49"/>
      <c r="D40" s="6" t="s">
        <v>5</v>
      </c>
      <c r="E40" s="15">
        <f>E33+E37</f>
        <v>589</v>
      </c>
      <c r="F40" s="15">
        <f t="shared" ref="F40:N40" si="20">F33+F37</f>
        <v>425</v>
      </c>
      <c r="G40" s="15">
        <f t="shared" si="20"/>
        <v>499</v>
      </c>
      <c r="H40" s="15">
        <f t="shared" si="20"/>
        <v>513</v>
      </c>
      <c r="I40" s="15">
        <f t="shared" si="20"/>
        <v>528</v>
      </c>
      <c r="J40" s="15">
        <f t="shared" si="20"/>
        <v>478</v>
      </c>
      <c r="K40" s="15">
        <f t="shared" si="20"/>
        <v>513</v>
      </c>
      <c r="L40" s="15">
        <f t="shared" si="20"/>
        <v>506</v>
      </c>
      <c r="M40" s="15">
        <f t="shared" si="20"/>
        <v>491</v>
      </c>
      <c r="N40" s="20">
        <f t="shared" si="20"/>
        <v>515</v>
      </c>
      <c r="O40" s="7">
        <f t="shared" si="15"/>
        <v>509.5</v>
      </c>
      <c r="P40" s="36">
        <v>7</v>
      </c>
    </row>
    <row r="41" spans="1:16" ht="15" thickBot="1" x14ac:dyDescent="0.35">
      <c r="A41" s="47"/>
      <c r="B41" s="43"/>
      <c r="C41" s="52"/>
      <c r="D41" s="12" t="s">
        <v>6</v>
      </c>
      <c r="E41" s="13">
        <f>E34+E38</f>
        <v>8003</v>
      </c>
      <c r="F41" s="13">
        <f t="shared" ref="F41:N41" si="21">F34+F38</f>
        <v>7747</v>
      </c>
      <c r="G41" s="13">
        <f t="shared" si="21"/>
        <v>7535</v>
      </c>
      <c r="H41" s="13">
        <f t="shared" si="21"/>
        <v>7678</v>
      </c>
      <c r="I41" s="13">
        <f t="shared" si="21"/>
        <v>7837</v>
      </c>
      <c r="J41" s="13">
        <f t="shared" si="21"/>
        <v>7405</v>
      </c>
      <c r="K41" s="13">
        <f t="shared" si="21"/>
        <v>7542</v>
      </c>
      <c r="L41" s="13">
        <f t="shared" si="21"/>
        <v>7563</v>
      </c>
      <c r="M41" s="13">
        <f t="shared" si="21"/>
        <v>7495</v>
      </c>
      <c r="N41" s="21">
        <f t="shared" si="21"/>
        <v>8023</v>
      </c>
      <c r="O41" s="14">
        <f t="shared" si="15"/>
        <v>7620.5</v>
      </c>
      <c r="P41" s="36">
        <v>11</v>
      </c>
    </row>
    <row r="42" spans="1:16" x14ac:dyDescent="0.3">
      <c r="A42" s="47"/>
      <c r="B42" s="41" t="s">
        <v>43</v>
      </c>
      <c r="C42" s="48" t="s">
        <v>1</v>
      </c>
      <c r="D42" s="3" t="s">
        <v>4</v>
      </c>
      <c r="E42" s="4">
        <v>864</v>
      </c>
      <c r="F42" s="4">
        <f>$E42</f>
        <v>864</v>
      </c>
      <c r="G42" s="4">
        <f t="shared" ref="G42:N42" si="22">$E42</f>
        <v>864</v>
      </c>
      <c r="H42" s="4">
        <f t="shared" si="22"/>
        <v>864</v>
      </c>
      <c r="I42" s="4">
        <f t="shared" si="22"/>
        <v>864</v>
      </c>
      <c r="J42" s="4">
        <f t="shared" si="22"/>
        <v>864</v>
      </c>
      <c r="K42" s="4">
        <f t="shared" si="22"/>
        <v>864</v>
      </c>
      <c r="L42" s="4">
        <f t="shared" si="22"/>
        <v>864</v>
      </c>
      <c r="M42" s="4">
        <f t="shared" si="22"/>
        <v>864</v>
      </c>
      <c r="N42" s="16">
        <f t="shared" si="22"/>
        <v>864</v>
      </c>
      <c r="O42" s="5">
        <f>MEDIAN(E42:N42)</f>
        <v>864</v>
      </c>
      <c r="P42" s="36">
        <v>4</v>
      </c>
    </row>
    <row r="43" spans="1:16" x14ac:dyDescent="0.3">
      <c r="A43" s="47"/>
      <c r="B43" s="42"/>
      <c r="C43" s="49"/>
      <c r="D43" s="6" t="s">
        <v>5</v>
      </c>
      <c r="E43">
        <v>479</v>
      </c>
      <c r="F43">
        <v>528</v>
      </c>
      <c r="G43">
        <v>495</v>
      </c>
      <c r="H43">
        <v>473</v>
      </c>
      <c r="I43">
        <v>489</v>
      </c>
      <c r="J43">
        <v>480</v>
      </c>
      <c r="K43">
        <v>478</v>
      </c>
      <c r="L43">
        <v>457</v>
      </c>
      <c r="M43">
        <v>468</v>
      </c>
      <c r="N43" s="17">
        <v>493</v>
      </c>
      <c r="O43" s="7">
        <f t="shared" ref="O43:O54" si="23">MEDIAN(E43:N43)</f>
        <v>479.5</v>
      </c>
      <c r="P43" s="36">
        <v>8</v>
      </c>
    </row>
    <row r="44" spans="1:16" x14ac:dyDescent="0.3">
      <c r="A44" s="47"/>
      <c r="B44" s="42"/>
      <c r="C44" s="50"/>
      <c r="D44" s="8" t="s">
        <v>6</v>
      </c>
      <c r="E44" s="9">
        <v>6687</v>
      </c>
      <c r="F44" s="9">
        <v>6929</v>
      </c>
      <c r="G44" s="9">
        <v>6712</v>
      </c>
      <c r="H44" s="9">
        <v>6826</v>
      </c>
      <c r="I44" s="9">
        <v>6924</v>
      </c>
      <c r="J44" s="9">
        <v>6860</v>
      </c>
      <c r="K44" s="9">
        <v>6845</v>
      </c>
      <c r="L44" s="9">
        <v>6741</v>
      </c>
      <c r="M44" s="9">
        <v>6884</v>
      </c>
      <c r="N44" s="18">
        <v>6863</v>
      </c>
      <c r="O44" s="7">
        <f t="shared" si="23"/>
        <v>6852.5</v>
      </c>
      <c r="P44" s="36">
        <v>12</v>
      </c>
    </row>
    <row r="45" spans="1:16" x14ac:dyDescent="0.3">
      <c r="A45" s="47"/>
      <c r="B45" s="42"/>
      <c r="C45" s="51" t="s">
        <v>81</v>
      </c>
      <c r="D45" s="10" t="s">
        <v>4</v>
      </c>
      <c r="E45" s="11">
        <v>49</v>
      </c>
      <c r="F45" s="11">
        <f>$E45</f>
        <v>49</v>
      </c>
      <c r="G45" s="11">
        <f t="shared" ref="G45:N45" si="24">$E45</f>
        <v>49</v>
      </c>
      <c r="H45" s="11">
        <f t="shared" si="24"/>
        <v>49</v>
      </c>
      <c r="I45" s="11">
        <f t="shared" si="24"/>
        <v>49</v>
      </c>
      <c r="J45" s="11">
        <f t="shared" si="24"/>
        <v>49</v>
      </c>
      <c r="K45" s="11">
        <f t="shared" si="24"/>
        <v>49</v>
      </c>
      <c r="L45" s="11">
        <f t="shared" si="24"/>
        <v>49</v>
      </c>
      <c r="M45" s="11">
        <f t="shared" si="24"/>
        <v>49</v>
      </c>
      <c r="N45" s="19">
        <f t="shared" si="24"/>
        <v>49</v>
      </c>
      <c r="O45" s="7">
        <f t="shared" si="23"/>
        <v>49</v>
      </c>
      <c r="P45" s="36">
        <v>1</v>
      </c>
    </row>
    <row r="46" spans="1:16" x14ac:dyDescent="0.3">
      <c r="A46" s="47"/>
      <c r="B46" s="42"/>
      <c r="C46" s="49"/>
      <c r="D46" s="6" t="s">
        <v>5</v>
      </c>
      <c r="E46" s="15">
        <v>138</v>
      </c>
      <c r="F46">
        <v>145</v>
      </c>
      <c r="G46">
        <v>164</v>
      </c>
      <c r="H46">
        <v>138</v>
      </c>
      <c r="I46">
        <v>133</v>
      </c>
      <c r="J46">
        <v>124</v>
      </c>
      <c r="K46">
        <v>134</v>
      </c>
      <c r="L46">
        <v>128</v>
      </c>
      <c r="M46">
        <v>151</v>
      </c>
      <c r="N46" s="17">
        <v>142</v>
      </c>
      <c r="O46" s="7">
        <f t="shared" si="23"/>
        <v>138</v>
      </c>
      <c r="P46" s="36">
        <v>5</v>
      </c>
    </row>
    <row r="47" spans="1:16" x14ac:dyDescent="0.3">
      <c r="A47" s="47"/>
      <c r="B47" s="42"/>
      <c r="C47" s="50"/>
      <c r="D47" s="8" t="s">
        <v>6</v>
      </c>
      <c r="E47" s="9">
        <v>1401</v>
      </c>
      <c r="F47" s="9">
        <v>1518</v>
      </c>
      <c r="G47" s="9">
        <v>1537</v>
      </c>
      <c r="H47" s="9">
        <v>1502</v>
      </c>
      <c r="I47" s="9">
        <v>1489</v>
      </c>
      <c r="J47" s="9">
        <v>1447</v>
      </c>
      <c r="K47" s="9">
        <v>1481</v>
      </c>
      <c r="L47" s="9">
        <v>1472</v>
      </c>
      <c r="M47" s="9">
        <v>1522</v>
      </c>
      <c r="N47" s="18">
        <v>1539</v>
      </c>
      <c r="O47" s="7">
        <f t="shared" si="23"/>
        <v>1495.5</v>
      </c>
      <c r="P47" s="36">
        <v>9</v>
      </c>
    </row>
    <row r="48" spans="1:16" x14ac:dyDescent="0.3">
      <c r="A48" s="47"/>
      <c r="B48" s="42"/>
      <c r="C48" s="51" t="s">
        <v>82</v>
      </c>
      <c r="D48" s="10" t="s">
        <v>4</v>
      </c>
      <c r="E48" s="11">
        <v>4</v>
      </c>
      <c r="F48" s="11">
        <f>$E48</f>
        <v>4</v>
      </c>
      <c r="G48" s="11">
        <f t="shared" ref="G48:N48" si="25">$E48</f>
        <v>4</v>
      </c>
      <c r="H48" s="11">
        <f t="shared" si="25"/>
        <v>4</v>
      </c>
      <c r="I48" s="11">
        <f t="shared" si="25"/>
        <v>4</v>
      </c>
      <c r="J48" s="11">
        <f t="shared" si="25"/>
        <v>4</v>
      </c>
      <c r="K48" s="11">
        <f t="shared" si="25"/>
        <v>4</v>
      </c>
      <c r="L48" s="11">
        <f t="shared" si="25"/>
        <v>4</v>
      </c>
      <c r="M48" s="11">
        <f t="shared" si="25"/>
        <v>4</v>
      </c>
      <c r="N48" s="19">
        <f t="shared" si="25"/>
        <v>4</v>
      </c>
      <c r="O48" s="7">
        <f t="shared" si="23"/>
        <v>4</v>
      </c>
      <c r="P48" s="36">
        <v>2</v>
      </c>
    </row>
    <row r="49" spans="1:16" hidden="1" x14ac:dyDescent="0.3">
      <c r="A49" s="47"/>
      <c r="B49" s="42"/>
      <c r="C49" s="49"/>
      <c r="D49" s="6" t="s">
        <v>5</v>
      </c>
      <c r="E49" s="15">
        <v>590</v>
      </c>
      <c r="F49">
        <v>582</v>
      </c>
      <c r="G49">
        <v>581</v>
      </c>
      <c r="H49">
        <v>588</v>
      </c>
      <c r="I49">
        <v>583</v>
      </c>
      <c r="J49">
        <v>584</v>
      </c>
      <c r="K49">
        <v>584</v>
      </c>
      <c r="L49">
        <v>582</v>
      </c>
      <c r="M49">
        <v>581</v>
      </c>
      <c r="N49" s="17">
        <v>581</v>
      </c>
      <c r="O49" s="7">
        <f t="shared" si="23"/>
        <v>582.5</v>
      </c>
      <c r="P49" s="36"/>
    </row>
    <row r="50" spans="1:16" x14ac:dyDescent="0.3">
      <c r="A50" s="47"/>
      <c r="B50" s="42"/>
      <c r="C50" s="49"/>
      <c r="D50" s="6" t="s">
        <v>5</v>
      </c>
      <c r="E50">
        <f>E49-$A$1*$N46</f>
        <v>22</v>
      </c>
      <c r="F50">
        <f>F49-$A$1*$N46</f>
        <v>14</v>
      </c>
      <c r="G50">
        <f t="shared" ref="G50:N50" si="26">G49-$A$1*$N46</f>
        <v>13</v>
      </c>
      <c r="H50">
        <f t="shared" si="26"/>
        <v>20</v>
      </c>
      <c r="I50">
        <f t="shared" si="26"/>
        <v>15</v>
      </c>
      <c r="J50">
        <f t="shared" si="26"/>
        <v>16</v>
      </c>
      <c r="K50">
        <f t="shared" si="26"/>
        <v>16</v>
      </c>
      <c r="L50">
        <f t="shared" si="26"/>
        <v>14</v>
      </c>
      <c r="M50">
        <f t="shared" si="26"/>
        <v>13</v>
      </c>
      <c r="N50" s="17">
        <f t="shared" si="26"/>
        <v>13</v>
      </c>
      <c r="O50" s="7">
        <f t="shared" si="23"/>
        <v>14.5</v>
      </c>
      <c r="P50" s="36">
        <v>6</v>
      </c>
    </row>
    <row r="51" spans="1:16" x14ac:dyDescent="0.3">
      <c r="A51" s="47"/>
      <c r="B51" s="42"/>
      <c r="C51" s="50"/>
      <c r="D51" s="8" t="s">
        <v>6</v>
      </c>
      <c r="E51" s="15">
        <v>5712</v>
      </c>
      <c r="F51" s="9">
        <v>5965</v>
      </c>
      <c r="G51" s="9">
        <v>5850</v>
      </c>
      <c r="H51" s="9">
        <v>5815</v>
      </c>
      <c r="I51" s="9">
        <v>6332</v>
      </c>
      <c r="J51" s="9">
        <v>5801</v>
      </c>
      <c r="K51" s="9">
        <v>5865</v>
      </c>
      <c r="L51" s="9">
        <v>5793</v>
      </c>
      <c r="M51" s="9">
        <v>5820</v>
      </c>
      <c r="N51" s="18">
        <v>5790</v>
      </c>
      <c r="O51" s="7">
        <f t="shared" si="23"/>
        <v>5817.5</v>
      </c>
      <c r="P51" s="36">
        <v>10</v>
      </c>
    </row>
    <row r="52" spans="1:16" x14ac:dyDescent="0.3">
      <c r="A52" s="47"/>
      <c r="B52" s="42"/>
      <c r="C52" s="51" t="s">
        <v>83</v>
      </c>
      <c r="D52" s="10" t="s">
        <v>4</v>
      </c>
      <c r="E52" s="11">
        <f>E45+E48</f>
        <v>53</v>
      </c>
      <c r="F52" s="11">
        <f t="shared" ref="F52:N52" si="27">F45+F48</f>
        <v>53</v>
      </c>
      <c r="G52" s="11">
        <f t="shared" si="27"/>
        <v>53</v>
      </c>
      <c r="H52" s="11">
        <f t="shared" si="27"/>
        <v>53</v>
      </c>
      <c r="I52" s="11">
        <f t="shared" si="27"/>
        <v>53</v>
      </c>
      <c r="J52" s="11">
        <f t="shared" si="27"/>
        <v>53</v>
      </c>
      <c r="K52" s="11">
        <f t="shared" si="27"/>
        <v>53</v>
      </c>
      <c r="L52" s="11">
        <f t="shared" si="27"/>
        <v>53</v>
      </c>
      <c r="M52" s="11">
        <f t="shared" si="27"/>
        <v>53</v>
      </c>
      <c r="N52" s="19">
        <f t="shared" si="27"/>
        <v>53</v>
      </c>
      <c r="O52" s="7">
        <f t="shared" si="23"/>
        <v>53</v>
      </c>
      <c r="P52" s="36">
        <v>3</v>
      </c>
    </row>
    <row r="53" spans="1:16" x14ac:dyDescent="0.3">
      <c r="A53" s="47"/>
      <c r="B53" s="42"/>
      <c r="C53" s="49"/>
      <c r="D53" s="6" t="s">
        <v>5</v>
      </c>
      <c r="E53" s="15">
        <f>E46+E50</f>
        <v>160</v>
      </c>
      <c r="F53" s="15">
        <f t="shared" ref="F53:N53" si="28">F46+F50</f>
        <v>159</v>
      </c>
      <c r="G53" s="15">
        <f t="shared" si="28"/>
        <v>177</v>
      </c>
      <c r="H53" s="15">
        <f t="shared" si="28"/>
        <v>158</v>
      </c>
      <c r="I53" s="15">
        <f t="shared" si="28"/>
        <v>148</v>
      </c>
      <c r="J53" s="15">
        <f t="shared" si="28"/>
        <v>140</v>
      </c>
      <c r="K53" s="15">
        <f t="shared" si="28"/>
        <v>150</v>
      </c>
      <c r="L53" s="15">
        <f t="shared" si="28"/>
        <v>142</v>
      </c>
      <c r="M53" s="15">
        <f t="shared" si="28"/>
        <v>164</v>
      </c>
      <c r="N53" s="20">
        <f t="shared" si="28"/>
        <v>155</v>
      </c>
      <c r="O53" s="7">
        <f t="shared" si="23"/>
        <v>156.5</v>
      </c>
      <c r="P53" s="36">
        <v>7</v>
      </c>
    </row>
    <row r="54" spans="1:16" ht="15" thickBot="1" x14ac:dyDescent="0.35">
      <c r="A54" s="47"/>
      <c r="B54" s="43"/>
      <c r="C54" s="52"/>
      <c r="D54" s="12" t="s">
        <v>6</v>
      </c>
      <c r="E54" s="13">
        <f>E47+E51</f>
        <v>7113</v>
      </c>
      <c r="F54" s="13">
        <f t="shared" ref="F54:N54" si="29">F47+F51</f>
        <v>7483</v>
      </c>
      <c r="G54" s="13">
        <f t="shared" si="29"/>
        <v>7387</v>
      </c>
      <c r="H54" s="13">
        <f t="shared" si="29"/>
        <v>7317</v>
      </c>
      <c r="I54" s="13">
        <f t="shared" si="29"/>
        <v>7821</v>
      </c>
      <c r="J54" s="13">
        <f t="shared" si="29"/>
        <v>7248</v>
      </c>
      <c r="K54" s="13">
        <f t="shared" si="29"/>
        <v>7346</v>
      </c>
      <c r="L54" s="13">
        <f t="shared" si="29"/>
        <v>7265</v>
      </c>
      <c r="M54" s="13">
        <f t="shared" si="29"/>
        <v>7342</v>
      </c>
      <c r="N54" s="21">
        <f t="shared" si="29"/>
        <v>7329</v>
      </c>
      <c r="O54" s="14">
        <f t="shared" si="23"/>
        <v>7335.5</v>
      </c>
      <c r="P54" s="36">
        <v>11</v>
      </c>
    </row>
    <row r="55" spans="1:16" x14ac:dyDescent="0.3">
      <c r="A55" s="47"/>
      <c r="B55" s="41" t="s">
        <v>78</v>
      </c>
      <c r="C55" s="48" t="s">
        <v>1</v>
      </c>
      <c r="D55" s="3" t="s">
        <v>4</v>
      </c>
      <c r="E55" s="4">
        <v>160</v>
      </c>
      <c r="F55" s="4">
        <f>$E55</f>
        <v>160</v>
      </c>
      <c r="G55" s="4">
        <f t="shared" ref="G55:N55" si="30">$E55</f>
        <v>160</v>
      </c>
      <c r="H55" s="4">
        <f t="shared" si="30"/>
        <v>160</v>
      </c>
      <c r="I55" s="4">
        <f t="shared" si="30"/>
        <v>160</v>
      </c>
      <c r="J55" s="4">
        <f t="shared" si="30"/>
        <v>160</v>
      </c>
      <c r="K55" s="4">
        <f t="shared" si="30"/>
        <v>160</v>
      </c>
      <c r="L55" s="4">
        <f t="shared" si="30"/>
        <v>160</v>
      </c>
      <c r="M55" s="4">
        <f t="shared" si="30"/>
        <v>160</v>
      </c>
      <c r="N55" s="16">
        <f t="shared" si="30"/>
        <v>160</v>
      </c>
      <c r="O55" s="5">
        <f>MEDIAN(E55:N55)</f>
        <v>160</v>
      </c>
      <c r="P55" s="36">
        <v>4</v>
      </c>
    </row>
    <row r="56" spans="1:16" x14ac:dyDescent="0.3">
      <c r="A56" s="47"/>
      <c r="B56" s="42"/>
      <c r="C56" s="49"/>
      <c r="D56" s="6" t="s">
        <v>5</v>
      </c>
      <c r="E56">
        <v>67</v>
      </c>
      <c r="F56">
        <v>65</v>
      </c>
      <c r="G56">
        <v>69</v>
      </c>
      <c r="H56">
        <v>65</v>
      </c>
      <c r="I56">
        <v>67</v>
      </c>
      <c r="J56">
        <v>74</v>
      </c>
      <c r="K56">
        <v>66</v>
      </c>
      <c r="L56">
        <v>68</v>
      </c>
      <c r="M56">
        <v>68</v>
      </c>
      <c r="N56" s="17">
        <v>66</v>
      </c>
      <c r="O56" s="7">
        <f t="shared" ref="O56:O67" si="31">MEDIAN(E56:N56)</f>
        <v>67</v>
      </c>
      <c r="P56" s="36">
        <v>8</v>
      </c>
    </row>
    <row r="57" spans="1:16" x14ac:dyDescent="0.3">
      <c r="A57" s="47"/>
      <c r="B57" s="42"/>
      <c r="C57" s="50"/>
      <c r="D57" s="8" t="s">
        <v>6</v>
      </c>
      <c r="E57" s="9">
        <v>6152</v>
      </c>
      <c r="F57" s="9">
        <v>6326</v>
      </c>
      <c r="G57" s="9">
        <v>6343</v>
      </c>
      <c r="H57" s="9">
        <v>6291</v>
      </c>
      <c r="I57" s="9">
        <v>6407</v>
      </c>
      <c r="J57" s="9">
        <v>6330</v>
      </c>
      <c r="K57" s="9">
        <v>6343</v>
      </c>
      <c r="L57" s="9">
        <v>6354</v>
      </c>
      <c r="M57" s="9">
        <v>6323</v>
      </c>
      <c r="N57" s="18">
        <v>6431</v>
      </c>
      <c r="O57" s="7">
        <f t="shared" si="31"/>
        <v>6336.5</v>
      </c>
      <c r="P57" s="36">
        <v>12</v>
      </c>
    </row>
    <row r="58" spans="1:16" x14ac:dyDescent="0.3">
      <c r="A58" s="47"/>
      <c r="B58" s="42"/>
      <c r="C58" s="51" t="s">
        <v>81</v>
      </c>
      <c r="D58" s="10" t="s">
        <v>4</v>
      </c>
      <c r="E58" s="11">
        <v>51</v>
      </c>
      <c r="F58" s="11">
        <f>$E58</f>
        <v>51</v>
      </c>
      <c r="G58" s="11">
        <f t="shared" ref="G58:N58" si="32">$E58</f>
        <v>51</v>
      </c>
      <c r="H58" s="11">
        <f t="shared" si="32"/>
        <v>51</v>
      </c>
      <c r="I58" s="11">
        <f t="shared" si="32"/>
        <v>51</v>
      </c>
      <c r="J58" s="11">
        <f t="shared" si="32"/>
        <v>51</v>
      </c>
      <c r="K58" s="11">
        <f t="shared" si="32"/>
        <v>51</v>
      </c>
      <c r="L58" s="11">
        <f t="shared" si="32"/>
        <v>51</v>
      </c>
      <c r="M58" s="11">
        <f t="shared" si="32"/>
        <v>51</v>
      </c>
      <c r="N58" s="19">
        <f t="shared" si="32"/>
        <v>51</v>
      </c>
      <c r="O58" s="7">
        <f t="shared" si="31"/>
        <v>51</v>
      </c>
      <c r="P58" s="36">
        <v>1</v>
      </c>
    </row>
    <row r="59" spans="1:16" x14ac:dyDescent="0.3">
      <c r="A59" s="47"/>
      <c r="B59" s="42"/>
      <c r="C59" s="49"/>
      <c r="D59" s="6" t="s">
        <v>5</v>
      </c>
      <c r="E59" s="15">
        <v>116</v>
      </c>
      <c r="F59">
        <v>121</v>
      </c>
      <c r="G59">
        <v>136</v>
      </c>
      <c r="H59">
        <v>130</v>
      </c>
      <c r="I59">
        <v>202</v>
      </c>
      <c r="J59">
        <v>111</v>
      </c>
      <c r="K59">
        <v>125</v>
      </c>
      <c r="L59">
        <v>129</v>
      </c>
      <c r="M59">
        <v>127</v>
      </c>
      <c r="N59" s="17">
        <v>176</v>
      </c>
      <c r="O59" s="7">
        <f t="shared" si="31"/>
        <v>128</v>
      </c>
      <c r="P59" s="36">
        <v>5</v>
      </c>
    </row>
    <row r="60" spans="1:16" x14ac:dyDescent="0.3">
      <c r="A60" s="47"/>
      <c r="B60" s="42"/>
      <c r="C60" s="50"/>
      <c r="D60" s="8" t="s">
        <v>6</v>
      </c>
      <c r="E60" s="9">
        <v>1370</v>
      </c>
      <c r="F60" s="9">
        <v>1618</v>
      </c>
      <c r="G60" s="9">
        <v>1672</v>
      </c>
      <c r="H60" s="9">
        <v>1524</v>
      </c>
      <c r="I60" s="9">
        <v>1579</v>
      </c>
      <c r="J60" s="9">
        <v>1381</v>
      </c>
      <c r="K60" s="9">
        <v>1500</v>
      </c>
      <c r="L60" s="9">
        <v>1457</v>
      </c>
      <c r="M60" s="9">
        <v>1454</v>
      </c>
      <c r="N60" s="18">
        <v>1490</v>
      </c>
      <c r="O60" s="7">
        <f t="shared" si="31"/>
        <v>1495</v>
      </c>
      <c r="P60" s="36">
        <v>9</v>
      </c>
    </row>
    <row r="61" spans="1:16" x14ac:dyDescent="0.3">
      <c r="A61" s="47"/>
      <c r="B61" s="42"/>
      <c r="C61" s="51" t="s">
        <v>82</v>
      </c>
      <c r="D61" s="10" t="s">
        <v>4</v>
      </c>
      <c r="E61" s="11">
        <v>4</v>
      </c>
      <c r="F61" s="11">
        <f>$E61</f>
        <v>4</v>
      </c>
      <c r="G61" s="11">
        <f t="shared" ref="G61:N61" si="33">$E61</f>
        <v>4</v>
      </c>
      <c r="H61" s="11">
        <f t="shared" si="33"/>
        <v>4</v>
      </c>
      <c r="I61" s="11">
        <f t="shared" si="33"/>
        <v>4</v>
      </c>
      <c r="J61" s="11">
        <f t="shared" si="33"/>
        <v>4</v>
      </c>
      <c r="K61" s="11">
        <f t="shared" si="33"/>
        <v>4</v>
      </c>
      <c r="L61" s="11">
        <f t="shared" si="33"/>
        <v>4</v>
      </c>
      <c r="M61" s="11">
        <f t="shared" si="33"/>
        <v>4</v>
      </c>
      <c r="N61" s="19">
        <f t="shared" si="33"/>
        <v>4</v>
      </c>
      <c r="O61" s="7">
        <f t="shared" si="31"/>
        <v>4</v>
      </c>
      <c r="P61" s="36">
        <v>2</v>
      </c>
    </row>
    <row r="62" spans="1:16" hidden="1" x14ac:dyDescent="0.3">
      <c r="A62" s="47"/>
      <c r="B62" s="42"/>
      <c r="C62" s="49"/>
      <c r="D62" s="6" t="s">
        <v>5</v>
      </c>
      <c r="E62" s="15">
        <v>729</v>
      </c>
      <c r="F62">
        <v>729</v>
      </c>
      <c r="G62">
        <v>730</v>
      </c>
      <c r="H62">
        <v>729</v>
      </c>
      <c r="I62">
        <v>734</v>
      </c>
      <c r="J62">
        <v>729</v>
      </c>
      <c r="K62">
        <v>734</v>
      </c>
      <c r="L62">
        <v>734</v>
      </c>
      <c r="M62">
        <v>729</v>
      </c>
      <c r="N62" s="17">
        <v>729</v>
      </c>
      <c r="O62" s="7">
        <f t="shared" si="31"/>
        <v>729</v>
      </c>
      <c r="P62" s="36"/>
    </row>
    <row r="63" spans="1:16" x14ac:dyDescent="0.3">
      <c r="A63" s="47"/>
      <c r="B63" s="42"/>
      <c r="C63" s="49"/>
      <c r="D63" s="6" t="s">
        <v>5</v>
      </c>
      <c r="E63">
        <f>E62-$A$1*$N59</f>
        <v>25</v>
      </c>
      <c r="F63">
        <f>F62-$A$1*$N59</f>
        <v>25</v>
      </c>
      <c r="G63">
        <f t="shared" ref="G63:N63" si="34">G62-$A$1*$N59</f>
        <v>26</v>
      </c>
      <c r="H63">
        <f t="shared" si="34"/>
        <v>25</v>
      </c>
      <c r="I63">
        <f t="shared" si="34"/>
        <v>30</v>
      </c>
      <c r="J63">
        <f t="shared" si="34"/>
        <v>25</v>
      </c>
      <c r="K63">
        <f t="shared" si="34"/>
        <v>30</v>
      </c>
      <c r="L63">
        <f t="shared" si="34"/>
        <v>30</v>
      </c>
      <c r="M63">
        <f t="shared" si="34"/>
        <v>25</v>
      </c>
      <c r="N63" s="17">
        <f t="shared" si="34"/>
        <v>25</v>
      </c>
      <c r="O63" s="7">
        <f t="shared" si="31"/>
        <v>25</v>
      </c>
      <c r="P63" s="36">
        <v>6</v>
      </c>
    </row>
    <row r="64" spans="1:16" x14ac:dyDescent="0.3">
      <c r="A64" s="47"/>
      <c r="B64" s="42"/>
      <c r="C64" s="50"/>
      <c r="D64" s="8" t="s">
        <v>6</v>
      </c>
      <c r="E64" s="15">
        <v>5907</v>
      </c>
      <c r="F64" s="9">
        <v>6338</v>
      </c>
      <c r="G64" s="9">
        <v>6319</v>
      </c>
      <c r="H64" s="9">
        <v>6097</v>
      </c>
      <c r="I64" s="9">
        <v>5930</v>
      </c>
      <c r="J64" s="9">
        <v>5933</v>
      </c>
      <c r="K64" s="9">
        <v>6105</v>
      </c>
      <c r="L64" s="9">
        <v>6037</v>
      </c>
      <c r="M64" s="9">
        <v>6304</v>
      </c>
      <c r="N64" s="18">
        <v>6000</v>
      </c>
      <c r="O64" s="7">
        <f t="shared" si="31"/>
        <v>6067</v>
      </c>
      <c r="P64" s="36">
        <v>10</v>
      </c>
    </row>
    <row r="65" spans="1:16" x14ac:dyDescent="0.3">
      <c r="A65" s="47"/>
      <c r="B65" s="42"/>
      <c r="C65" s="51" t="s">
        <v>83</v>
      </c>
      <c r="D65" s="10" t="s">
        <v>4</v>
      </c>
      <c r="E65" s="11">
        <f>E58+E61</f>
        <v>55</v>
      </c>
      <c r="F65" s="11">
        <f t="shared" ref="F65:N65" si="35">F58+F61</f>
        <v>55</v>
      </c>
      <c r="G65" s="11">
        <f t="shared" si="35"/>
        <v>55</v>
      </c>
      <c r="H65" s="11">
        <f t="shared" si="35"/>
        <v>55</v>
      </c>
      <c r="I65" s="11">
        <f t="shared" si="35"/>
        <v>55</v>
      </c>
      <c r="J65" s="11">
        <f t="shared" si="35"/>
        <v>55</v>
      </c>
      <c r="K65" s="11">
        <f t="shared" si="35"/>
        <v>55</v>
      </c>
      <c r="L65" s="11">
        <f t="shared" si="35"/>
        <v>55</v>
      </c>
      <c r="M65" s="11">
        <f t="shared" si="35"/>
        <v>55</v>
      </c>
      <c r="N65" s="19">
        <f t="shared" si="35"/>
        <v>55</v>
      </c>
      <c r="O65" s="7">
        <f t="shared" si="31"/>
        <v>55</v>
      </c>
      <c r="P65" s="36">
        <v>3</v>
      </c>
    </row>
    <row r="66" spans="1:16" x14ac:dyDescent="0.3">
      <c r="A66" s="47"/>
      <c r="B66" s="42"/>
      <c r="C66" s="49"/>
      <c r="D66" s="6" t="s">
        <v>5</v>
      </c>
      <c r="E66" s="15">
        <f>E59+E63</f>
        <v>141</v>
      </c>
      <c r="F66" s="15">
        <f t="shared" ref="F66:N66" si="36">F59+F63</f>
        <v>146</v>
      </c>
      <c r="G66" s="15">
        <f t="shared" si="36"/>
        <v>162</v>
      </c>
      <c r="H66" s="15">
        <f t="shared" si="36"/>
        <v>155</v>
      </c>
      <c r="I66" s="15">
        <f t="shared" si="36"/>
        <v>232</v>
      </c>
      <c r="J66" s="15">
        <f t="shared" si="36"/>
        <v>136</v>
      </c>
      <c r="K66" s="15">
        <f t="shared" si="36"/>
        <v>155</v>
      </c>
      <c r="L66" s="15">
        <f t="shared" si="36"/>
        <v>159</v>
      </c>
      <c r="M66" s="15">
        <f t="shared" si="36"/>
        <v>152</v>
      </c>
      <c r="N66" s="20">
        <f t="shared" si="36"/>
        <v>201</v>
      </c>
      <c r="O66" s="7">
        <f t="shared" si="31"/>
        <v>155</v>
      </c>
      <c r="P66" s="36">
        <v>7</v>
      </c>
    </row>
    <row r="67" spans="1:16" ht="15" thickBot="1" x14ac:dyDescent="0.35">
      <c r="A67" s="47"/>
      <c r="B67" s="43"/>
      <c r="C67" s="52"/>
      <c r="D67" s="12" t="s">
        <v>6</v>
      </c>
      <c r="E67" s="13">
        <f>E60+E64</f>
        <v>7277</v>
      </c>
      <c r="F67" s="13">
        <f t="shared" ref="F67:N67" si="37">F60+F64</f>
        <v>7956</v>
      </c>
      <c r="G67" s="13">
        <f t="shared" si="37"/>
        <v>7991</v>
      </c>
      <c r="H67" s="13">
        <f t="shared" si="37"/>
        <v>7621</v>
      </c>
      <c r="I67" s="13">
        <f t="shared" si="37"/>
        <v>7509</v>
      </c>
      <c r="J67" s="13">
        <f t="shared" si="37"/>
        <v>7314</v>
      </c>
      <c r="K67" s="13">
        <f t="shared" si="37"/>
        <v>7605</v>
      </c>
      <c r="L67" s="13">
        <f t="shared" si="37"/>
        <v>7494</v>
      </c>
      <c r="M67" s="13">
        <f t="shared" si="37"/>
        <v>7758</v>
      </c>
      <c r="N67" s="21">
        <f t="shared" si="37"/>
        <v>7490</v>
      </c>
      <c r="O67" s="14">
        <f t="shared" si="31"/>
        <v>7557</v>
      </c>
      <c r="P67" s="36">
        <v>11</v>
      </c>
    </row>
    <row r="68" spans="1:16" x14ac:dyDescent="0.3">
      <c r="A68" s="47"/>
      <c r="B68" s="41" t="s">
        <v>74</v>
      </c>
      <c r="C68" s="48" t="s">
        <v>1</v>
      </c>
      <c r="D68" s="3" t="s">
        <v>4</v>
      </c>
      <c r="E68" s="4">
        <v>12</v>
      </c>
      <c r="F68" s="4">
        <f>$E68</f>
        <v>12</v>
      </c>
      <c r="G68" s="4">
        <f t="shared" ref="G68:N68" si="38">$E68</f>
        <v>12</v>
      </c>
      <c r="H68" s="4">
        <f t="shared" si="38"/>
        <v>12</v>
      </c>
      <c r="I68" s="4">
        <f t="shared" si="38"/>
        <v>12</v>
      </c>
      <c r="J68" s="4">
        <f t="shared" si="38"/>
        <v>12</v>
      </c>
      <c r="K68" s="4">
        <f t="shared" si="38"/>
        <v>12</v>
      </c>
      <c r="L68" s="4">
        <f t="shared" si="38"/>
        <v>12</v>
      </c>
      <c r="M68" s="4">
        <f t="shared" si="38"/>
        <v>12</v>
      </c>
      <c r="N68" s="16">
        <f t="shared" si="38"/>
        <v>12</v>
      </c>
      <c r="O68" s="5">
        <f>MEDIAN(E68:N68)</f>
        <v>12</v>
      </c>
      <c r="P68" s="36">
        <v>4</v>
      </c>
    </row>
    <row r="69" spans="1:16" x14ac:dyDescent="0.3">
      <c r="A69" s="47"/>
      <c r="B69" s="42"/>
      <c r="C69" s="49"/>
      <c r="D69" s="6" t="s">
        <v>5</v>
      </c>
      <c r="E69">
        <v>26</v>
      </c>
      <c r="F69">
        <v>27</v>
      </c>
      <c r="G69">
        <v>28</v>
      </c>
      <c r="H69">
        <v>18</v>
      </c>
      <c r="I69">
        <v>19</v>
      </c>
      <c r="J69">
        <v>15</v>
      </c>
      <c r="K69">
        <v>16</v>
      </c>
      <c r="L69">
        <v>14</v>
      </c>
      <c r="M69">
        <v>17</v>
      </c>
      <c r="N69" s="17">
        <v>12</v>
      </c>
      <c r="O69" s="7">
        <f t="shared" ref="O69:O80" si="39">MEDIAN(E69:N69)</f>
        <v>17.5</v>
      </c>
      <c r="P69" s="36">
        <v>8</v>
      </c>
    </row>
    <row r="70" spans="1:16" x14ac:dyDescent="0.3">
      <c r="A70" s="47"/>
      <c r="B70" s="42"/>
      <c r="C70" s="50"/>
      <c r="D70" s="8" t="s">
        <v>6</v>
      </c>
      <c r="E70" s="9">
        <v>7409</v>
      </c>
      <c r="F70" s="9">
        <v>7215</v>
      </c>
      <c r="G70" s="9">
        <v>7209</v>
      </c>
      <c r="H70" s="9">
        <v>7144</v>
      </c>
      <c r="I70" s="9">
        <v>7053</v>
      </c>
      <c r="J70" s="9">
        <v>6978</v>
      </c>
      <c r="K70" s="9">
        <v>6727</v>
      </c>
      <c r="L70" s="9">
        <v>6614</v>
      </c>
      <c r="M70" s="9">
        <v>6835</v>
      </c>
      <c r="N70" s="18">
        <v>6631</v>
      </c>
      <c r="O70" s="7">
        <f t="shared" si="39"/>
        <v>7015.5</v>
      </c>
      <c r="P70" s="36">
        <v>12</v>
      </c>
    </row>
    <row r="71" spans="1:16" x14ac:dyDescent="0.3">
      <c r="A71" s="47"/>
      <c r="B71" s="42"/>
      <c r="C71" s="51" t="s">
        <v>81</v>
      </c>
      <c r="D71" s="10" t="s">
        <v>4</v>
      </c>
      <c r="E71" s="11">
        <v>2</v>
      </c>
      <c r="F71" s="11">
        <f>$E71</f>
        <v>2</v>
      </c>
      <c r="G71" s="11">
        <f t="shared" ref="G71:N71" si="40">$E71</f>
        <v>2</v>
      </c>
      <c r="H71" s="11">
        <f t="shared" si="40"/>
        <v>2</v>
      </c>
      <c r="I71" s="11">
        <f t="shared" si="40"/>
        <v>2</v>
      </c>
      <c r="J71" s="11">
        <f t="shared" si="40"/>
        <v>2</v>
      </c>
      <c r="K71" s="11">
        <f t="shared" si="40"/>
        <v>2</v>
      </c>
      <c r="L71" s="11">
        <f t="shared" si="40"/>
        <v>2</v>
      </c>
      <c r="M71" s="11">
        <f t="shared" si="40"/>
        <v>2</v>
      </c>
      <c r="N71" s="19">
        <f t="shared" si="40"/>
        <v>2</v>
      </c>
      <c r="O71" s="7">
        <f t="shared" si="39"/>
        <v>2</v>
      </c>
      <c r="P71" s="36">
        <v>1</v>
      </c>
    </row>
    <row r="72" spans="1:16" x14ac:dyDescent="0.3">
      <c r="A72" s="47"/>
      <c r="B72" s="42"/>
      <c r="C72" s="49"/>
      <c r="D72" s="6" t="s">
        <v>5</v>
      </c>
      <c r="E72" s="15">
        <v>16</v>
      </c>
      <c r="F72">
        <v>10</v>
      </c>
      <c r="G72">
        <v>8</v>
      </c>
      <c r="H72">
        <v>9</v>
      </c>
      <c r="I72">
        <v>7</v>
      </c>
      <c r="J72">
        <v>12</v>
      </c>
      <c r="K72">
        <v>7</v>
      </c>
      <c r="L72">
        <v>7</v>
      </c>
      <c r="M72">
        <v>6</v>
      </c>
      <c r="N72" s="17">
        <v>7</v>
      </c>
      <c r="O72" s="7">
        <f t="shared" si="39"/>
        <v>7.5</v>
      </c>
      <c r="P72" s="36">
        <v>5</v>
      </c>
    </row>
    <row r="73" spans="1:16" x14ac:dyDescent="0.3">
      <c r="A73" s="47"/>
      <c r="B73" s="42"/>
      <c r="C73" s="50"/>
      <c r="D73" s="8" t="s">
        <v>6</v>
      </c>
      <c r="E73" s="9">
        <v>1328</v>
      </c>
      <c r="F73" s="9">
        <v>1370</v>
      </c>
      <c r="G73" s="9">
        <v>1420</v>
      </c>
      <c r="H73" s="9">
        <v>1295</v>
      </c>
      <c r="I73" s="9">
        <v>1335</v>
      </c>
      <c r="J73" s="9">
        <v>1405</v>
      </c>
      <c r="K73" s="9">
        <v>1324</v>
      </c>
      <c r="L73" s="9">
        <v>1317</v>
      </c>
      <c r="M73" s="9">
        <v>1337</v>
      </c>
      <c r="N73" s="18">
        <v>1293</v>
      </c>
      <c r="O73" s="7">
        <f t="shared" si="39"/>
        <v>1331.5</v>
      </c>
      <c r="P73" s="36">
        <v>9</v>
      </c>
    </row>
    <row r="74" spans="1:16" x14ac:dyDescent="0.3">
      <c r="A74" s="47"/>
      <c r="B74" s="42"/>
      <c r="C74" s="51" t="s">
        <v>82</v>
      </c>
      <c r="D74" s="10" t="s">
        <v>4</v>
      </c>
      <c r="E74" s="11">
        <v>4</v>
      </c>
      <c r="F74" s="11">
        <f>$E74</f>
        <v>4</v>
      </c>
      <c r="G74" s="11">
        <f t="shared" ref="G74:N74" si="41">$E74</f>
        <v>4</v>
      </c>
      <c r="H74" s="11">
        <f t="shared" si="41"/>
        <v>4</v>
      </c>
      <c r="I74" s="11">
        <f t="shared" si="41"/>
        <v>4</v>
      </c>
      <c r="J74" s="11">
        <f t="shared" si="41"/>
        <v>4</v>
      </c>
      <c r="K74" s="11">
        <f t="shared" si="41"/>
        <v>4</v>
      </c>
      <c r="L74" s="11">
        <f t="shared" si="41"/>
        <v>4</v>
      </c>
      <c r="M74" s="11">
        <f t="shared" si="41"/>
        <v>4</v>
      </c>
      <c r="N74" s="19">
        <f t="shared" si="41"/>
        <v>4</v>
      </c>
      <c r="O74" s="7">
        <f t="shared" si="39"/>
        <v>4</v>
      </c>
      <c r="P74" s="36">
        <v>2</v>
      </c>
    </row>
    <row r="75" spans="1:16" hidden="1" x14ac:dyDescent="0.3">
      <c r="A75" s="47"/>
      <c r="B75" s="42"/>
      <c r="C75" s="49"/>
      <c r="D75" s="6" t="s">
        <v>5</v>
      </c>
      <c r="E75" s="15">
        <v>29</v>
      </c>
      <c r="F75">
        <v>29</v>
      </c>
      <c r="G75">
        <v>28</v>
      </c>
      <c r="H75">
        <v>28</v>
      </c>
      <c r="I75">
        <v>28</v>
      </c>
      <c r="J75">
        <v>28</v>
      </c>
      <c r="K75">
        <v>29</v>
      </c>
      <c r="L75">
        <v>28</v>
      </c>
      <c r="M75">
        <v>28</v>
      </c>
      <c r="N75" s="17">
        <v>29</v>
      </c>
      <c r="O75" s="7">
        <f t="shared" si="39"/>
        <v>28</v>
      </c>
      <c r="P75" s="36"/>
    </row>
    <row r="76" spans="1:16" x14ac:dyDescent="0.3">
      <c r="A76" s="47"/>
      <c r="B76" s="42"/>
      <c r="C76" s="49"/>
      <c r="D76" s="6" t="s">
        <v>5</v>
      </c>
      <c r="E76">
        <f>E75-$A$1*$N72</f>
        <v>1</v>
      </c>
      <c r="F76">
        <f>F75-$A$1*$N72</f>
        <v>1</v>
      </c>
      <c r="G76">
        <f t="shared" ref="G76:N76" si="42">G75-$A$1*$N72</f>
        <v>0</v>
      </c>
      <c r="H76">
        <f t="shared" si="42"/>
        <v>0</v>
      </c>
      <c r="I76">
        <f t="shared" si="42"/>
        <v>0</v>
      </c>
      <c r="J76">
        <f t="shared" si="42"/>
        <v>0</v>
      </c>
      <c r="K76">
        <f t="shared" si="42"/>
        <v>1</v>
      </c>
      <c r="L76">
        <f t="shared" si="42"/>
        <v>0</v>
      </c>
      <c r="M76">
        <f t="shared" si="42"/>
        <v>0</v>
      </c>
      <c r="N76" s="17">
        <f t="shared" si="42"/>
        <v>1</v>
      </c>
      <c r="O76" s="7">
        <f t="shared" si="39"/>
        <v>0</v>
      </c>
      <c r="P76" s="36">
        <v>6</v>
      </c>
    </row>
    <row r="77" spans="1:16" x14ac:dyDescent="0.3">
      <c r="A77" s="47"/>
      <c r="B77" s="42"/>
      <c r="C77" s="50"/>
      <c r="D77" s="8" t="s">
        <v>6</v>
      </c>
      <c r="E77" s="15">
        <v>5630</v>
      </c>
      <c r="F77" s="9">
        <v>5709</v>
      </c>
      <c r="G77" s="9">
        <v>5581</v>
      </c>
      <c r="H77" s="9">
        <v>5668</v>
      </c>
      <c r="I77" s="9">
        <v>5663</v>
      </c>
      <c r="J77" s="9">
        <v>5699</v>
      </c>
      <c r="K77" s="9">
        <v>7170</v>
      </c>
      <c r="L77" s="9">
        <v>6234</v>
      </c>
      <c r="M77" s="9">
        <v>5969</v>
      </c>
      <c r="N77" s="18">
        <v>5666</v>
      </c>
      <c r="O77" s="7">
        <f t="shared" si="39"/>
        <v>5683.5</v>
      </c>
      <c r="P77" s="36">
        <v>10</v>
      </c>
    </row>
    <row r="78" spans="1:16" x14ac:dyDescent="0.3">
      <c r="A78" s="47"/>
      <c r="B78" s="42"/>
      <c r="C78" s="51" t="s">
        <v>83</v>
      </c>
      <c r="D78" s="10" t="s">
        <v>4</v>
      </c>
      <c r="E78" s="11">
        <f>E71+E74</f>
        <v>6</v>
      </c>
      <c r="F78" s="11">
        <f t="shared" ref="F78:N78" si="43">F71+F74</f>
        <v>6</v>
      </c>
      <c r="G78" s="11">
        <f t="shared" si="43"/>
        <v>6</v>
      </c>
      <c r="H78" s="11">
        <f t="shared" si="43"/>
        <v>6</v>
      </c>
      <c r="I78" s="11">
        <f t="shared" si="43"/>
        <v>6</v>
      </c>
      <c r="J78" s="11">
        <f t="shared" si="43"/>
        <v>6</v>
      </c>
      <c r="K78" s="11">
        <f t="shared" si="43"/>
        <v>6</v>
      </c>
      <c r="L78" s="11">
        <f t="shared" si="43"/>
        <v>6</v>
      </c>
      <c r="M78" s="11">
        <f t="shared" si="43"/>
        <v>6</v>
      </c>
      <c r="N78" s="19">
        <f t="shared" si="43"/>
        <v>6</v>
      </c>
      <c r="O78" s="7">
        <f t="shared" si="39"/>
        <v>6</v>
      </c>
      <c r="P78" s="36">
        <v>3</v>
      </c>
    </row>
    <row r="79" spans="1:16" x14ac:dyDescent="0.3">
      <c r="A79" s="47"/>
      <c r="B79" s="42"/>
      <c r="C79" s="49"/>
      <c r="D79" s="6" t="s">
        <v>5</v>
      </c>
      <c r="E79" s="15">
        <f>E72+E76</f>
        <v>17</v>
      </c>
      <c r="F79" s="15">
        <f t="shared" ref="F79:N79" si="44">F72+F76</f>
        <v>11</v>
      </c>
      <c r="G79" s="15">
        <f t="shared" si="44"/>
        <v>8</v>
      </c>
      <c r="H79" s="15">
        <f t="shared" si="44"/>
        <v>9</v>
      </c>
      <c r="I79" s="15">
        <f t="shared" si="44"/>
        <v>7</v>
      </c>
      <c r="J79" s="15">
        <f t="shared" si="44"/>
        <v>12</v>
      </c>
      <c r="K79" s="15">
        <f t="shared" si="44"/>
        <v>8</v>
      </c>
      <c r="L79" s="15">
        <f t="shared" si="44"/>
        <v>7</v>
      </c>
      <c r="M79" s="15">
        <f t="shared" si="44"/>
        <v>6</v>
      </c>
      <c r="N79" s="20">
        <f t="shared" si="44"/>
        <v>8</v>
      </c>
      <c r="O79" s="7">
        <f t="shared" si="39"/>
        <v>8</v>
      </c>
      <c r="P79" s="36">
        <v>7</v>
      </c>
    </row>
    <row r="80" spans="1:16" ht="15" thickBot="1" x14ac:dyDescent="0.35">
      <c r="A80" s="47"/>
      <c r="B80" s="43"/>
      <c r="C80" s="52"/>
      <c r="D80" s="12" t="s">
        <v>6</v>
      </c>
      <c r="E80" s="13">
        <f>E73+E77</f>
        <v>6958</v>
      </c>
      <c r="F80" s="13">
        <f t="shared" ref="F80:N80" si="45">F73+F77</f>
        <v>7079</v>
      </c>
      <c r="G80" s="13">
        <f t="shared" si="45"/>
        <v>7001</v>
      </c>
      <c r="H80" s="13">
        <f t="shared" si="45"/>
        <v>6963</v>
      </c>
      <c r="I80" s="13">
        <f t="shared" si="45"/>
        <v>6998</v>
      </c>
      <c r="J80" s="13">
        <f t="shared" si="45"/>
        <v>7104</v>
      </c>
      <c r="K80" s="13">
        <f t="shared" si="45"/>
        <v>8494</v>
      </c>
      <c r="L80" s="13">
        <f t="shared" si="45"/>
        <v>7551</v>
      </c>
      <c r="M80" s="13">
        <f t="shared" si="45"/>
        <v>7306</v>
      </c>
      <c r="N80" s="21">
        <f t="shared" si="45"/>
        <v>6959</v>
      </c>
      <c r="O80" s="14">
        <f t="shared" si="39"/>
        <v>7040</v>
      </c>
      <c r="P80" s="36">
        <v>11</v>
      </c>
    </row>
    <row r="81" spans="1:16" x14ac:dyDescent="0.3">
      <c r="A81" s="47"/>
      <c r="B81" s="41" t="s">
        <v>40</v>
      </c>
      <c r="C81" s="48" t="s">
        <v>1</v>
      </c>
      <c r="D81" s="3" t="s">
        <v>4</v>
      </c>
      <c r="E81" s="4">
        <v>156</v>
      </c>
      <c r="F81" s="4">
        <f>$E81</f>
        <v>156</v>
      </c>
      <c r="G81" s="4">
        <f t="shared" ref="G81:N81" si="46">$E81</f>
        <v>156</v>
      </c>
      <c r="H81" s="4">
        <f t="shared" si="46"/>
        <v>156</v>
      </c>
      <c r="I81" s="4">
        <f t="shared" si="46"/>
        <v>156</v>
      </c>
      <c r="J81" s="4">
        <f t="shared" si="46"/>
        <v>156</v>
      </c>
      <c r="K81" s="4">
        <f t="shared" si="46"/>
        <v>156</v>
      </c>
      <c r="L81" s="4">
        <f t="shared" si="46"/>
        <v>156</v>
      </c>
      <c r="M81" s="4">
        <f t="shared" si="46"/>
        <v>156</v>
      </c>
      <c r="N81" s="16">
        <f t="shared" si="46"/>
        <v>156</v>
      </c>
      <c r="O81" s="5">
        <f>MEDIAN(E81:N81)</f>
        <v>156</v>
      </c>
      <c r="P81" s="36">
        <v>4</v>
      </c>
    </row>
    <row r="82" spans="1:16" x14ac:dyDescent="0.3">
      <c r="A82" s="47"/>
      <c r="B82" s="42"/>
      <c r="C82" s="49"/>
      <c r="D82" s="6" t="s">
        <v>5</v>
      </c>
      <c r="E82">
        <v>269</v>
      </c>
      <c r="F82">
        <v>144</v>
      </c>
      <c r="G82">
        <v>115</v>
      </c>
      <c r="H82">
        <v>116</v>
      </c>
      <c r="I82">
        <v>107</v>
      </c>
      <c r="J82">
        <v>102</v>
      </c>
      <c r="K82">
        <v>90</v>
      </c>
      <c r="L82">
        <v>101</v>
      </c>
      <c r="M82">
        <v>87</v>
      </c>
      <c r="N82" s="17">
        <v>91</v>
      </c>
      <c r="O82" s="7">
        <f t="shared" ref="O82:O93" si="47">MEDIAN(E82:N82)</f>
        <v>104.5</v>
      </c>
      <c r="P82" s="36">
        <v>8</v>
      </c>
    </row>
    <row r="83" spans="1:16" x14ac:dyDescent="0.3">
      <c r="A83" s="47"/>
      <c r="B83" s="42"/>
      <c r="C83" s="50"/>
      <c r="D83" s="8" t="s">
        <v>6</v>
      </c>
      <c r="E83" s="9">
        <v>7941</v>
      </c>
      <c r="F83" s="9">
        <v>6611</v>
      </c>
      <c r="G83" s="9">
        <v>6692</v>
      </c>
      <c r="H83" s="9">
        <v>6773</v>
      </c>
      <c r="I83" s="9">
        <v>6622</v>
      </c>
      <c r="J83" s="9">
        <v>6586</v>
      </c>
      <c r="K83" s="9">
        <v>6433</v>
      </c>
      <c r="L83" s="9">
        <v>6459</v>
      </c>
      <c r="M83" s="9">
        <v>6526</v>
      </c>
      <c r="N83" s="18">
        <v>6454</v>
      </c>
      <c r="O83" s="7">
        <f t="shared" si="47"/>
        <v>6598.5</v>
      </c>
      <c r="P83" s="36">
        <v>12</v>
      </c>
    </row>
    <row r="84" spans="1:16" x14ac:dyDescent="0.3">
      <c r="A84" s="47"/>
      <c r="B84" s="42"/>
      <c r="C84" s="51" t="s">
        <v>81</v>
      </c>
      <c r="D84" s="10" t="s">
        <v>4</v>
      </c>
      <c r="E84" s="11">
        <v>31</v>
      </c>
      <c r="F84" s="11">
        <f>$E84</f>
        <v>31</v>
      </c>
      <c r="G84" s="11">
        <f t="shared" ref="G84:N84" si="48">$E84</f>
        <v>31</v>
      </c>
      <c r="H84" s="11">
        <f t="shared" si="48"/>
        <v>31</v>
      </c>
      <c r="I84" s="11">
        <f t="shared" si="48"/>
        <v>31</v>
      </c>
      <c r="J84" s="11">
        <f t="shared" si="48"/>
        <v>31</v>
      </c>
      <c r="K84" s="11">
        <f t="shared" si="48"/>
        <v>31</v>
      </c>
      <c r="L84" s="11">
        <f t="shared" si="48"/>
        <v>31</v>
      </c>
      <c r="M84" s="11">
        <f t="shared" si="48"/>
        <v>31</v>
      </c>
      <c r="N84" s="19">
        <f t="shared" si="48"/>
        <v>31</v>
      </c>
      <c r="O84" s="7">
        <f t="shared" si="47"/>
        <v>31</v>
      </c>
      <c r="P84" s="36">
        <v>1</v>
      </c>
    </row>
    <row r="85" spans="1:16" x14ac:dyDescent="0.3">
      <c r="A85" s="47"/>
      <c r="B85" s="42"/>
      <c r="C85" s="49"/>
      <c r="D85" s="6" t="s">
        <v>5</v>
      </c>
      <c r="E85" s="15">
        <v>106</v>
      </c>
      <c r="F85">
        <v>72</v>
      </c>
      <c r="G85">
        <v>92</v>
      </c>
      <c r="H85">
        <v>71</v>
      </c>
      <c r="I85">
        <v>77</v>
      </c>
      <c r="J85">
        <v>80</v>
      </c>
      <c r="K85">
        <v>97</v>
      </c>
      <c r="L85">
        <v>88</v>
      </c>
      <c r="M85">
        <v>82</v>
      </c>
      <c r="N85" s="17">
        <v>69</v>
      </c>
      <c r="O85" s="7">
        <f t="shared" si="47"/>
        <v>81</v>
      </c>
      <c r="P85" s="36">
        <v>5</v>
      </c>
    </row>
    <row r="86" spans="1:16" x14ac:dyDescent="0.3">
      <c r="A86" s="47"/>
      <c r="B86" s="42"/>
      <c r="C86" s="50"/>
      <c r="D86" s="8" t="s">
        <v>6</v>
      </c>
      <c r="E86" s="9">
        <v>1464</v>
      </c>
      <c r="F86" s="9">
        <v>1348</v>
      </c>
      <c r="G86" s="9">
        <v>1370</v>
      </c>
      <c r="H86" s="9">
        <v>1360</v>
      </c>
      <c r="I86" s="9">
        <v>1302</v>
      </c>
      <c r="J86" s="9">
        <v>1304</v>
      </c>
      <c r="K86" s="9">
        <v>1407</v>
      </c>
      <c r="L86" s="9">
        <v>1371</v>
      </c>
      <c r="M86" s="9">
        <v>1370</v>
      </c>
      <c r="N86" s="18">
        <v>1335</v>
      </c>
      <c r="O86" s="7">
        <f t="shared" si="47"/>
        <v>1365</v>
      </c>
      <c r="P86" s="36">
        <v>9</v>
      </c>
    </row>
    <row r="87" spans="1:16" x14ac:dyDescent="0.3">
      <c r="A87" s="47"/>
      <c r="B87" s="42"/>
      <c r="C87" s="51" t="s">
        <v>82</v>
      </c>
      <c r="D87" s="10" t="s">
        <v>4</v>
      </c>
      <c r="E87" s="11">
        <v>28</v>
      </c>
      <c r="F87" s="11">
        <f>$E87</f>
        <v>28</v>
      </c>
      <c r="G87" s="11">
        <f t="shared" ref="G87:N87" si="49">$E87</f>
        <v>28</v>
      </c>
      <c r="H87" s="11">
        <f t="shared" si="49"/>
        <v>28</v>
      </c>
      <c r="I87" s="11">
        <f t="shared" si="49"/>
        <v>28</v>
      </c>
      <c r="J87" s="11">
        <f t="shared" si="49"/>
        <v>28</v>
      </c>
      <c r="K87" s="11">
        <f t="shared" si="49"/>
        <v>28</v>
      </c>
      <c r="L87" s="11">
        <f t="shared" si="49"/>
        <v>28</v>
      </c>
      <c r="M87" s="11">
        <f t="shared" si="49"/>
        <v>28</v>
      </c>
      <c r="N87" s="19">
        <f t="shared" si="49"/>
        <v>28</v>
      </c>
      <c r="O87" s="7">
        <f t="shared" si="47"/>
        <v>28</v>
      </c>
      <c r="P87" s="36">
        <v>2</v>
      </c>
    </row>
    <row r="88" spans="1:16" hidden="1" x14ac:dyDescent="0.3">
      <c r="A88" s="47"/>
      <c r="B88" s="42"/>
      <c r="C88" s="49"/>
      <c r="D88" s="6" t="s">
        <v>5</v>
      </c>
      <c r="E88" s="15">
        <v>305</v>
      </c>
      <c r="F88">
        <v>299</v>
      </c>
      <c r="G88">
        <v>298</v>
      </c>
      <c r="H88">
        <v>300</v>
      </c>
      <c r="I88">
        <v>298</v>
      </c>
      <c r="J88">
        <v>300</v>
      </c>
      <c r="K88">
        <v>300</v>
      </c>
      <c r="L88">
        <v>296</v>
      </c>
      <c r="M88">
        <v>297</v>
      </c>
      <c r="N88" s="17">
        <v>296</v>
      </c>
      <c r="O88" s="7">
        <f t="shared" si="47"/>
        <v>298.5</v>
      </c>
      <c r="P88" s="36"/>
    </row>
    <row r="89" spans="1:16" x14ac:dyDescent="0.3">
      <c r="A89" s="47"/>
      <c r="B89" s="42"/>
      <c r="C89" s="49"/>
      <c r="D89" s="6" t="s">
        <v>5</v>
      </c>
      <c r="E89">
        <f>E88-$A$1*$N85</f>
        <v>29</v>
      </c>
      <c r="F89">
        <f>F88-$A$1*$N85</f>
        <v>23</v>
      </c>
      <c r="G89">
        <f t="shared" ref="G89:N89" si="50">G88-$A$1*$N85</f>
        <v>22</v>
      </c>
      <c r="H89">
        <f t="shared" si="50"/>
        <v>24</v>
      </c>
      <c r="I89">
        <f t="shared" si="50"/>
        <v>22</v>
      </c>
      <c r="J89">
        <f t="shared" si="50"/>
        <v>24</v>
      </c>
      <c r="K89">
        <f t="shared" si="50"/>
        <v>24</v>
      </c>
      <c r="L89">
        <f t="shared" si="50"/>
        <v>20</v>
      </c>
      <c r="M89">
        <f t="shared" si="50"/>
        <v>21</v>
      </c>
      <c r="N89" s="17">
        <f t="shared" si="50"/>
        <v>20</v>
      </c>
      <c r="O89" s="7">
        <f t="shared" si="47"/>
        <v>22.5</v>
      </c>
      <c r="P89" s="36">
        <v>6</v>
      </c>
    </row>
    <row r="90" spans="1:16" x14ac:dyDescent="0.3">
      <c r="A90" s="47"/>
      <c r="B90" s="42"/>
      <c r="C90" s="50"/>
      <c r="D90" s="8" t="s">
        <v>6</v>
      </c>
      <c r="E90" s="15">
        <v>5845</v>
      </c>
      <c r="F90" s="9">
        <v>6130</v>
      </c>
      <c r="G90" s="9">
        <v>5786</v>
      </c>
      <c r="H90" s="9">
        <v>5909</v>
      </c>
      <c r="I90" s="9">
        <v>5843</v>
      </c>
      <c r="J90" s="9">
        <v>5827</v>
      </c>
      <c r="K90" s="9">
        <v>5844</v>
      </c>
      <c r="L90" s="9">
        <v>5781</v>
      </c>
      <c r="M90" s="9">
        <v>5812</v>
      </c>
      <c r="N90" s="18">
        <v>5884</v>
      </c>
      <c r="O90" s="7">
        <f t="shared" si="47"/>
        <v>5843.5</v>
      </c>
      <c r="P90" s="36">
        <v>10</v>
      </c>
    </row>
    <row r="91" spans="1:16" x14ac:dyDescent="0.3">
      <c r="A91" s="47"/>
      <c r="B91" s="42"/>
      <c r="C91" s="51" t="s">
        <v>83</v>
      </c>
      <c r="D91" s="10" t="s">
        <v>4</v>
      </c>
      <c r="E91" s="11">
        <f>E84+E87</f>
        <v>59</v>
      </c>
      <c r="F91" s="11">
        <f t="shared" ref="F91:N91" si="51">F84+F87</f>
        <v>59</v>
      </c>
      <c r="G91" s="11">
        <f t="shared" si="51"/>
        <v>59</v>
      </c>
      <c r="H91" s="11">
        <f t="shared" si="51"/>
        <v>59</v>
      </c>
      <c r="I91" s="11">
        <f t="shared" si="51"/>
        <v>59</v>
      </c>
      <c r="J91" s="11">
        <f t="shared" si="51"/>
        <v>59</v>
      </c>
      <c r="K91" s="11">
        <f t="shared" si="51"/>
        <v>59</v>
      </c>
      <c r="L91" s="11">
        <f t="shared" si="51"/>
        <v>59</v>
      </c>
      <c r="M91" s="11">
        <f t="shared" si="51"/>
        <v>59</v>
      </c>
      <c r="N91" s="19">
        <f t="shared" si="51"/>
        <v>59</v>
      </c>
      <c r="O91" s="7">
        <f t="shared" si="47"/>
        <v>59</v>
      </c>
      <c r="P91" s="36">
        <v>3</v>
      </c>
    </row>
    <row r="92" spans="1:16" x14ac:dyDescent="0.3">
      <c r="A92" s="47"/>
      <c r="B92" s="42"/>
      <c r="C92" s="49"/>
      <c r="D92" s="6" t="s">
        <v>5</v>
      </c>
      <c r="E92" s="15">
        <f>E85+E89</f>
        <v>135</v>
      </c>
      <c r="F92" s="15">
        <f t="shared" ref="F92:N92" si="52">F85+F89</f>
        <v>95</v>
      </c>
      <c r="G92" s="15">
        <f t="shared" si="52"/>
        <v>114</v>
      </c>
      <c r="H92" s="15">
        <f t="shared" si="52"/>
        <v>95</v>
      </c>
      <c r="I92" s="15">
        <f t="shared" si="52"/>
        <v>99</v>
      </c>
      <c r="J92" s="15">
        <f t="shared" si="52"/>
        <v>104</v>
      </c>
      <c r="K92" s="15">
        <f t="shared" si="52"/>
        <v>121</v>
      </c>
      <c r="L92" s="15">
        <f t="shared" si="52"/>
        <v>108</v>
      </c>
      <c r="M92" s="15">
        <f t="shared" si="52"/>
        <v>103</v>
      </c>
      <c r="N92" s="20">
        <f t="shared" si="52"/>
        <v>89</v>
      </c>
      <c r="O92" s="7">
        <f t="shared" si="47"/>
        <v>103.5</v>
      </c>
      <c r="P92" s="36">
        <v>7</v>
      </c>
    </row>
    <row r="93" spans="1:16" ht="15" thickBot="1" x14ac:dyDescent="0.35">
      <c r="A93" s="47"/>
      <c r="B93" s="43"/>
      <c r="C93" s="52"/>
      <c r="D93" s="12" t="s">
        <v>6</v>
      </c>
      <c r="E93" s="13">
        <f>E86+E90</f>
        <v>7309</v>
      </c>
      <c r="F93" s="13">
        <f t="shared" ref="F93:N93" si="53">F86+F90</f>
        <v>7478</v>
      </c>
      <c r="G93" s="13">
        <f t="shared" si="53"/>
        <v>7156</v>
      </c>
      <c r="H93" s="13">
        <f t="shared" si="53"/>
        <v>7269</v>
      </c>
      <c r="I93" s="13">
        <f t="shared" si="53"/>
        <v>7145</v>
      </c>
      <c r="J93" s="13">
        <f t="shared" si="53"/>
        <v>7131</v>
      </c>
      <c r="K93" s="13">
        <f t="shared" si="53"/>
        <v>7251</v>
      </c>
      <c r="L93" s="13">
        <f t="shared" si="53"/>
        <v>7152</v>
      </c>
      <c r="M93" s="13">
        <f t="shared" si="53"/>
        <v>7182</v>
      </c>
      <c r="N93" s="21">
        <f t="shared" si="53"/>
        <v>7219</v>
      </c>
      <c r="O93" s="14">
        <f t="shared" si="47"/>
        <v>7200.5</v>
      </c>
      <c r="P93" s="36">
        <v>11</v>
      </c>
    </row>
  </sheetData>
  <mergeCells count="37">
    <mergeCell ref="C84:C86"/>
    <mergeCell ref="C87:C90"/>
    <mergeCell ref="C91:C93"/>
    <mergeCell ref="C68:C70"/>
    <mergeCell ref="C71:C73"/>
    <mergeCell ref="C74:C77"/>
    <mergeCell ref="C78:C80"/>
    <mergeCell ref="C81:C83"/>
    <mergeCell ref="C52:C54"/>
    <mergeCell ref="C55:C57"/>
    <mergeCell ref="C58:C60"/>
    <mergeCell ref="C61:C64"/>
    <mergeCell ref="C65:C67"/>
    <mergeCell ref="C35:C38"/>
    <mergeCell ref="C39:C41"/>
    <mergeCell ref="C42:C44"/>
    <mergeCell ref="C45:C47"/>
    <mergeCell ref="C48:C51"/>
    <mergeCell ref="C18:C20"/>
    <mergeCell ref="C21:C24"/>
    <mergeCell ref="C25:C27"/>
    <mergeCell ref="C29:C31"/>
    <mergeCell ref="C32:C34"/>
    <mergeCell ref="C2:C4"/>
    <mergeCell ref="C5:C7"/>
    <mergeCell ref="C8:C11"/>
    <mergeCell ref="C12:C14"/>
    <mergeCell ref="C15:C17"/>
    <mergeCell ref="A2:A27"/>
    <mergeCell ref="B2:B14"/>
    <mergeCell ref="B15:B27"/>
    <mergeCell ref="A29:A93"/>
    <mergeCell ref="B29:B41"/>
    <mergeCell ref="B42:B54"/>
    <mergeCell ref="B55:B67"/>
    <mergeCell ref="B68:B80"/>
    <mergeCell ref="B81:B93"/>
  </mergeCells>
  <conditionalFormatting sqref="E4:N4 E6">
    <cfRule type="cellIs" dxfId="13" priority="19" operator="equal">
      <formula>$O$4</formula>
    </cfRule>
    <cfRule type="cellIs" priority="20" operator="equal">
      <formula>"$O$4"</formula>
    </cfRule>
    <cfRule type="cellIs" dxfId="12" priority="21" operator="equal">
      <formula>"MEDIAN(E4:N4)"</formula>
    </cfRule>
  </conditionalFormatting>
  <conditionalFormatting sqref="E17:N17">
    <cfRule type="cellIs" dxfId="11" priority="16" operator="equal">
      <formula>$O$4</formula>
    </cfRule>
    <cfRule type="cellIs" priority="17" operator="equal">
      <formula>"$O$4"</formula>
    </cfRule>
    <cfRule type="cellIs" dxfId="10" priority="18" operator="equal">
      <formula>"MEDIAN(E4:N4)"</formula>
    </cfRule>
  </conditionalFormatting>
  <conditionalFormatting sqref="E31:N31">
    <cfRule type="cellIs" dxfId="9" priority="13" operator="equal">
      <formula>$O$4</formula>
    </cfRule>
    <cfRule type="cellIs" priority="14" operator="equal">
      <formula>"$O$4"</formula>
    </cfRule>
    <cfRule type="cellIs" dxfId="8" priority="15" operator="equal">
      <formula>"MEDIAN(E4:N4)"</formula>
    </cfRule>
  </conditionalFormatting>
  <conditionalFormatting sqref="E44:N44">
    <cfRule type="cellIs" dxfId="7" priority="10" operator="equal">
      <formula>$O$4</formula>
    </cfRule>
    <cfRule type="cellIs" priority="11" operator="equal">
      <formula>"$O$4"</formula>
    </cfRule>
    <cfRule type="cellIs" dxfId="6" priority="12" operator="equal">
      <formula>"MEDIAN(E4:N4)"</formula>
    </cfRule>
  </conditionalFormatting>
  <conditionalFormatting sqref="E57:N57">
    <cfRule type="cellIs" dxfId="5" priority="7" operator="equal">
      <formula>$O$4</formula>
    </cfRule>
    <cfRule type="cellIs" priority="8" operator="equal">
      <formula>"$O$4"</formula>
    </cfRule>
    <cfRule type="cellIs" dxfId="4" priority="9" operator="equal">
      <formula>"MEDIAN(E4:N4)"</formula>
    </cfRule>
  </conditionalFormatting>
  <conditionalFormatting sqref="E70:N70">
    <cfRule type="cellIs" dxfId="3" priority="4" operator="equal">
      <formula>$O$4</formula>
    </cfRule>
    <cfRule type="cellIs" priority="5" operator="equal">
      <formula>"$O$4"</formula>
    </cfRule>
    <cfRule type="cellIs" dxfId="2" priority="6" operator="equal">
      <formula>"MEDIAN(E4:N4)"</formula>
    </cfRule>
  </conditionalFormatting>
  <conditionalFormatting sqref="E83:N83">
    <cfRule type="cellIs" dxfId="1" priority="1" operator="equal">
      <formula>$O$4</formula>
    </cfRule>
    <cfRule type="cellIs" priority="2" operator="equal">
      <formula>"$O$4"</formula>
    </cfRule>
    <cfRule type="cellIs" dxfId="0" priority="3" operator="equal">
      <formula>"MEDIAN(E4:N4)"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Evaluation</vt:lpstr>
      <vt:lpstr>Base</vt:lpstr>
      <vt:lpstr>Empty</vt:lpstr>
      <vt:lpstr>ExecutiveFloor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Kodetzki</dc:creator>
  <cp:lastModifiedBy>Maximilian Kodetzki</cp:lastModifiedBy>
  <dcterms:created xsi:type="dcterms:W3CDTF">2022-12-07T13:31:26Z</dcterms:created>
  <dcterms:modified xsi:type="dcterms:W3CDTF">2022-12-29T18:15:01Z</dcterms:modified>
</cp:coreProperties>
</file>