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ne Ablage\Dokumente\SS 2022\Masterarbeit\VarCorCVarSpecs\Evaluation\"/>
    </mc:Choice>
  </mc:AlternateContent>
  <xr:revisionPtr revIDLastSave="0" documentId="13_ncr:1_{98841F8D-7F75-443B-8614-D2578A8D4492}" xr6:coauthVersionLast="47" xr6:coauthVersionMax="47" xr10:uidLastSave="{00000000-0000-0000-0000-000000000000}"/>
  <bookViews>
    <workbookView xWindow="-108" yWindow="-108" windowWidth="23256" windowHeight="12576" xr2:uid="{AF1F342D-7E10-4479-847D-D9BFE11C2C14}"/>
  </bookViews>
  <sheets>
    <sheet name="Evaluation" sheetId="7" r:id="rId1"/>
    <sheet name="Base" sheetId="1" r:id="rId2"/>
    <sheet name="Limited" sheetId="2" r:id="rId3"/>
    <sheet name="Sorted" sheetId="3" r:id="rId4"/>
    <sheet name="Increasing" sheetId="4" r:id="rId5"/>
    <sheet name="Decreasing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7" l="1"/>
  <c r="G12" i="7"/>
  <c r="G9" i="7"/>
  <c r="G6" i="7"/>
  <c r="G3" i="7"/>
  <c r="E17" i="7" l="1"/>
  <c r="O28" i="7" s="1"/>
  <c r="P28" i="7" s="1"/>
  <c r="E15" i="7"/>
  <c r="C28" i="7" s="1"/>
  <c r="D28" i="7" s="1"/>
  <c r="D16" i="7"/>
  <c r="H28" i="7" s="1"/>
  <c r="D17" i="7"/>
  <c r="N28" i="7" s="1"/>
  <c r="D15" i="7"/>
  <c r="B28" i="7" s="1"/>
  <c r="E14" i="7"/>
  <c r="O27" i="7" s="1"/>
  <c r="E12" i="7"/>
  <c r="C27" i="7" s="1"/>
  <c r="D13" i="7"/>
  <c r="H27" i="7" s="1"/>
  <c r="D14" i="7"/>
  <c r="N27" i="7" s="1"/>
  <c r="D12" i="7"/>
  <c r="B27" i="7" s="1"/>
  <c r="E11" i="7"/>
  <c r="O26" i="7" s="1"/>
  <c r="E9" i="7"/>
  <c r="C26" i="7" s="1"/>
  <c r="D10" i="7"/>
  <c r="H26" i="7" s="1"/>
  <c r="D11" i="7"/>
  <c r="N26" i="7" s="1"/>
  <c r="D9" i="7"/>
  <c r="B26" i="7" s="1"/>
  <c r="E8" i="7"/>
  <c r="O25" i="7" s="1"/>
  <c r="P25" i="7" s="1"/>
  <c r="E6" i="7"/>
  <c r="C25" i="7" s="1"/>
  <c r="D7" i="7"/>
  <c r="H25" i="7" s="1"/>
  <c r="D8" i="7"/>
  <c r="N25" i="7" s="1"/>
  <c r="D6" i="7"/>
  <c r="B25" i="7" s="1"/>
  <c r="E5" i="7"/>
  <c r="O24" i="7" s="1"/>
  <c r="P24" i="7" s="1"/>
  <c r="E3" i="7"/>
  <c r="E18" i="7" s="1"/>
  <c r="D4" i="7"/>
  <c r="H24" i="7" s="1"/>
  <c r="D5" i="7"/>
  <c r="N24" i="7" s="1"/>
  <c r="D3" i="7"/>
  <c r="B24" i="7" s="1"/>
  <c r="F10" i="6"/>
  <c r="G10" i="6"/>
  <c r="H10" i="6"/>
  <c r="H13" i="6" s="1"/>
  <c r="I10" i="6"/>
  <c r="I13" i="6" s="1"/>
  <c r="J10" i="6"/>
  <c r="K10" i="6"/>
  <c r="K13" i="6" s="1"/>
  <c r="L10" i="6"/>
  <c r="M10" i="6"/>
  <c r="M13" i="6" s="1"/>
  <c r="N10" i="6"/>
  <c r="N13" i="6" s="1"/>
  <c r="F23" i="6"/>
  <c r="G23" i="6"/>
  <c r="G26" i="6" s="1"/>
  <c r="H23" i="6"/>
  <c r="H26" i="6" s="1"/>
  <c r="I23" i="6"/>
  <c r="J23" i="6"/>
  <c r="J26" i="6" s="1"/>
  <c r="K23" i="6"/>
  <c r="K26" i="6" s="1"/>
  <c r="L23" i="6"/>
  <c r="M23" i="6"/>
  <c r="M26" i="6" s="1"/>
  <c r="N23" i="6"/>
  <c r="F36" i="6"/>
  <c r="F39" i="6" s="1"/>
  <c r="G36" i="6"/>
  <c r="G39" i="6" s="1"/>
  <c r="H36" i="6"/>
  <c r="I36" i="6"/>
  <c r="I39" i="6" s="1"/>
  <c r="J36" i="6"/>
  <c r="K36" i="6"/>
  <c r="K39" i="6" s="1"/>
  <c r="L36" i="6"/>
  <c r="M36" i="6"/>
  <c r="M39" i="6" s="1"/>
  <c r="N36" i="6"/>
  <c r="F49" i="6"/>
  <c r="F52" i="6" s="1"/>
  <c r="G49" i="6"/>
  <c r="H49" i="6"/>
  <c r="H52" i="6" s="1"/>
  <c r="I49" i="6"/>
  <c r="J49" i="6"/>
  <c r="K49" i="6"/>
  <c r="K52" i="6" s="1"/>
  <c r="L49" i="6"/>
  <c r="L52" i="6" s="1"/>
  <c r="M49" i="6"/>
  <c r="M52" i="6" s="1"/>
  <c r="N49" i="6"/>
  <c r="N52" i="6" s="1"/>
  <c r="F62" i="6"/>
  <c r="G62" i="6"/>
  <c r="G65" i="6" s="1"/>
  <c r="H62" i="6"/>
  <c r="I62" i="6"/>
  <c r="J62" i="6"/>
  <c r="K62" i="6"/>
  <c r="L62" i="6"/>
  <c r="L65" i="6" s="1"/>
  <c r="M62" i="6"/>
  <c r="M65" i="6" s="1"/>
  <c r="N62" i="6"/>
  <c r="F75" i="6"/>
  <c r="F78" i="6" s="1"/>
  <c r="G75" i="6"/>
  <c r="G78" i="6" s="1"/>
  <c r="H75" i="6"/>
  <c r="I75" i="6"/>
  <c r="J75" i="6"/>
  <c r="K75" i="6"/>
  <c r="K78" i="6" s="1"/>
  <c r="L75" i="6"/>
  <c r="L78" i="6" s="1"/>
  <c r="M75" i="6"/>
  <c r="M78" i="6" s="1"/>
  <c r="N75" i="6"/>
  <c r="F88" i="6"/>
  <c r="G88" i="6"/>
  <c r="H88" i="6"/>
  <c r="I88" i="6"/>
  <c r="J88" i="6"/>
  <c r="K88" i="6"/>
  <c r="L88" i="6"/>
  <c r="M88" i="6"/>
  <c r="M91" i="6" s="1"/>
  <c r="N88" i="6"/>
  <c r="F101" i="6"/>
  <c r="G101" i="6"/>
  <c r="G104" i="6" s="1"/>
  <c r="H101" i="6"/>
  <c r="H104" i="6" s="1"/>
  <c r="I101" i="6"/>
  <c r="J101" i="6"/>
  <c r="K101" i="6"/>
  <c r="L101" i="6"/>
  <c r="L104" i="6" s="1"/>
  <c r="M101" i="6"/>
  <c r="M104" i="6" s="1"/>
  <c r="N101" i="6"/>
  <c r="F114" i="6"/>
  <c r="F117" i="6" s="1"/>
  <c r="G114" i="6"/>
  <c r="G117" i="6" s="1"/>
  <c r="H114" i="6"/>
  <c r="H117" i="6" s="1"/>
  <c r="I114" i="6"/>
  <c r="I117" i="6" s="1"/>
  <c r="J114" i="6"/>
  <c r="J117" i="6" s="1"/>
  <c r="K114" i="6"/>
  <c r="K117" i="6" s="1"/>
  <c r="L114" i="6"/>
  <c r="M114" i="6"/>
  <c r="M117" i="6" s="1"/>
  <c r="N114" i="6"/>
  <c r="N117" i="6" s="1"/>
  <c r="F127" i="6"/>
  <c r="G127" i="6"/>
  <c r="G130" i="6" s="1"/>
  <c r="H127" i="6"/>
  <c r="H130" i="6" s="1"/>
  <c r="I127" i="6"/>
  <c r="J127" i="6"/>
  <c r="J130" i="6" s="1"/>
  <c r="K127" i="6"/>
  <c r="L127" i="6"/>
  <c r="M127" i="6"/>
  <c r="N127" i="6"/>
  <c r="F140" i="6"/>
  <c r="F143" i="6" s="1"/>
  <c r="G140" i="6"/>
  <c r="G143" i="6" s="1"/>
  <c r="H140" i="6"/>
  <c r="I140" i="6"/>
  <c r="I143" i="6" s="1"/>
  <c r="J140" i="6"/>
  <c r="K140" i="6"/>
  <c r="K143" i="6" s="1"/>
  <c r="L140" i="6"/>
  <c r="M140" i="6"/>
  <c r="M143" i="6" s="1"/>
  <c r="N140" i="6"/>
  <c r="N143" i="6" s="1"/>
  <c r="N153" i="6"/>
  <c r="N156" i="6" s="1"/>
  <c r="F153" i="6"/>
  <c r="F156" i="6" s="1"/>
  <c r="G153" i="6"/>
  <c r="G156" i="6" s="1"/>
  <c r="H153" i="6"/>
  <c r="I153" i="6"/>
  <c r="J153" i="6"/>
  <c r="K153" i="6"/>
  <c r="K156" i="6" s="1"/>
  <c r="L153" i="6"/>
  <c r="L156" i="6" s="1"/>
  <c r="M153" i="6"/>
  <c r="M156" i="6" s="1"/>
  <c r="F166" i="6"/>
  <c r="F169" i="6" s="1"/>
  <c r="G166" i="6"/>
  <c r="G169" i="6" s="1"/>
  <c r="H166" i="6"/>
  <c r="I166" i="6"/>
  <c r="J166" i="6"/>
  <c r="J169" i="6" s="1"/>
  <c r="K166" i="6"/>
  <c r="K169" i="6" s="1"/>
  <c r="L166" i="6"/>
  <c r="M166" i="6"/>
  <c r="M169" i="6" s="1"/>
  <c r="N166" i="6"/>
  <c r="N169" i="6" s="1"/>
  <c r="E166" i="6"/>
  <c r="E153" i="6"/>
  <c r="E140" i="6"/>
  <c r="E127" i="6"/>
  <c r="E130" i="6" s="1"/>
  <c r="E114" i="6"/>
  <c r="E117" i="6" s="1"/>
  <c r="E101" i="6"/>
  <c r="E88" i="6"/>
  <c r="O88" i="6" s="1"/>
  <c r="E75" i="6"/>
  <c r="E62" i="6"/>
  <c r="E49" i="6"/>
  <c r="E36" i="6"/>
  <c r="E23" i="6"/>
  <c r="E26" i="6" s="1"/>
  <c r="E10" i="6"/>
  <c r="H169" i="6"/>
  <c r="I169" i="6"/>
  <c r="L169" i="6"/>
  <c r="H156" i="6"/>
  <c r="I156" i="6"/>
  <c r="J156" i="6"/>
  <c r="H143" i="6"/>
  <c r="J143" i="6"/>
  <c r="L143" i="6"/>
  <c r="F130" i="6"/>
  <c r="I130" i="6"/>
  <c r="K130" i="6"/>
  <c r="L130" i="6"/>
  <c r="M130" i="6"/>
  <c r="N130" i="6"/>
  <c r="L117" i="6"/>
  <c r="F104" i="6"/>
  <c r="I104" i="6"/>
  <c r="J104" i="6"/>
  <c r="K104" i="6"/>
  <c r="N104" i="6"/>
  <c r="F91" i="6"/>
  <c r="G91" i="6"/>
  <c r="H91" i="6"/>
  <c r="I91" i="6"/>
  <c r="J91" i="6"/>
  <c r="K91" i="6"/>
  <c r="L91" i="6"/>
  <c r="N91" i="6"/>
  <c r="H78" i="6"/>
  <c r="I78" i="6"/>
  <c r="J78" i="6"/>
  <c r="N78" i="6"/>
  <c r="F65" i="6"/>
  <c r="H65" i="6"/>
  <c r="I65" i="6"/>
  <c r="J65" i="6"/>
  <c r="K65" i="6"/>
  <c r="N65" i="6"/>
  <c r="G52" i="6"/>
  <c r="I52" i="6"/>
  <c r="J52" i="6"/>
  <c r="H39" i="6"/>
  <c r="J39" i="6"/>
  <c r="L39" i="6"/>
  <c r="N39" i="6"/>
  <c r="I26" i="6"/>
  <c r="L26" i="6"/>
  <c r="N26" i="6"/>
  <c r="F13" i="6"/>
  <c r="G13" i="6"/>
  <c r="J13" i="6"/>
  <c r="L13" i="6"/>
  <c r="O139" i="6"/>
  <c r="O87" i="6"/>
  <c r="F10" i="4"/>
  <c r="F13" i="4" s="1"/>
  <c r="G10" i="4"/>
  <c r="G13" i="4" s="1"/>
  <c r="H10" i="4"/>
  <c r="I10" i="4"/>
  <c r="J10" i="4"/>
  <c r="J13" i="4" s="1"/>
  <c r="K10" i="4"/>
  <c r="K13" i="4" s="1"/>
  <c r="L10" i="4"/>
  <c r="L13" i="4" s="1"/>
  <c r="M10" i="4"/>
  <c r="M13" i="4" s="1"/>
  <c r="N10" i="4"/>
  <c r="N13" i="4" s="1"/>
  <c r="F23" i="4"/>
  <c r="G23" i="4"/>
  <c r="H23" i="4"/>
  <c r="I23" i="4"/>
  <c r="J23" i="4"/>
  <c r="J26" i="4" s="1"/>
  <c r="K23" i="4"/>
  <c r="L23" i="4"/>
  <c r="M23" i="4"/>
  <c r="M26" i="4" s="1"/>
  <c r="N23" i="4"/>
  <c r="N26" i="4" s="1"/>
  <c r="F36" i="4"/>
  <c r="F39" i="4" s="1"/>
  <c r="G36" i="4"/>
  <c r="H36" i="4"/>
  <c r="H39" i="4" s="1"/>
  <c r="I36" i="4"/>
  <c r="I39" i="4" s="1"/>
  <c r="J36" i="4"/>
  <c r="J39" i="4" s="1"/>
  <c r="K36" i="4"/>
  <c r="L36" i="4"/>
  <c r="L39" i="4" s="1"/>
  <c r="M36" i="4"/>
  <c r="M39" i="4" s="1"/>
  <c r="N36" i="4"/>
  <c r="N39" i="4" s="1"/>
  <c r="F49" i="4"/>
  <c r="G49" i="4"/>
  <c r="H49" i="4"/>
  <c r="I49" i="4"/>
  <c r="J49" i="4"/>
  <c r="J52" i="4" s="1"/>
  <c r="K49" i="4"/>
  <c r="K52" i="4" s="1"/>
  <c r="L49" i="4"/>
  <c r="L52" i="4" s="1"/>
  <c r="M49" i="4"/>
  <c r="N49" i="4"/>
  <c r="F62" i="4"/>
  <c r="G62" i="4"/>
  <c r="H62" i="4"/>
  <c r="I62" i="4"/>
  <c r="J62" i="4"/>
  <c r="K62" i="4"/>
  <c r="L62" i="4"/>
  <c r="L65" i="4" s="1"/>
  <c r="M62" i="4"/>
  <c r="M65" i="4" s="1"/>
  <c r="N62" i="4"/>
  <c r="F75" i="4"/>
  <c r="F78" i="4" s="1"/>
  <c r="G75" i="4"/>
  <c r="G78" i="4" s="1"/>
  <c r="H75" i="4"/>
  <c r="I75" i="4"/>
  <c r="J75" i="4"/>
  <c r="J78" i="4" s="1"/>
  <c r="K75" i="4"/>
  <c r="K78" i="4" s="1"/>
  <c r="L75" i="4"/>
  <c r="M75" i="4"/>
  <c r="M78" i="4" s="1"/>
  <c r="N75" i="4"/>
  <c r="N78" i="4" s="1"/>
  <c r="F88" i="4"/>
  <c r="F91" i="4" s="1"/>
  <c r="G88" i="4"/>
  <c r="H88" i="4"/>
  <c r="H91" i="4" s="1"/>
  <c r="I88" i="4"/>
  <c r="J88" i="4"/>
  <c r="J91" i="4" s="1"/>
  <c r="K88" i="4"/>
  <c r="K91" i="4" s="1"/>
  <c r="L88" i="4"/>
  <c r="M88" i="4"/>
  <c r="M91" i="4" s="1"/>
  <c r="N88" i="4"/>
  <c r="N91" i="4" s="1"/>
  <c r="F101" i="4"/>
  <c r="G101" i="4"/>
  <c r="G104" i="4" s="1"/>
  <c r="H101" i="4"/>
  <c r="I101" i="4"/>
  <c r="J101" i="4"/>
  <c r="J104" i="4" s="1"/>
  <c r="K101" i="4"/>
  <c r="K104" i="4" s="1"/>
  <c r="L101" i="4"/>
  <c r="L104" i="4" s="1"/>
  <c r="M101" i="4"/>
  <c r="M104" i="4" s="1"/>
  <c r="N101" i="4"/>
  <c r="F114" i="4"/>
  <c r="F117" i="4" s="1"/>
  <c r="G114" i="4"/>
  <c r="G117" i="4" s="1"/>
  <c r="H114" i="4"/>
  <c r="I114" i="4"/>
  <c r="J114" i="4"/>
  <c r="K114" i="4"/>
  <c r="K117" i="4" s="1"/>
  <c r="L114" i="4"/>
  <c r="M114" i="4"/>
  <c r="M117" i="4" s="1"/>
  <c r="N114" i="4"/>
  <c r="N117" i="4" s="1"/>
  <c r="F127" i="4"/>
  <c r="F130" i="4" s="1"/>
  <c r="G127" i="4"/>
  <c r="H127" i="4"/>
  <c r="I127" i="4"/>
  <c r="J127" i="4"/>
  <c r="J130" i="4" s="1"/>
  <c r="K127" i="4"/>
  <c r="L127" i="4"/>
  <c r="L130" i="4" s="1"/>
  <c r="M127" i="4"/>
  <c r="M130" i="4" s="1"/>
  <c r="N127" i="4"/>
  <c r="N130" i="4" s="1"/>
  <c r="F140" i="4"/>
  <c r="F143" i="4" s="1"/>
  <c r="G140" i="4"/>
  <c r="G143" i="4" s="1"/>
  <c r="H140" i="4"/>
  <c r="I140" i="4"/>
  <c r="I143" i="4" s="1"/>
  <c r="J140" i="4"/>
  <c r="J143" i="4" s="1"/>
  <c r="K140" i="4"/>
  <c r="K143" i="4" s="1"/>
  <c r="L140" i="4"/>
  <c r="L143" i="4" s="1"/>
  <c r="M140" i="4"/>
  <c r="M143" i="4" s="1"/>
  <c r="N140" i="4"/>
  <c r="N143" i="4" s="1"/>
  <c r="E140" i="4"/>
  <c r="F153" i="4"/>
  <c r="F156" i="4" s="1"/>
  <c r="G153" i="4"/>
  <c r="G156" i="4" s="1"/>
  <c r="H153" i="4"/>
  <c r="I153" i="4"/>
  <c r="J153" i="4"/>
  <c r="J156" i="4" s="1"/>
  <c r="K153" i="4"/>
  <c r="K156" i="4" s="1"/>
  <c r="L153" i="4"/>
  <c r="L156" i="4" s="1"/>
  <c r="M153" i="4"/>
  <c r="M156" i="4" s="1"/>
  <c r="N153" i="4"/>
  <c r="N156" i="4" s="1"/>
  <c r="E153" i="4"/>
  <c r="O153" i="4" s="1"/>
  <c r="F166" i="4"/>
  <c r="F169" i="4" s="1"/>
  <c r="G166" i="4"/>
  <c r="G169" i="4" s="1"/>
  <c r="H166" i="4"/>
  <c r="H169" i="4" s="1"/>
  <c r="I166" i="4"/>
  <c r="I169" i="4" s="1"/>
  <c r="J166" i="4"/>
  <c r="J169" i="4" s="1"/>
  <c r="K166" i="4"/>
  <c r="L166" i="4"/>
  <c r="M166" i="4"/>
  <c r="M169" i="4" s="1"/>
  <c r="N166" i="4"/>
  <c r="N169" i="4" s="1"/>
  <c r="E166" i="4"/>
  <c r="E156" i="4"/>
  <c r="E127" i="4"/>
  <c r="E114" i="4"/>
  <c r="E117" i="4" s="1"/>
  <c r="E101" i="4"/>
  <c r="E104" i="4" s="1"/>
  <c r="E88" i="4"/>
  <c r="O88" i="4" s="1"/>
  <c r="E75" i="4"/>
  <c r="E78" i="4" s="1"/>
  <c r="E62" i="4"/>
  <c r="E49" i="4"/>
  <c r="O49" i="4" s="1"/>
  <c r="E36" i="4"/>
  <c r="E39" i="4" s="1"/>
  <c r="E23" i="4"/>
  <c r="E26" i="4" s="1"/>
  <c r="E10" i="4"/>
  <c r="E13" i="4" s="1"/>
  <c r="K169" i="4"/>
  <c r="L169" i="4"/>
  <c r="H156" i="4"/>
  <c r="I156" i="4"/>
  <c r="H143" i="4"/>
  <c r="E143" i="4"/>
  <c r="G130" i="4"/>
  <c r="H130" i="4"/>
  <c r="I130" i="4"/>
  <c r="K130" i="4"/>
  <c r="H117" i="4"/>
  <c r="I117" i="4"/>
  <c r="J117" i="4"/>
  <c r="L117" i="4"/>
  <c r="F104" i="4"/>
  <c r="H104" i="4"/>
  <c r="I104" i="4"/>
  <c r="N104" i="4"/>
  <c r="G91" i="4"/>
  <c r="I91" i="4"/>
  <c r="L91" i="4"/>
  <c r="H78" i="4"/>
  <c r="I78" i="4"/>
  <c r="L78" i="4"/>
  <c r="F65" i="4"/>
  <c r="G65" i="4"/>
  <c r="H65" i="4"/>
  <c r="I65" i="4"/>
  <c r="J65" i="4"/>
  <c r="K65" i="4"/>
  <c r="N65" i="4"/>
  <c r="F52" i="4"/>
  <c r="G52" i="4"/>
  <c r="H52" i="4"/>
  <c r="I52" i="4"/>
  <c r="M52" i="4"/>
  <c r="N52" i="4"/>
  <c r="G39" i="4"/>
  <c r="K39" i="4"/>
  <c r="F26" i="4"/>
  <c r="G26" i="4"/>
  <c r="H26" i="4"/>
  <c r="I26" i="4"/>
  <c r="K26" i="4"/>
  <c r="L26" i="4"/>
  <c r="O140" i="4"/>
  <c r="O101" i="4"/>
  <c r="O61" i="4"/>
  <c r="O36" i="4"/>
  <c r="H13" i="4"/>
  <c r="I13" i="4"/>
  <c r="F23" i="3"/>
  <c r="G23" i="3"/>
  <c r="G26" i="3" s="1"/>
  <c r="H23" i="3"/>
  <c r="H26" i="3" s="1"/>
  <c r="I23" i="3"/>
  <c r="I26" i="3" s="1"/>
  <c r="J23" i="3"/>
  <c r="K23" i="3"/>
  <c r="K26" i="3" s="1"/>
  <c r="L23" i="3"/>
  <c r="L26" i="3" s="1"/>
  <c r="M23" i="3"/>
  <c r="M26" i="3" s="1"/>
  <c r="N23" i="3"/>
  <c r="N26" i="3" s="1"/>
  <c r="E23" i="3"/>
  <c r="E26" i="3" s="1"/>
  <c r="F26" i="3"/>
  <c r="J26" i="3"/>
  <c r="G13" i="3"/>
  <c r="J13" i="3"/>
  <c r="E13" i="3"/>
  <c r="F10" i="3"/>
  <c r="F13" i="3" s="1"/>
  <c r="G10" i="3"/>
  <c r="H10" i="3"/>
  <c r="I10" i="3"/>
  <c r="I13" i="3" s="1"/>
  <c r="J10" i="3"/>
  <c r="K10" i="3"/>
  <c r="K13" i="3" s="1"/>
  <c r="L10" i="3"/>
  <c r="L13" i="3" s="1"/>
  <c r="M10" i="3"/>
  <c r="M13" i="3" s="1"/>
  <c r="N10" i="3"/>
  <c r="N13" i="3" s="1"/>
  <c r="E10" i="3"/>
  <c r="F23" i="2"/>
  <c r="G23" i="2"/>
  <c r="H23" i="2"/>
  <c r="I23" i="2"/>
  <c r="J23" i="2"/>
  <c r="K23" i="2"/>
  <c r="L23" i="2"/>
  <c r="M23" i="2"/>
  <c r="N23" i="2"/>
  <c r="E23" i="2"/>
  <c r="F36" i="2"/>
  <c r="G36" i="2"/>
  <c r="G39" i="2" s="1"/>
  <c r="H36" i="2"/>
  <c r="H39" i="2" s="1"/>
  <c r="I36" i="2"/>
  <c r="J36" i="2"/>
  <c r="J39" i="2" s="1"/>
  <c r="K36" i="2"/>
  <c r="L36" i="2"/>
  <c r="L39" i="2" s="1"/>
  <c r="M36" i="2"/>
  <c r="N36" i="2"/>
  <c r="N39" i="2" s="1"/>
  <c r="E36" i="2"/>
  <c r="E39" i="2" s="1"/>
  <c r="O23" i="2"/>
  <c r="F10" i="2"/>
  <c r="F13" i="2" s="1"/>
  <c r="G10" i="2"/>
  <c r="G13" i="2" s="1"/>
  <c r="H10" i="2"/>
  <c r="I10" i="2"/>
  <c r="J10" i="2"/>
  <c r="J13" i="2" s="1"/>
  <c r="K10" i="2"/>
  <c r="K13" i="2" s="1"/>
  <c r="L10" i="2"/>
  <c r="L13" i="2" s="1"/>
  <c r="M10" i="2"/>
  <c r="N10" i="2"/>
  <c r="N13" i="2" s="1"/>
  <c r="E10" i="2"/>
  <c r="E13" i="2" s="1"/>
  <c r="F39" i="2"/>
  <c r="I39" i="2"/>
  <c r="K39" i="2"/>
  <c r="M39" i="2"/>
  <c r="F26" i="2"/>
  <c r="G26" i="2"/>
  <c r="H26" i="2"/>
  <c r="I26" i="2"/>
  <c r="J26" i="2"/>
  <c r="K26" i="2"/>
  <c r="L26" i="2"/>
  <c r="M26" i="2"/>
  <c r="N26" i="2"/>
  <c r="E26" i="2"/>
  <c r="H13" i="2"/>
  <c r="I13" i="2"/>
  <c r="M13" i="2"/>
  <c r="O3" i="1"/>
  <c r="O4" i="1"/>
  <c r="O5" i="1"/>
  <c r="O6" i="1"/>
  <c r="O7" i="1"/>
  <c r="O8" i="1"/>
  <c r="O9" i="1"/>
  <c r="O11" i="1"/>
  <c r="O12" i="1"/>
  <c r="O14" i="1"/>
  <c r="O15" i="1"/>
  <c r="O16" i="1"/>
  <c r="O17" i="1"/>
  <c r="O18" i="1"/>
  <c r="O19" i="1"/>
  <c r="O20" i="1"/>
  <c r="O21" i="1"/>
  <c r="O22" i="1"/>
  <c r="O24" i="1"/>
  <c r="O25" i="1"/>
  <c r="O27" i="1"/>
  <c r="O28" i="1"/>
  <c r="O29" i="1"/>
  <c r="O30" i="1"/>
  <c r="O31" i="1"/>
  <c r="O32" i="1"/>
  <c r="O33" i="1"/>
  <c r="O34" i="1"/>
  <c r="O35" i="1"/>
  <c r="O37" i="1"/>
  <c r="O38" i="1"/>
  <c r="O40" i="1"/>
  <c r="O41" i="1"/>
  <c r="O42" i="1"/>
  <c r="O43" i="1"/>
  <c r="O44" i="1"/>
  <c r="O45" i="1"/>
  <c r="O46" i="1"/>
  <c r="O47" i="1"/>
  <c r="O48" i="1"/>
  <c r="O50" i="1"/>
  <c r="O51" i="1"/>
  <c r="O53" i="1"/>
  <c r="O54" i="1"/>
  <c r="O55" i="1"/>
  <c r="O56" i="1"/>
  <c r="O57" i="1"/>
  <c r="O58" i="1"/>
  <c r="O59" i="1"/>
  <c r="O60" i="1"/>
  <c r="O61" i="1"/>
  <c r="O63" i="1"/>
  <c r="O64" i="1"/>
  <c r="O66" i="1"/>
  <c r="O67" i="1"/>
  <c r="O68" i="1"/>
  <c r="O69" i="1"/>
  <c r="O70" i="1"/>
  <c r="O71" i="1"/>
  <c r="O72" i="1"/>
  <c r="O73" i="1"/>
  <c r="O74" i="1"/>
  <c r="O76" i="1"/>
  <c r="O77" i="1"/>
  <c r="O79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98" i="1"/>
  <c r="O99" i="1"/>
  <c r="O100" i="1"/>
  <c r="O102" i="1"/>
  <c r="O103" i="1"/>
  <c r="O105" i="1"/>
  <c r="O2" i="1"/>
  <c r="F104" i="1"/>
  <c r="G104" i="1"/>
  <c r="J104" i="1"/>
  <c r="M104" i="1"/>
  <c r="N104" i="1"/>
  <c r="E104" i="1"/>
  <c r="F101" i="1"/>
  <c r="G101" i="1"/>
  <c r="H101" i="1"/>
  <c r="H104" i="1" s="1"/>
  <c r="I101" i="1"/>
  <c r="I104" i="1" s="1"/>
  <c r="J101" i="1"/>
  <c r="K101" i="1"/>
  <c r="K104" i="1" s="1"/>
  <c r="L101" i="1"/>
  <c r="L104" i="1" s="1"/>
  <c r="M101" i="1"/>
  <c r="N101" i="1"/>
  <c r="E101" i="1"/>
  <c r="O101" i="1" s="1"/>
  <c r="F91" i="1"/>
  <c r="E91" i="1"/>
  <c r="O91" i="1" s="1"/>
  <c r="F88" i="1"/>
  <c r="G88" i="1"/>
  <c r="G91" i="1" s="1"/>
  <c r="H88" i="1"/>
  <c r="H91" i="1" s="1"/>
  <c r="I88" i="1"/>
  <c r="I91" i="1" s="1"/>
  <c r="J88" i="1"/>
  <c r="J91" i="1" s="1"/>
  <c r="K88" i="1"/>
  <c r="K91" i="1" s="1"/>
  <c r="L88" i="1"/>
  <c r="L91" i="1" s="1"/>
  <c r="M88" i="1"/>
  <c r="M91" i="1" s="1"/>
  <c r="N88" i="1"/>
  <c r="N91" i="1" s="1"/>
  <c r="E88" i="1"/>
  <c r="O88" i="1" s="1"/>
  <c r="E78" i="1"/>
  <c r="F75" i="1"/>
  <c r="F78" i="1" s="1"/>
  <c r="G75" i="1"/>
  <c r="G78" i="1" s="1"/>
  <c r="H75" i="1"/>
  <c r="H78" i="1" s="1"/>
  <c r="I75" i="1"/>
  <c r="I78" i="1" s="1"/>
  <c r="J75" i="1"/>
  <c r="J78" i="1" s="1"/>
  <c r="K75" i="1"/>
  <c r="K78" i="1" s="1"/>
  <c r="L75" i="1"/>
  <c r="L78" i="1" s="1"/>
  <c r="M75" i="1"/>
  <c r="M78" i="1" s="1"/>
  <c r="N75" i="1"/>
  <c r="N78" i="1" s="1"/>
  <c r="E75" i="1"/>
  <c r="O75" i="1" s="1"/>
  <c r="F62" i="1"/>
  <c r="F65" i="1" s="1"/>
  <c r="G62" i="1"/>
  <c r="G65" i="1" s="1"/>
  <c r="H62" i="1"/>
  <c r="H65" i="1" s="1"/>
  <c r="I62" i="1"/>
  <c r="I65" i="1" s="1"/>
  <c r="J62" i="1"/>
  <c r="J65" i="1" s="1"/>
  <c r="K62" i="1"/>
  <c r="K65" i="1" s="1"/>
  <c r="L62" i="1"/>
  <c r="L65" i="1" s="1"/>
  <c r="M62" i="1"/>
  <c r="M65" i="1" s="1"/>
  <c r="N62" i="1"/>
  <c r="N65" i="1" s="1"/>
  <c r="E62" i="1"/>
  <c r="E65" i="1" s="1"/>
  <c r="O65" i="1" s="1"/>
  <c r="I13" i="1"/>
  <c r="F49" i="1"/>
  <c r="F52" i="1" s="1"/>
  <c r="G49" i="1"/>
  <c r="G52" i="1" s="1"/>
  <c r="H49" i="1"/>
  <c r="H52" i="1" s="1"/>
  <c r="I49" i="1"/>
  <c r="I52" i="1" s="1"/>
  <c r="J49" i="1"/>
  <c r="J52" i="1" s="1"/>
  <c r="K49" i="1"/>
  <c r="K52" i="1" s="1"/>
  <c r="L49" i="1"/>
  <c r="L52" i="1" s="1"/>
  <c r="M49" i="1"/>
  <c r="M52" i="1" s="1"/>
  <c r="N49" i="1"/>
  <c r="N52" i="1" s="1"/>
  <c r="E49" i="1"/>
  <c r="E52" i="1" s="1"/>
  <c r="F36" i="1"/>
  <c r="F39" i="1" s="1"/>
  <c r="G36" i="1"/>
  <c r="G39" i="1" s="1"/>
  <c r="H36" i="1"/>
  <c r="H39" i="1" s="1"/>
  <c r="I36" i="1"/>
  <c r="I39" i="1" s="1"/>
  <c r="J36" i="1"/>
  <c r="J39" i="1" s="1"/>
  <c r="K36" i="1"/>
  <c r="K39" i="1" s="1"/>
  <c r="L36" i="1"/>
  <c r="L39" i="1" s="1"/>
  <c r="M36" i="1"/>
  <c r="M39" i="1" s="1"/>
  <c r="N36" i="1"/>
  <c r="N39" i="1" s="1"/>
  <c r="E36" i="1"/>
  <c r="E39" i="1" s="1"/>
  <c r="O39" i="1" s="1"/>
  <c r="F23" i="1"/>
  <c r="F26" i="1" s="1"/>
  <c r="G23" i="1"/>
  <c r="G26" i="1" s="1"/>
  <c r="H23" i="1"/>
  <c r="H26" i="1" s="1"/>
  <c r="I23" i="1"/>
  <c r="I26" i="1" s="1"/>
  <c r="J23" i="1"/>
  <c r="J26" i="1" s="1"/>
  <c r="K23" i="1"/>
  <c r="K26" i="1" s="1"/>
  <c r="L23" i="1"/>
  <c r="L26" i="1" s="1"/>
  <c r="M23" i="1"/>
  <c r="M26" i="1" s="1"/>
  <c r="N23" i="1"/>
  <c r="N26" i="1" s="1"/>
  <c r="E23" i="1"/>
  <c r="E26" i="1" s="1"/>
  <c r="O26" i="1" s="1"/>
  <c r="G10" i="1"/>
  <c r="G13" i="1" s="1"/>
  <c r="H10" i="1"/>
  <c r="H13" i="1" s="1"/>
  <c r="I10" i="1"/>
  <c r="J10" i="1"/>
  <c r="J13" i="1" s="1"/>
  <c r="K10" i="1"/>
  <c r="K13" i="1" s="1"/>
  <c r="L10" i="1"/>
  <c r="L13" i="1" s="1"/>
  <c r="M10" i="1"/>
  <c r="M13" i="1" s="1"/>
  <c r="N10" i="1"/>
  <c r="N13" i="1" s="1"/>
  <c r="F10" i="1"/>
  <c r="F13" i="1" s="1"/>
  <c r="E10" i="1"/>
  <c r="E13" i="1" s="1"/>
  <c r="O13" i="1" s="1"/>
  <c r="F90" i="4"/>
  <c r="G90" i="4"/>
  <c r="H90" i="4"/>
  <c r="I90" i="4"/>
  <c r="J90" i="4"/>
  <c r="K90" i="4"/>
  <c r="L90" i="4"/>
  <c r="M90" i="4"/>
  <c r="N90" i="4"/>
  <c r="F25" i="3"/>
  <c r="G25" i="3"/>
  <c r="H25" i="3"/>
  <c r="I25" i="3"/>
  <c r="J25" i="3"/>
  <c r="K25" i="3"/>
  <c r="L25" i="3"/>
  <c r="M25" i="3"/>
  <c r="N25" i="3"/>
  <c r="F12" i="3"/>
  <c r="G12" i="3"/>
  <c r="H12" i="3"/>
  <c r="I12" i="3"/>
  <c r="J12" i="3"/>
  <c r="K12" i="3"/>
  <c r="L12" i="3"/>
  <c r="M12" i="3"/>
  <c r="N12" i="3"/>
  <c r="E12" i="3"/>
  <c r="N170" i="6"/>
  <c r="M170" i="6"/>
  <c r="L170" i="6"/>
  <c r="K170" i="6"/>
  <c r="J170" i="6"/>
  <c r="I170" i="6"/>
  <c r="H170" i="6"/>
  <c r="G170" i="6"/>
  <c r="F170" i="6"/>
  <c r="E170" i="6"/>
  <c r="N168" i="6"/>
  <c r="M168" i="6"/>
  <c r="L168" i="6"/>
  <c r="K168" i="6"/>
  <c r="J168" i="6"/>
  <c r="I168" i="6"/>
  <c r="H168" i="6"/>
  <c r="G168" i="6"/>
  <c r="F168" i="6"/>
  <c r="E168" i="6"/>
  <c r="O167" i="6"/>
  <c r="O165" i="6"/>
  <c r="O164" i="6"/>
  <c r="O163" i="6"/>
  <c r="O162" i="6"/>
  <c r="O161" i="6"/>
  <c r="O160" i="6"/>
  <c r="O159" i="6"/>
  <c r="O158" i="6"/>
  <c r="N157" i="6"/>
  <c r="M157" i="6"/>
  <c r="L157" i="6"/>
  <c r="K157" i="6"/>
  <c r="J157" i="6"/>
  <c r="I157" i="6"/>
  <c r="H157" i="6"/>
  <c r="G157" i="6"/>
  <c r="F157" i="6"/>
  <c r="E157" i="6"/>
  <c r="N155" i="6"/>
  <c r="M155" i="6"/>
  <c r="L155" i="6"/>
  <c r="K155" i="6"/>
  <c r="J155" i="6"/>
  <c r="I155" i="6"/>
  <c r="H155" i="6"/>
  <c r="G155" i="6"/>
  <c r="F155" i="6"/>
  <c r="E155" i="6"/>
  <c r="O154" i="6"/>
  <c r="O152" i="6"/>
  <c r="O151" i="6"/>
  <c r="O150" i="6"/>
  <c r="O149" i="6"/>
  <c r="O148" i="6"/>
  <c r="O147" i="6"/>
  <c r="O146" i="6"/>
  <c r="O145" i="6"/>
  <c r="N144" i="6"/>
  <c r="M144" i="6"/>
  <c r="L144" i="6"/>
  <c r="K144" i="6"/>
  <c r="J144" i="6"/>
  <c r="I144" i="6"/>
  <c r="H144" i="6"/>
  <c r="G144" i="6"/>
  <c r="F144" i="6"/>
  <c r="E144" i="6"/>
  <c r="N142" i="6"/>
  <c r="M142" i="6"/>
  <c r="L142" i="6"/>
  <c r="K142" i="6"/>
  <c r="J142" i="6"/>
  <c r="I142" i="6"/>
  <c r="H142" i="6"/>
  <c r="G142" i="6"/>
  <c r="F142" i="6"/>
  <c r="E142" i="6"/>
  <c r="O141" i="6"/>
  <c r="O138" i="6"/>
  <c r="O137" i="6"/>
  <c r="O136" i="6"/>
  <c r="O135" i="6"/>
  <c r="O134" i="6"/>
  <c r="O133" i="6"/>
  <c r="O132" i="6"/>
  <c r="N131" i="6"/>
  <c r="M131" i="6"/>
  <c r="L131" i="6"/>
  <c r="K131" i="6"/>
  <c r="J131" i="6"/>
  <c r="I131" i="6"/>
  <c r="H131" i="6"/>
  <c r="G131" i="6"/>
  <c r="F131" i="6"/>
  <c r="E131" i="6"/>
  <c r="N129" i="6"/>
  <c r="M129" i="6"/>
  <c r="L129" i="6"/>
  <c r="K129" i="6"/>
  <c r="J129" i="6"/>
  <c r="I129" i="6"/>
  <c r="H129" i="6"/>
  <c r="G129" i="6"/>
  <c r="F129" i="6"/>
  <c r="E129" i="6"/>
  <c r="O128" i="6"/>
  <c r="O126" i="6"/>
  <c r="O125" i="6"/>
  <c r="O124" i="6"/>
  <c r="O123" i="6"/>
  <c r="O122" i="6"/>
  <c r="O121" i="6"/>
  <c r="O120" i="6"/>
  <c r="O119" i="6"/>
  <c r="N118" i="6"/>
  <c r="M118" i="6"/>
  <c r="L118" i="6"/>
  <c r="K118" i="6"/>
  <c r="J118" i="6"/>
  <c r="I118" i="6"/>
  <c r="H118" i="6"/>
  <c r="G118" i="6"/>
  <c r="F118" i="6"/>
  <c r="E118" i="6"/>
  <c r="N116" i="6"/>
  <c r="M116" i="6"/>
  <c r="L116" i="6"/>
  <c r="K116" i="6"/>
  <c r="J116" i="6"/>
  <c r="I116" i="6"/>
  <c r="H116" i="6"/>
  <c r="G116" i="6"/>
  <c r="F116" i="6"/>
  <c r="E116" i="6"/>
  <c r="O115" i="6"/>
  <c r="O113" i="6"/>
  <c r="O112" i="6"/>
  <c r="O111" i="6"/>
  <c r="O110" i="6"/>
  <c r="O109" i="6"/>
  <c r="O108" i="6"/>
  <c r="O107" i="6"/>
  <c r="O106" i="6"/>
  <c r="N105" i="6"/>
  <c r="M105" i="6"/>
  <c r="L105" i="6"/>
  <c r="K105" i="6"/>
  <c r="J105" i="6"/>
  <c r="I105" i="6"/>
  <c r="H105" i="6"/>
  <c r="G105" i="6"/>
  <c r="F105" i="6"/>
  <c r="E105" i="6"/>
  <c r="N103" i="6"/>
  <c r="M103" i="6"/>
  <c r="L103" i="6"/>
  <c r="K103" i="6"/>
  <c r="J103" i="6"/>
  <c r="I103" i="6"/>
  <c r="H103" i="6"/>
  <c r="G103" i="6"/>
  <c r="F103" i="6"/>
  <c r="E103" i="6"/>
  <c r="O102" i="6"/>
  <c r="O100" i="6"/>
  <c r="O99" i="6"/>
  <c r="O98" i="6"/>
  <c r="O97" i="6"/>
  <c r="O96" i="6"/>
  <c r="O95" i="6"/>
  <c r="O94" i="6"/>
  <c r="O93" i="6"/>
  <c r="N92" i="6"/>
  <c r="M92" i="6"/>
  <c r="L92" i="6"/>
  <c r="K92" i="6"/>
  <c r="J92" i="6"/>
  <c r="I92" i="6"/>
  <c r="H92" i="6"/>
  <c r="G92" i="6"/>
  <c r="F92" i="6"/>
  <c r="E92" i="6"/>
  <c r="N90" i="6"/>
  <c r="M90" i="6"/>
  <c r="L90" i="6"/>
  <c r="K90" i="6"/>
  <c r="J90" i="6"/>
  <c r="I90" i="6"/>
  <c r="H90" i="6"/>
  <c r="G90" i="6"/>
  <c r="F90" i="6"/>
  <c r="E90" i="6"/>
  <c r="O89" i="6"/>
  <c r="O86" i="6"/>
  <c r="O85" i="6"/>
  <c r="O84" i="6"/>
  <c r="O83" i="6"/>
  <c r="O82" i="6"/>
  <c r="O81" i="6"/>
  <c r="O80" i="6"/>
  <c r="N79" i="6"/>
  <c r="M79" i="6"/>
  <c r="L79" i="6"/>
  <c r="K79" i="6"/>
  <c r="J79" i="6"/>
  <c r="I79" i="6"/>
  <c r="H79" i="6"/>
  <c r="G79" i="6"/>
  <c r="F79" i="6"/>
  <c r="E79" i="6"/>
  <c r="N77" i="6"/>
  <c r="M77" i="6"/>
  <c r="L77" i="6"/>
  <c r="K77" i="6"/>
  <c r="J77" i="6"/>
  <c r="I77" i="6"/>
  <c r="H77" i="6"/>
  <c r="G77" i="6"/>
  <c r="F77" i="6"/>
  <c r="E77" i="6"/>
  <c r="O76" i="6"/>
  <c r="O74" i="6"/>
  <c r="O73" i="6"/>
  <c r="O72" i="6"/>
  <c r="O71" i="6"/>
  <c r="O70" i="6"/>
  <c r="O69" i="6"/>
  <c r="O68" i="6"/>
  <c r="O67" i="6"/>
  <c r="N66" i="6"/>
  <c r="M66" i="6"/>
  <c r="L66" i="6"/>
  <c r="K66" i="6"/>
  <c r="J66" i="6"/>
  <c r="I66" i="6"/>
  <c r="H66" i="6"/>
  <c r="G66" i="6"/>
  <c r="F66" i="6"/>
  <c r="E66" i="6"/>
  <c r="N64" i="6"/>
  <c r="M64" i="6"/>
  <c r="L64" i="6"/>
  <c r="K64" i="6"/>
  <c r="J64" i="6"/>
  <c r="I64" i="6"/>
  <c r="H64" i="6"/>
  <c r="G64" i="6"/>
  <c r="F64" i="6"/>
  <c r="E64" i="6"/>
  <c r="O63" i="6"/>
  <c r="O61" i="6"/>
  <c r="O60" i="6"/>
  <c r="O59" i="6"/>
  <c r="O58" i="6"/>
  <c r="O57" i="6"/>
  <c r="O56" i="6"/>
  <c r="O55" i="6"/>
  <c r="O54" i="6"/>
  <c r="N53" i="6"/>
  <c r="M53" i="6"/>
  <c r="L53" i="6"/>
  <c r="K53" i="6"/>
  <c r="J53" i="6"/>
  <c r="I53" i="6"/>
  <c r="H53" i="6"/>
  <c r="G53" i="6"/>
  <c r="F53" i="6"/>
  <c r="E53" i="6"/>
  <c r="N51" i="6"/>
  <c r="M51" i="6"/>
  <c r="L51" i="6"/>
  <c r="K51" i="6"/>
  <c r="J51" i="6"/>
  <c r="I51" i="6"/>
  <c r="H51" i="6"/>
  <c r="G51" i="6"/>
  <c r="F51" i="6"/>
  <c r="E51" i="6"/>
  <c r="O50" i="6"/>
  <c r="O48" i="6"/>
  <c r="O47" i="6"/>
  <c r="O46" i="6"/>
  <c r="O45" i="6"/>
  <c r="O44" i="6"/>
  <c r="O43" i="6"/>
  <c r="O42" i="6"/>
  <c r="O41" i="6"/>
  <c r="N40" i="6"/>
  <c r="M40" i="6"/>
  <c r="L40" i="6"/>
  <c r="K40" i="6"/>
  <c r="J40" i="6"/>
  <c r="I40" i="6"/>
  <c r="H40" i="6"/>
  <c r="G40" i="6"/>
  <c r="F40" i="6"/>
  <c r="E40" i="6"/>
  <c r="N38" i="6"/>
  <c r="M38" i="6"/>
  <c r="L38" i="6"/>
  <c r="K38" i="6"/>
  <c r="J38" i="6"/>
  <c r="I38" i="6"/>
  <c r="H38" i="6"/>
  <c r="G38" i="6"/>
  <c r="F38" i="6"/>
  <c r="E38" i="6"/>
  <c r="O37" i="6"/>
  <c r="O35" i="6"/>
  <c r="O34" i="6"/>
  <c r="O33" i="6"/>
  <c r="O32" i="6"/>
  <c r="O31" i="6"/>
  <c r="O30" i="6"/>
  <c r="O29" i="6"/>
  <c r="O28" i="6"/>
  <c r="N27" i="6"/>
  <c r="M27" i="6"/>
  <c r="L27" i="6"/>
  <c r="K27" i="6"/>
  <c r="J27" i="6"/>
  <c r="I27" i="6"/>
  <c r="H27" i="6"/>
  <c r="G27" i="6"/>
  <c r="F27" i="6"/>
  <c r="E27" i="6"/>
  <c r="N25" i="6"/>
  <c r="M25" i="6"/>
  <c r="L25" i="6"/>
  <c r="K25" i="6"/>
  <c r="J25" i="6"/>
  <c r="I25" i="6"/>
  <c r="H25" i="6"/>
  <c r="G25" i="6"/>
  <c r="F25" i="6"/>
  <c r="E25" i="6"/>
  <c r="O24" i="6"/>
  <c r="O22" i="6"/>
  <c r="O21" i="6"/>
  <c r="O20" i="6"/>
  <c r="O19" i="6"/>
  <c r="O18" i="6"/>
  <c r="O17" i="6"/>
  <c r="O16" i="6"/>
  <c r="O15" i="6"/>
  <c r="N14" i="6"/>
  <c r="M14" i="6"/>
  <c r="L14" i="6"/>
  <c r="K14" i="6"/>
  <c r="J14" i="6"/>
  <c r="I14" i="6"/>
  <c r="H14" i="6"/>
  <c r="G14" i="6"/>
  <c r="F14" i="6"/>
  <c r="E14" i="6"/>
  <c r="N12" i="6"/>
  <c r="M12" i="6"/>
  <c r="L12" i="6"/>
  <c r="K12" i="6"/>
  <c r="J12" i="6"/>
  <c r="I12" i="6"/>
  <c r="H12" i="6"/>
  <c r="G12" i="6"/>
  <c r="F12" i="6"/>
  <c r="E12" i="6"/>
  <c r="O11" i="6"/>
  <c r="O9" i="6"/>
  <c r="O8" i="6"/>
  <c r="O7" i="6"/>
  <c r="O6" i="6"/>
  <c r="O5" i="6"/>
  <c r="O4" i="6"/>
  <c r="O3" i="6"/>
  <c r="O2" i="6"/>
  <c r="N170" i="4"/>
  <c r="M170" i="4"/>
  <c r="L170" i="4"/>
  <c r="K170" i="4"/>
  <c r="J170" i="4"/>
  <c r="I170" i="4"/>
  <c r="H170" i="4"/>
  <c r="G170" i="4"/>
  <c r="F170" i="4"/>
  <c r="E170" i="4"/>
  <c r="N168" i="4"/>
  <c r="M168" i="4"/>
  <c r="L168" i="4"/>
  <c r="K168" i="4"/>
  <c r="J168" i="4"/>
  <c r="I168" i="4"/>
  <c r="H168" i="4"/>
  <c r="G168" i="4"/>
  <c r="F168" i="4"/>
  <c r="E168" i="4"/>
  <c r="O167" i="4"/>
  <c r="O165" i="4"/>
  <c r="O164" i="4"/>
  <c r="O163" i="4"/>
  <c r="O162" i="4"/>
  <c r="O161" i="4"/>
  <c r="O160" i="4"/>
  <c r="O159" i="4"/>
  <c r="O158" i="4"/>
  <c r="N157" i="4"/>
  <c r="M157" i="4"/>
  <c r="L157" i="4"/>
  <c r="K157" i="4"/>
  <c r="J157" i="4"/>
  <c r="I157" i="4"/>
  <c r="H157" i="4"/>
  <c r="G157" i="4"/>
  <c r="F157" i="4"/>
  <c r="E157" i="4"/>
  <c r="N155" i="4"/>
  <c r="M155" i="4"/>
  <c r="L155" i="4"/>
  <c r="K155" i="4"/>
  <c r="J155" i="4"/>
  <c r="I155" i="4"/>
  <c r="H155" i="4"/>
  <c r="G155" i="4"/>
  <c r="F155" i="4"/>
  <c r="E155" i="4"/>
  <c r="O154" i="4"/>
  <c r="O152" i="4"/>
  <c r="O151" i="4"/>
  <c r="O150" i="4"/>
  <c r="O149" i="4"/>
  <c r="O148" i="4"/>
  <c r="O147" i="4"/>
  <c r="O146" i="4"/>
  <c r="O145" i="4"/>
  <c r="N144" i="4"/>
  <c r="M144" i="4"/>
  <c r="L144" i="4"/>
  <c r="K144" i="4"/>
  <c r="J144" i="4"/>
  <c r="I144" i="4"/>
  <c r="H144" i="4"/>
  <c r="G144" i="4"/>
  <c r="F144" i="4"/>
  <c r="E144" i="4"/>
  <c r="N142" i="4"/>
  <c r="M142" i="4"/>
  <c r="L142" i="4"/>
  <c r="K142" i="4"/>
  <c r="J142" i="4"/>
  <c r="I142" i="4"/>
  <c r="H142" i="4"/>
  <c r="G142" i="4"/>
  <c r="F142" i="4"/>
  <c r="E142" i="4"/>
  <c r="O141" i="4"/>
  <c r="O139" i="4"/>
  <c r="O138" i="4"/>
  <c r="O137" i="4"/>
  <c r="O136" i="4"/>
  <c r="O135" i="4"/>
  <c r="O134" i="4"/>
  <c r="O133" i="4"/>
  <c r="O132" i="4"/>
  <c r="N131" i="4"/>
  <c r="M131" i="4"/>
  <c r="L131" i="4"/>
  <c r="K131" i="4"/>
  <c r="J131" i="4"/>
  <c r="I131" i="4"/>
  <c r="H131" i="4"/>
  <c r="G131" i="4"/>
  <c r="F131" i="4"/>
  <c r="E131" i="4"/>
  <c r="N129" i="4"/>
  <c r="M129" i="4"/>
  <c r="L129" i="4"/>
  <c r="K129" i="4"/>
  <c r="J129" i="4"/>
  <c r="I129" i="4"/>
  <c r="H129" i="4"/>
  <c r="G129" i="4"/>
  <c r="F129" i="4"/>
  <c r="E129" i="4"/>
  <c r="O128" i="4"/>
  <c r="O126" i="4"/>
  <c r="O125" i="4"/>
  <c r="O124" i="4"/>
  <c r="O123" i="4"/>
  <c r="O122" i="4"/>
  <c r="O121" i="4"/>
  <c r="O120" i="4"/>
  <c r="O119" i="4"/>
  <c r="O62" i="6" l="1"/>
  <c r="O166" i="6"/>
  <c r="O10" i="6"/>
  <c r="O23" i="6"/>
  <c r="O101" i="6"/>
  <c r="O23" i="4"/>
  <c r="O127" i="4"/>
  <c r="O166" i="4"/>
  <c r="O10" i="3"/>
  <c r="O36" i="2"/>
  <c r="O10" i="2"/>
  <c r="O78" i="1"/>
  <c r="O104" i="1"/>
  <c r="O52" i="1"/>
  <c r="E4" i="7" s="1"/>
  <c r="O62" i="1"/>
  <c r="O36" i="1"/>
  <c r="O10" i="1"/>
  <c r="O49" i="1"/>
  <c r="O23" i="1"/>
  <c r="D27" i="7"/>
  <c r="P27" i="7"/>
  <c r="D26" i="7"/>
  <c r="P26" i="7"/>
  <c r="F6" i="7"/>
  <c r="D25" i="7"/>
  <c r="E20" i="7"/>
  <c r="D20" i="7"/>
  <c r="F20" i="7" s="1"/>
  <c r="F17" i="7"/>
  <c r="F9" i="7"/>
  <c r="D19" i="7"/>
  <c r="F14" i="7"/>
  <c r="F8" i="7"/>
  <c r="F5" i="7"/>
  <c r="F15" i="7"/>
  <c r="C24" i="7"/>
  <c r="D24" i="7" s="1"/>
  <c r="F3" i="7"/>
  <c r="F12" i="7"/>
  <c r="F11" i="7"/>
  <c r="D18" i="7"/>
  <c r="F18" i="7" s="1"/>
  <c r="O36" i="6"/>
  <c r="O140" i="6"/>
  <c r="F26" i="6"/>
  <c r="O49" i="6"/>
  <c r="O153" i="6"/>
  <c r="O75" i="6"/>
  <c r="E169" i="6"/>
  <c r="O169" i="6" s="1"/>
  <c r="E16" i="7" s="1"/>
  <c r="I28" i="7" s="1"/>
  <c r="J28" i="7" s="1"/>
  <c r="E156" i="6"/>
  <c r="E143" i="6"/>
  <c r="O143" i="6" s="1"/>
  <c r="O127" i="6"/>
  <c r="O114" i="6"/>
  <c r="E104" i="6"/>
  <c r="O104" i="6" s="1"/>
  <c r="E91" i="6"/>
  <c r="O91" i="6" s="1"/>
  <c r="E78" i="6"/>
  <c r="O78" i="6" s="1"/>
  <c r="E65" i="6"/>
  <c r="E52" i="6"/>
  <c r="E39" i="6"/>
  <c r="O39" i="6" s="1"/>
  <c r="E13" i="6"/>
  <c r="O13" i="6" s="1"/>
  <c r="O142" i="6"/>
  <c r="O62" i="4"/>
  <c r="O75" i="4"/>
  <c r="E169" i="4"/>
  <c r="O169" i="4" s="1"/>
  <c r="E130" i="4"/>
  <c r="O114" i="4"/>
  <c r="E91" i="4"/>
  <c r="E65" i="4"/>
  <c r="E52" i="4"/>
  <c r="O10" i="4"/>
  <c r="H13" i="3"/>
  <c r="O23" i="3"/>
  <c r="O168" i="6"/>
  <c r="O155" i="6"/>
  <c r="O129" i="6"/>
  <c r="O116" i="6"/>
  <c r="O103" i="6"/>
  <c r="O77" i="6"/>
  <c r="O64" i="6"/>
  <c r="O51" i="6"/>
  <c r="O38" i="6"/>
  <c r="O25" i="6"/>
  <c r="O12" i="6"/>
  <c r="O170" i="6"/>
  <c r="O157" i="6"/>
  <c r="O156" i="6"/>
  <c r="O144" i="6"/>
  <c r="O130" i="6"/>
  <c r="O131" i="6"/>
  <c r="O118" i="6"/>
  <c r="O117" i="6"/>
  <c r="O105" i="6"/>
  <c r="O90" i="6"/>
  <c r="O92" i="6"/>
  <c r="O79" i="6"/>
  <c r="O66" i="6"/>
  <c r="O65" i="6"/>
  <c r="O53" i="6"/>
  <c r="O52" i="6"/>
  <c r="O40" i="6"/>
  <c r="O27" i="6"/>
  <c r="O26" i="6"/>
  <c r="O14" i="6"/>
  <c r="O168" i="4"/>
  <c r="O142" i="4"/>
  <c r="O170" i="4"/>
  <c r="O156" i="4"/>
  <c r="O157" i="4"/>
  <c r="O155" i="4"/>
  <c r="O143" i="4"/>
  <c r="O144" i="4"/>
  <c r="O131" i="4"/>
  <c r="O130" i="4"/>
  <c r="O129" i="4"/>
  <c r="N118" i="4"/>
  <c r="M118" i="4"/>
  <c r="L118" i="4"/>
  <c r="K118" i="4"/>
  <c r="J118" i="4"/>
  <c r="I118" i="4"/>
  <c r="H118" i="4"/>
  <c r="G118" i="4"/>
  <c r="F118" i="4"/>
  <c r="E118" i="4"/>
  <c r="N116" i="4"/>
  <c r="M116" i="4"/>
  <c r="L116" i="4"/>
  <c r="K116" i="4"/>
  <c r="J116" i="4"/>
  <c r="I116" i="4"/>
  <c r="H116" i="4"/>
  <c r="G116" i="4"/>
  <c r="F116" i="4"/>
  <c r="E116" i="4"/>
  <c r="O115" i="4"/>
  <c r="O113" i="4"/>
  <c r="O112" i="4"/>
  <c r="O111" i="4"/>
  <c r="O110" i="4"/>
  <c r="O109" i="4"/>
  <c r="O108" i="4"/>
  <c r="O107" i="4"/>
  <c r="O106" i="4"/>
  <c r="N105" i="4"/>
  <c r="M105" i="4"/>
  <c r="L105" i="4"/>
  <c r="K105" i="4"/>
  <c r="J105" i="4"/>
  <c r="I105" i="4"/>
  <c r="H105" i="4"/>
  <c r="G105" i="4"/>
  <c r="F105" i="4"/>
  <c r="E105" i="4"/>
  <c r="N103" i="4"/>
  <c r="M103" i="4"/>
  <c r="L103" i="4"/>
  <c r="K103" i="4"/>
  <c r="J103" i="4"/>
  <c r="I103" i="4"/>
  <c r="H103" i="4"/>
  <c r="G103" i="4"/>
  <c r="F103" i="4"/>
  <c r="E103" i="4"/>
  <c r="O102" i="4"/>
  <c r="O100" i="4"/>
  <c r="O99" i="4"/>
  <c r="O98" i="4"/>
  <c r="O97" i="4"/>
  <c r="O96" i="4"/>
  <c r="O95" i="4"/>
  <c r="O94" i="4"/>
  <c r="O93" i="4"/>
  <c r="N92" i="4"/>
  <c r="M92" i="4"/>
  <c r="L92" i="4"/>
  <c r="K92" i="4"/>
  <c r="J92" i="4"/>
  <c r="I92" i="4"/>
  <c r="H92" i="4"/>
  <c r="G92" i="4"/>
  <c r="F92" i="4"/>
  <c r="E92" i="4"/>
  <c r="E90" i="4"/>
  <c r="O89" i="4"/>
  <c r="O87" i="4"/>
  <c r="O86" i="4"/>
  <c r="O85" i="4"/>
  <c r="O84" i="4"/>
  <c r="O83" i="4"/>
  <c r="O82" i="4"/>
  <c r="O81" i="4"/>
  <c r="O80" i="4"/>
  <c r="N79" i="4"/>
  <c r="M79" i="4"/>
  <c r="L79" i="4"/>
  <c r="K79" i="4"/>
  <c r="J79" i="4"/>
  <c r="I79" i="4"/>
  <c r="H79" i="4"/>
  <c r="G79" i="4"/>
  <c r="F79" i="4"/>
  <c r="E79" i="4"/>
  <c r="N77" i="4"/>
  <c r="M77" i="4"/>
  <c r="L77" i="4"/>
  <c r="K77" i="4"/>
  <c r="J77" i="4"/>
  <c r="I77" i="4"/>
  <c r="H77" i="4"/>
  <c r="G77" i="4"/>
  <c r="F77" i="4"/>
  <c r="E77" i="4"/>
  <c r="O76" i="4"/>
  <c r="O74" i="4"/>
  <c r="O73" i="4"/>
  <c r="O72" i="4"/>
  <c r="O71" i="4"/>
  <c r="O70" i="4"/>
  <c r="O69" i="4"/>
  <c r="O68" i="4"/>
  <c r="O67" i="4"/>
  <c r="N66" i="4"/>
  <c r="M66" i="4"/>
  <c r="L66" i="4"/>
  <c r="K66" i="4"/>
  <c r="J66" i="4"/>
  <c r="I66" i="4"/>
  <c r="H66" i="4"/>
  <c r="G66" i="4"/>
  <c r="F66" i="4"/>
  <c r="E66" i="4"/>
  <c r="N64" i="4"/>
  <c r="M64" i="4"/>
  <c r="L64" i="4"/>
  <c r="K64" i="4"/>
  <c r="J64" i="4"/>
  <c r="I64" i="4"/>
  <c r="H64" i="4"/>
  <c r="G64" i="4"/>
  <c r="F64" i="4"/>
  <c r="E64" i="4"/>
  <c r="O63" i="4"/>
  <c r="O60" i="4"/>
  <c r="O59" i="4"/>
  <c r="O58" i="4"/>
  <c r="O57" i="4"/>
  <c r="O56" i="4"/>
  <c r="O55" i="4"/>
  <c r="O54" i="4"/>
  <c r="N53" i="4"/>
  <c r="M53" i="4"/>
  <c r="L53" i="4"/>
  <c r="K53" i="4"/>
  <c r="J53" i="4"/>
  <c r="I53" i="4"/>
  <c r="H53" i="4"/>
  <c r="G53" i="4"/>
  <c r="F53" i="4"/>
  <c r="E53" i="4"/>
  <c r="N51" i="4"/>
  <c r="M51" i="4"/>
  <c r="L51" i="4"/>
  <c r="K51" i="4"/>
  <c r="J51" i="4"/>
  <c r="I51" i="4"/>
  <c r="H51" i="4"/>
  <c r="G51" i="4"/>
  <c r="F51" i="4"/>
  <c r="E51" i="4"/>
  <c r="O50" i="4"/>
  <c r="O48" i="4"/>
  <c r="O47" i="4"/>
  <c r="O46" i="4"/>
  <c r="O45" i="4"/>
  <c r="O44" i="4"/>
  <c r="O43" i="4"/>
  <c r="O42" i="4"/>
  <c r="O41" i="4"/>
  <c r="N40" i="4"/>
  <c r="M40" i="4"/>
  <c r="L40" i="4"/>
  <c r="K40" i="4"/>
  <c r="J40" i="4"/>
  <c r="I40" i="4"/>
  <c r="H40" i="4"/>
  <c r="G40" i="4"/>
  <c r="F40" i="4"/>
  <c r="E40" i="4"/>
  <c r="N38" i="4"/>
  <c r="M38" i="4"/>
  <c r="L38" i="4"/>
  <c r="K38" i="4"/>
  <c r="J38" i="4"/>
  <c r="I38" i="4"/>
  <c r="H38" i="4"/>
  <c r="G38" i="4"/>
  <c r="F38" i="4"/>
  <c r="E38" i="4"/>
  <c r="O37" i="4"/>
  <c r="O35" i="4"/>
  <c r="O34" i="4"/>
  <c r="O33" i="4"/>
  <c r="O32" i="4"/>
  <c r="O31" i="4"/>
  <c r="O30" i="4"/>
  <c r="O29" i="4"/>
  <c r="O28" i="4"/>
  <c r="N27" i="4"/>
  <c r="M27" i="4"/>
  <c r="L27" i="4"/>
  <c r="K27" i="4"/>
  <c r="J27" i="4"/>
  <c r="I27" i="4"/>
  <c r="H27" i="4"/>
  <c r="G27" i="4"/>
  <c r="F27" i="4"/>
  <c r="E27" i="4"/>
  <c r="N25" i="4"/>
  <c r="M25" i="4"/>
  <c r="L25" i="4"/>
  <c r="K25" i="4"/>
  <c r="J25" i="4"/>
  <c r="I25" i="4"/>
  <c r="H25" i="4"/>
  <c r="G25" i="4"/>
  <c r="F25" i="4"/>
  <c r="E25" i="4"/>
  <c r="O24" i="4"/>
  <c r="O22" i="4"/>
  <c r="O21" i="4"/>
  <c r="O20" i="4"/>
  <c r="O19" i="4"/>
  <c r="O18" i="4"/>
  <c r="O17" i="4"/>
  <c r="O16" i="4"/>
  <c r="O15" i="4"/>
  <c r="N14" i="4"/>
  <c r="M14" i="4"/>
  <c r="L14" i="4"/>
  <c r="K14" i="4"/>
  <c r="J14" i="4"/>
  <c r="I14" i="4"/>
  <c r="H14" i="4"/>
  <c r="G14" i="4"/>
  <c r="F14" i="4"/>
  <c r="E14" i="4"/>
  <c r="N12" i="4"/>
  <c r="M12" i="4"/>
  <c r="L12" i="4"/>
  <c r="K12" i="4"/>
  <c r="J12" i="4"/>
  <c r="I12" i="4"/>
  <c r="H12" i="4"/>
  <c r="G12" i="4"/>
  <c r="F12" i="4"/>
  <c r="E12" i="4"/>
  <c r="O11" i="4"/>
  <c r="O9" i="4"/>
  <c r="O8" i="4"/>
  <c r="O7" i="4"/>
  <c r="O6" i="4"/>
  <c r="O5" i="4"/>
  <c r="O4" i="4"/>
  <c r="O3" i="4"/>
  <c r="O2" i="4"/>
  <c r="E25" i="3"/>
  <c r="F38" i="2"/>
  <c r="G38" i="2"/>
  <c r="H38" i="2"/>
  <c r="I38" i="2"/>
  <c r="J38" i="2"/>
  <c r="K38" i="2"/>
  <c r="L38" i="2"/>
  <c r="M38" i="2"/>
  <c r="N38" i="2"/>
  <c r="E38" i="2"/>
  <c r="F25" i="2"/>
  <c r="G25" i="2"/>
  <c r="H25" i="2"/>
  <c r="I25" i="2"/>
  <c r="J25" i="2"/>
  <c r="K25" i="2"/>
  <c r="L25" i="2"/>
  <c r="M25" i="2"/>
  <c r="N25" i="2"/>
  <c r="E25" i="2"/>
  <c r="F12" i="2"/>
  <c r="G12" i="2"/>
  <c r="H12" i="2"/>
  <c r="I12" i="2"/>
  <c r="J12" i="2"/>
  <c r="K12" i="2"/>
  <c r="L12" i="2"/>
  <c r="M12" i="2"/>
  <c r="N12" i="2"/>
  <c r="E12" i="2"/>
  <c r="F103" i="1"/>
  <c r="G103" i="1"/>
  <c r="H103" i="1"/>
  <c r="I103" i="1"/>
  <c r="J103" i="1"/>
  <c r="K103" i="1"/>
  <c r="L103" i="1"/>
  <c r="M103" i="1"/>
  <c r="N103" i="1"/>
  <c r="E103" i="1"/>
  <c r="F90" i="1"/>
  <c r="G90" i="1"/>
  <c r="H90" i="1"/>
  <c r="I90" i="1"/>
  <c r="J90" i="1"/>
  <c r="K90" i="1"/>
  <c r="L90" i="1"/>
  <c r="M90" i="1"/>
  <c r="N90" i="1"/>
  <c r="E90" i="1"/>
  <c r="F77" i="1"/>
  <c r="G77" i="1"/>
  <c r="H77" i="1"/>
  <c r="I77" i="1"/>
  <c r="J77" i="1"/>
  <c r="K77" i="1"/>
  <c r="L77" i="1"/>
  <c r="M77" i="1"/>
  <c r="N77" i="1"/>
  <c r="E77" i="1"/>
  <c r="F64" i="1"/>
  <c r="G64" i="1"/>
  <c r="H64" i="1"/>
  <c r="I64" i="1"/>
  <c r="J64" i="1"/>
  <c r="K64" i="1"/>
  <c r="L64" i="1"/>
  <c r="M64" i="1"/>
  <c r="N64" i="1"/>
  <c r="E64" i="1"/>
  <c r="F51" i="1"/>
  <c r="G51" i="1"/>
  <c r="H51" i="1"/>
  <c r="I51" i="1"/>
  <c r="J51" i="1"/>
  <c r="K51" i="1"/>
  <c r="L51" i="1"/>
  <c r="M51" i="1"/>
  <c r="N51" i="1"/>
  <c r="E51" i="1"/>
  <c r="F38" i="1"/>
  <c r="G38" i="1"/>
  <c r="H38" i="1"/>
  <c r="I38" i="1"/>
  <c r="J38" i="1"/>
  <c r="K38" i="1"/>
  <c r="L38" i="1"/>
  <c r="M38" i="1"/>
  <c r="N38" i="1"/>
  <c r="E38" i="1"/>
  <c r="F25" i="1"/>
  <c r="G25" i="1"/>
  <c r="H25" i="1"/>
  <c r="I25" i="1"/>
  <c r="J25" i="1"/>
  <c r="K25" i="1"/>
  <c r="L25" i="1"/>
  <c r="M25" i="1"/>
  <c r="N25" i="1"/>
  <c r="E25" i="1"/>
  <c r="F12" i="1"/>
  <c r="G12" i="1"/>
  <c r="H12" i="1"/>
  <c r="I12" i="1"/>
  <c r="J12" i="1"/>
  <c r="K12" i="1"/>
  <c r="L12" i="1"/>
  <c r="M12" i="1"/>
  <c r="N12" i="1"/>
  <c r="E12" i="1"/>
  <c r="N27" i="3"/>
  <c r="M27" i="3"/>
  <c r="L27" i="3"/>
  <c r="K27" i="3"/>
  <c r="J27" i="3"/>
  <c r="I27" i="3"/>
  <c r="H27" i="3"/>
  <c r="G27" i="3"/>
  <c r="F27" i="3"/>
  <c r="E27" i="3"/>
  <c r="O24" i="3"/>
  <c r="O22" i="3"/>
  <c r="O21" i="3"/>
  <c r="O20" i="3"/>
  <c r="O19" i="3"/>
  <c r="O18" i="3"/>
  <c r="O17" i="3"/>
  <c r="O16" i="3"/>
  <c r="O15" i="3"/>
  <c r="N40" i="2"/>
  <c r="M40" i="2"/>
  <c r="L40" i="2"/>
  <c r="K40" i="2"/>
  <c r="J40" i="2"/>
  <c r="I40" i="2"/>
  <c r="H40" i="2"/>
  <c r="G40" i="2"/>
  <c r="F40" i="2"/>
  <c r="E40" i="2"/>
  <c r="O37" i="2"/>
  <c r="O35" i="2"/>
  <c r="O34" i="2"/>
  <c r="O33" i="2"/>
  <c r="O32" i="2"/>
  <c r="O31" i="2"/>
  <c r="O30" i="2"/>
  <c r="O29" i="2"/>
  <c r="O28" i="2"/>
  <c r="N27" i="2"/>
  <c r="M27" i="2"/>
  <c r="L27" i="2"/>
  <c r="K27" i="2"/>
  <c r="J27" i="2"/>
  <c r="I27" i="2"/>
  <c r="H27" i="2"/>
  <c r="G27" i="2"/>
  <c r="F27" i="2"/>
  <c r="E27" i="2"/>
  <c r="O24" i="2"/>
  <c r="O22" i="2"/>
  <c r="O21" i="2"/>
  <c r="O20" i="2"/>
  <c r="O19" i="2"/>
  <c r="O18" i="2"/>
  <c r="O17" i="2"/>
  <c r="O16" i="2"/>
  <c r="O15" i="2"/>
  <c r="N14" i="3"/>
  <c r="M14" i="3"/>
  <c r="L14" i="3"/>
  <c r="K14" i="3"/>
  <c r="J14" i="3"/>
  <c r="I14" i="3"/>
  <c r="H14" i="3"/>
  <c r="G14" i="3"/>
  <c r="F14" i="3"/>
  <c r="E14" i="3"/>
  <c r="O11" i="3"/>
  <c r="O9" i="3"/>
  <c r="O8" i="3"/>
  <c r="O7" i="3"/>
  <c r="O6" i="3"/>
  <c r="O5" i="3"/>
  <c r="O4" i="3"/>
  <c r="O3" i="3"/>
  <c r="O2" i="3"/>
  <c r="N14" i="2"/>
  <c r="M14" i="2"/>
  <c r="L14" i="2"/>
  <c r="K14" i="2"/>
  <c r="J14" i="2"/>
  <c r="I14" i="2"/>
  <c r="H14" i="2"/>
  <c r="G14" i="2"/>
  <c r="F14" i="2"/>
  <c r="E14" i="2"/>
  <c r="O11" i="2"/>
  <c r="O9" i="2"/>
  <c r="O8" i="2"/>
  <c r="O7" i="2"/>
  <c r="O6" i="2"/>
  <c r="O5" i="2"/>
  <c r="O4" i="2"/>
  <c r="O3" i="2"/>
  <c r="O2" i="2"/>
  <c r="N105" i="1"/>
  <c r="M105" i="1"/>
  <c r="L105" i="1"/>
  <c r="K105" i="1"/>
  <c r="J105" i="1"/>
  <c r="I105" i="1"/>
  <c r="H105" i="1"/>
  <c r="G105" i="1"/>
  <c r="F105" i="1"/>
  <c r="E105" i="1"/>
  <c r="N92" i="1"/>
  <c r="M92" i="1"/>
  <c r="L92" i="1"/>
  <c r="K92" i="1"/>
  <c r="J92" i="1"/>
  <c r="I92" i="1"/>
  <c r="H92" i="1"/>
  <c r="G92" i="1"/>
  <c r="F92" i="1"/>
  <c r="E92" i="1"/>
  <c r="N79" i="1"/>
  <c r="M79" i="1"/>
  <c r="L79" i="1"/>
  <c r="K79" i="1"/>
  <c r="J79" i="1"/>
  <c r="I79" i="1"/>
  <c r="H79" i="1"/>
  <c r="G79" i="1"/>
  <c r="F79" i="1"/>
  <c r="E79" i="1"/>
  <c r="N66" i="1"/>
  <c r="M66" i="1"/>
  <c r="L66" i="1"/>
  <c r="K66" i="1"/>
  <c r="J66" i="1"/>
  <c r="I66" i="1"/>
  <c r="H66" i="1"/>
  <c r="G66" i="1"/>
  <c r="F66" i="1"/>
  <c r="E66" i="1"/>
  <c r="N53" i="1"/>
  <c r="M53" i="1"/>
  <c r="L53" i="1"/>
  <c r="K53" i="1"/>
  <c r="J53" i="1"/>
  <c r="I53" i="1"/>
  <c r="H53" i="1"/>
  <c r="G53" i="1"/>
  <c r="F53" i="1"/>
  <c r="E53" i="1"/>
  <c r="N40" i="1"/>
  <c r="M40" i="1"/>
  <c r="L40" i="1"/>
  <c r="K40" i="1"/>
  <c r="J40" i="1"/>
  <c r="I40" i="1"/>
  <c r="H40" i="1"/>
  <c r="G40" i="1"/>
  <c r="F40" i="1"/>
  <c r="E40" i="1"/>
  <c r="N27" i="1"/>
  <c r="M27" i="1"/>
  <c r="L27" i="1"/>
  <c r="K27" i="1"/>
  <c r="J27" i="1"/>
  <c r="I27" i="1"/>
  <c r="H27" i="1"/>
  <c r="G27" i="1"/>
  <c r="F27" i="1"/>
  <c r="E27" i="1"/>
  <c r="F14" i="1"/>
  <c r="G14" i="1"/>
  <c r="H14" i="1"/>
  <c r="I14" i="1"/>
  <c r="J14" i="1"/>
  <c r="K14" i="1"/>
  <c r="L14" i="1"/>
  <c r="M14" i="1"/>
  <c r="N14" i="1"/>
  <c r="E14" i="1"/>
  <c r="F16" i="7" l="1"/>
  <c r="I24" i="7"/>
  <c r="J24" i="7" s="1"/>
  <c r="F4" i="7"/>
  <c r="O38" i="2"/>
  <c r="O116" i="4"/>
  <c r="O103" i="4"/>
  <c r="O90" i="4"/>
  <c r="O118" i="4"/>
  <c r="O117" i="4"/>
  <c r="E13" i="7" s="1"/>
  <c r="O104" i="4"/>
  <c r="O105" i="4"/>
  <c r="O92" i="4"/>
  <c r="O91" i="4"/>
  <c r="O77" i="4"/>
  <c r="O64" i="4"/>
  <c r="O51" i="4"/>
  <c r="O78" i="4"/>
  <c r="O79" i="4"/>
  <c r="O65" i="4"/>
  <c r="O66" i="4"/>
  <c r="O53" i="4"/>
  <c r="O52" i="4"/>
  <c r="O38" i="4"/>
  <c r="O25" i="4"/>
  <c r="O12" i="4"/>
  <c r="O40" i="4"/>
  <c r="O39" i="4"/>
  <c r="O26" i="4"/>
  <c r="O27" i="4"/>
  <c r="O13" i="4"/>
  <c r="O14" i="4"/>
  <c r="O26" i="3"/>
  <c r="O27" i="3"/>
  <c r="O25" i="3"/>
  <c r="O12" i="3"/>
  <c r="O14" i="3"/>
  <c r="O13" i="3"/>
  <c r="O25" i="2"/>
  <c r="O39" i="2"/>
  <c r="O40" i="2"/>
  <c r="O27" i="2"/>
  <c r="O26" i="2"/>
  <c r="O14" i="2"/>
  <c r="O13" i="2"/>
  <c r="O12" i="2"/>
  <c r="I27" i="7" l="1"/>
  <c r="J27" i="7" s="1"/>
  <c r="F13" i="7"/>
  <c r="E10" i="7"/>
  <c r="E7" i="7"/>
  <c r="I26" i="7" l="1"/>
  <c r="J26" i="7" s="1"/>
  <c r="F10" i="7"/>
  <c r="I25" i="7"/>
  <c r="J25" i="7" s="1"/>
  <c r="F7" i="7"/>
  <c r="E19" i="7"/>
  <c r="F19" i="7" s="1"/>
</calcChain>
</file>

<file path=xl/sharedStrings.xml><?xml version="1.0" encoding="utf-8"?>
<sst xmlns="http://schemas.openxmlformats.org/spreadsheetml/2006/main" count="781" uniqueCount="60">
  <si>
    <t>Nodes</t>
  </si>
  <si>
    <t>AutoMode</t>
  </si>
  <si>
    <t>Gesamt</t>
  </si>
  <si>
    <t>PBV</t>
  </si>
  <si>
    <t>Median</t>
  </si>
  <si>
    <t>Start</t>
  </si>
  <si>
    <t>Continuation</t>
  </si>
  <si>
    <t>Summe</t>
  </si>
  <si>
    <t>Statement1</t>
  </si>
  <si>
    <t>Statement2</t>
  </si>
  <si>
    <t>Statement3</t>
  </si>
  <si>
    <t>Statement4</t>
  </si>
  <si>
    <t>Statement5</t>
  </si>
  <si>
    <t>RepetitionStatement1Pre</t>
  </si>
  <si>
    <t>RepetitionStatement1Variant</t>
  </si>
  <si>
    <t>RepetitionStatement1Post</t>
  </si>
  <si>
    <t>RepetitionStatementPre</t>
  </si>
  <si>
    <t>RepetitionStatementPost</t>
  </si>
  <si>
    <t>RepetitionStatementVariant</t>
  </si>
  <si>
    <t>IntList.push</t>
  </si>
  <si>
    <t>SkipStatement1</t>
  </si>
  <si>
    <t>SelectionStatement1</t>
  </si>
  <si>
    <t>IntList.sort</t>
  </si>
  <si>
    <t>RepetitionStatement2Variant</t>
  </si>
  <si>
    <t>RepetitionStatement2Post</t>
  </si>
  <si>
    <t>RepetitionStatement2Pre</t>
  </si>
  <si>
    <t>8Stmts</t>
  </si>
  <si>
    <t>3Stmts</t>
  </si>
  <si>
    <t>2Stmts</t>
  </si>
  <si>
    <t>13Stmts</t>
  </si>
  <si>
    <t>Feature</t>
  </si>
  <si>
    <t>PP</t>
  </si>
  <si>
    <t>push</t>
  </si>
  <si>
    <t>Base</t>
  </si>
  <si>
    <t>Limited</t>
  </si>
  <si>
    <t>Sorted</t>
  </si>
  <si>
    <t>Increasing</t>
  </si>
  <si>
    <t>Decreasing</t>
  </si>
  <si>
    <t>sort</t>
  </si>
  <si>
    <t>push (Base)</t>
  </si>
  <si>
    <t>push (Limited)</t>
  </si>
  <si>
    <t>push (Sorted)</t>
  </si>
  <si>
    <t>sort (Increasing)</t>
  </si>
  <si>
    <t>sort (Decreasing)</t>
  </si>
  <si>
    <t>Partial Proof</t>
  </si>
  <si>
    <t>Total Time</t>
  </si>
  <si>
    <t>KeY-Time</t>
  </si>
  <si>
    <t>Proof Nodes</t>
  </si>
  <si>
    <t>Percentage Change</t>
  </si>
  <si>
    <t>Product-Based Verification</t>
  </si>
  <si>
    <t>push (B)</t>
  </si>
  <si>
    <t>push (L)</t>
  </si>
  <si>
    <t>push (S)</t>
  </si>
  <si>
    <t>sort (I)</t>
  </si>
  <si>
    <t>sort (D)</t>
  </si>
  <si>
    <t>Evaluation IntegerList</t>
  </si>
  <si>
    <t>Method</t>
  </si>
  <si>
    <t>Change</t>
  </si>
  <si>
    <t>Configs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</si>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</sst>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1" fontId="0" fillId="0" borderId="0" xfId="0" applyNumberFormat="1"/>
    <xf numFmtId="0" fontId="0" fillId="0" borderId="8" xfId="0" applyBorder="1" applyAlignment="1">
      <alignment vertical="center"/>
    </xf>
    <xf numFmtId="1" fontId="0" fillId="0" borderId="8" xfId="0" applyNumberFormat="1" applyBorder="1"/>
    <xf numFmtId="0" fontId="0" fillId="0" borderId="12" xfId="0" applyBorder="1" applyAlignment="1">
      <alignment vertical="center"/>
    </xf>
    <xf numFmtId="1" fontId="0" fillId="0" borderId="12" xfId="0" applyNumberFormat="1" applyBorder="1"/>
    <xf numFmtId="0" fontId="0" fillId="0" borderId="0" xfId="0" applyAlignment="1">
      <alignment horizontal="right" vertical="center"/>
    </xf>
    <xf numFmtId="1" fontId="1" fillId="0" borderId="14" xfId="0" applyNumberFormat="1" applyFont="1" applyBorder="1" applyAlignment="1">
      <alignment horizontal="right" vertical="center"/>
    </xf>
    <xf numFmtId="1" fontId="1" fillId="0" borderId="15" xfId="0" applyNumberFormat="1" applyFont="1" applyBorder="1" applyAlignment="1">
      <alignment horizontal="right" vertical="center"/>
    </xf>
    <xf numFmtId="1" fontId="1" fillId="0" borderId="16" xfId="0" applyNumberFormat="1" applyFont="1" applyBorder="1" applyAlignment="1">
      <alignment horizontal="right" vertical="center"/>
    </xf>
    <xf numFmtId="1" fontId="1" fillId="0" borderId="17" xfId="0" applyNumberFormat="1" applyFont="1" applyBorder="1" applyAlignment="1">
      <alignment horizontal="right" vertical="center"/>
    </xf>
    <xf numFmtId="1" fontId="1" fillId="0" borderId="14" xfId="0" applyNumberFormat="1" applyFont="1" applyBorder="1"/>
    <xf numFmtId="1" fontId="1" fillId="0" borderId="15" xfId="0" applyNumberFormat="1" applyFont="1" applyBorder="1"/>
    <xf numFmtId="1" fontId="1" fillId="0" borderId="16" xfId="0" applyNumberFormat="1" applyFont="1" applyBorder="1"/>
    <xf numFmtId="0" fontId="0" fillId="0" borderId="18" xfId="0" applyBorder="1"/>
    <xf numFmtId="0" fontId="0" fillId="0" borderId="20" xfId="0" applyBorder="1"/>
    <xf numFmtId="0" fontId="0" fillId="0" borderId="25" xfId="0" applyBorder="1"/>
    <xf numFmtId="1" fontId="0" fillId="0" borderId="20" xfId="0" applyNumberFormat="1" applyBorder="1" applyAlignment="1">
      <alignment horizontal="right"/>
    </xf>
    <xf numFmtId="1" fontId="0" fillId="0" borderId="18" xfId="0" applyNumberFormat="1" applyBorder="1" applyAlignment="1">
      <alignment horizontal="right"/>
    </xf>
    <xf numFmtId="10" fontId="0" fillId="0" borderId="21" xfId="1" applyNumberFormat="1" applyFont="1" applyBorder="1"/>
    <xf numFmtId="10" fontId="0" fillId="0" borderId="23" xfId="1" applyNumberFormat="1" applyFont="1" applyBorder="1"/>
    <xf numFmtId="10" fontId="0" fillId="0" borderId="26" xfId="1" applyNumberFormat="1" applyFont="1" applyBorder="1"/>
    <xf numFmtId="0" fontId="0" fillId="0" borderId="28" xfId="0" applyBorder="1"/>
    <xf numFmtId="1" fontId="0" fillId="0" borderId="28" xfId="0" applyNumberFormat="1" applyBorder="1" applyAlignment="1">
      <alignment horizontal="right"/>
    </xf>
    <xf numFmtId="1" fontId="0" fillId="0" borderId="18" xfId="0" applyNumberFormat="1" applyBorder="1"/>
    <xf numFmtId="1" fontId="0" fillId="0" borderId="20" xfId="0" applyNumberFormat="1" applyBorder="1"/>
    <xf numFmtId="1" fontId="0" fillId="0" borderId="25" xfId="0" applyNumberFormat="1" applyBorder="1"/>
    <xf numFmtId="10" fontId="0" fillId="0" borderId="29" xfId="1" applyNumberFormat="1" applyFont="1" applyBorder="1"/>
    <xf numFmtId="10" fontId="0" fillId="0" borderId="30" xfId="1" applyNumberFormat="1" applyFont="1" applyBorder="1"/>
    <xf numFmtId="10" fontId="0" fillId="0" borderId="1" xfId="1" applyNumberFormat="1" applyFont="1" applyBorder="1"/>
    <xf numFmtId="10" fontId="0" fillId="0" borderId="0" xfId="1" applyNumberFormat="1" applyFont="1" applyBorder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0" fontId="0" fillId="0" borderId="0" xfId="1" applyNumberFormat="1" applyFont="1"/>
    <xf numFmtId="0" fontId="4" fillId="0" borderId="0" xfId="0" applyFon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</cellXfs>
  <cellStyles count="2">
    <cellStyle name="Prozent" xfId="1" builtinId="5"/>
    <cellStyle name="Standard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7765-A3CD-43E8-B599-3520290183E6}">
  <dimension ref="A1:P28"/>
  <sheetViews>
    <sheetView tabSelected="1" zoomScaleNormal="100" workbookViewId="0"/>
  </sheetViews>
  <sheetFormatPr baseColWidth="10" defaultRowHeight="14.4" x14ac:dyDescent="0.3"/>
  <cols>
    <col min="1" max="2" width="12.6640625" customWidth="1"/>
    <col min="9" max="9" width="16" customWidth="1"/>
  </cols>
  <sheetData>
    <row r="1" spans="1:12" ht="28.8" x14ac:dyDescent="0.55000000000000004">
      <c r="A1" s="41" t="s">
        <v>55</v>
      </c>
    </row>
    <row r="2" spans="1:12" ht="15" thickBot="1" x14ac:dyDescent="0.35">
      <c r="A2" s="1" t="s">
        <v>30</v>
      </c>
      <c r="B2" s="1" t="s">
        <v>56</v>
      </c>
      <c r="C2" s="1"/>
      <c r="D2" s="1" t="s">
        <v>3</v>
      </c>
      <c r="E2" s="1" t="s">
        <v>31</v>
      </c>
      <c r="F2" s="1" t="s">
        <v>57</v>
      </c>
      <c r="G2" s="1" t="s">
        <v>58</v>
      </c>
      <c r="L2" s="1"/>
    </row>
    <row r="3" spans="1:12" x14ac:dyDescent="0.3">
      <c r="A3" s="45" t="s">
        <v>33</v>
      </c>
      <c r="B3" s="46" t="s">
        <v>32</v>
      </c>
      <c r="C3" s="22" t="s">
        <v>0</v>
      </c>
      <c r="D3" s="24">
        <f>Base!O2+Base!O15+Base!O28+Base!O41+Base!O54+Base!O67+Base!O80+Base!O93</f>
        <v>9462</v>
      </c>
      <c r="E3" s="24">
        <f>Base!O12+Base!O25+Base!O38+Base!O51+Base!O64+Base!O77+Base!O90+Base!O103</f>
        <v>7639</v>
      </c>
      <c r="F3" s="34">
        <f>1-(E3/D3)</f>
        <v>0.19266539843584862</v>
      </c>
      <c r="G3" s="42">
        <f>Base!A1</f>
        <v>6</v>
      </c>
    </row>
    <row r="4" spans="1:12" x14ac:dyDescent="0.3">
      <c r="A4" s="47"/>
      <c r="B4" s="48"/>
      <c r="C4" s="21" t="s">
        <v>1</v>
      </c>
      <c r="D4" s="25">
        <f>Base!O3+Base!O16+Base!O29+Base!O42+Base!O55+Base!O68+Base!O81+Base!O94</f>
        <v>3495.5</v>
      </c>
      <c r="E4" s="25">
        <f>Base!O13+Base!O26+Base!O39+Base!O52+Base!O65+Base!O78+Base!O91+Base!O104</f>
        <v>3543</v>
      </c>
      <c r="F4" s="35">
        <f t="shared" ref="F4:F20" si="0">1-(E4/D4)</f>
        <v>-1.3588900014304128E-2</v>
      </c>
      <c r="G4" s="43"/>
    </row>
    <row r="5" spans="1:12" ht="15" thickBot="1" x14ac:dyDescent="0.35">
      <c r="A5" s="51"/>
      <c r="B5" s="52"/>
      <c r="C5" s="29" t="s">
        <v>2</v>
      </c>
      <c r="D5" s="30">
        <f>Base!O4+Base!O17+Base!O30+Base!O43+Base!O56+Base!O69+Base!O82+Base!O95</f>
        <v>18537</v>
      </c>
      <c r="E5" s="30">
        <f>Base!O14+Base!O27+Base!O40+Base!O53+Base!O66+Base!O79+Base!O92+Base!O105</f>
        <v>20067</v>
      </c>
      <c r="F5" s="36">
        <f t="shared" si="0"/>
        <v>-8.2537627447807127E-2</v>
      </c>
      <c r="G5" s="43"/>
    </row>
    <row r="6" spans="1:12" x14ac:dyDescent="0.3">
      <c r="A6" s="45" t="s">
        <v>34</v>
      </c>
      <c r="B6" s="46" t="s">
        <v>32</v>
      </c>
      <c r="C6" s="22" t="s">
        <v>0</v>
      </c>
      <c r="D6" s="24">
        <f>Limited!O2+Limited!O15+Limited!O28</f>
        <v>1842</v>
      </c>
      <c r="E6" s="24">
        <f>Limited!O12+Limited!O25+Limited!O38</f>
        <v>892</v>
      </c>
      <c r="F6" s="34">
        <f t="shared" si="0"/>
        <v>0.51574375678610207</v>
      </c>
      <c r="G6" s="43">
        <f>Limited!A1</f>
        <v>3</v>
      </c>
    </row>
    <row r="7" spans="1:12" x14ac:dyDescent="0.3">
      <c r="A7" s="47"/>
      <c r="B7" s="48"/>
      <c r="C7" s="21" t="s">
        <v>1</v>
      </c>
      <c r="D7" s="25">
        <f>Limited!O3+Limited!O16+Limited!O29</f>
        <v>497.5</v>
      </c>
      <c r="E7" s="25">
        <f>Limited!O13+Limited!O26+Limited!O39</f>
        <v>565</v>
      </c>
      <c r="F7" s="35">
        <f t="shared" si="0"/>
        <v>-0.13567839195979903</v>
      </c>
      <c r="G7" s="43"/>
    </row>
    <row r="8" spans="1:12" ht="15" thickBot="1" x14ac:dyDescent="0.35">
      <c r="A8" s="51"/>
      <c r="B8" s="52"/>
      <c r="C8" s="29" t="s">
        <v>2</v>
      </c>
      <c r="D8" s="30">
        <f>Limited!O4+Limited!O17+Limited!O30</f>
        <v>4091.5</v>
      </c>
      <c r="E8" s="30">
        <f>Limited!O14+Limited!O27+Limited!O40</f>
        <v>4867</v>
      </c>
      <c r="F8" s="36">
        <f t="shared" si="0"/>
        <v>-0.18953928876940007</v>
      </c>
      <c r="G8" s="43"/>
    </row>
    <row r="9" spans="1:12" x14ac:dyDescent="0.3">
      <c r="A9" s="45" t="s">
        <v>35</v>
      </c>
      <c r="B9" s="46" t="s">
        <v>32</v>
      </c>
      <c r="C9" s="22" t="s">
        <v>0</v>
      </c>
      <c r="D9" s="24">
        <f>Sorted!O2+Sorted!O15</f>
        <v>2598</v>
      </c>
      <c r="E9" s="24">
        <f>Sorted!O12+Sorted!O25</f>
        <v>2930</v>
      </c>
      <c r="F9" s="34">
        <f t="shared" si="0"/>
        <v>-0.12779060816012322</v>
      </c>
      <c r="G9" s="43">
        <f>Sorted!A1</f>
        <v>4</v>
      </c>
    </row>
    <row r="10" spans="1:12" x14ac:dyDescent="0.3">
      <c r="A10" s="47"/>
      <c r="B10" s="48"/>
      <c r="C10" s="21" t="s">
        <v>1</v>
      </c>
      <c r="D10" s="25">
        <f>Sorted!O3+Sorted!O16</f>
        <v>1271.5</v>
      </c>
      <c r="E10" s="25">
        <f>Sorted!O13+Sorted!O26</f>
        <v>1632.5</v>
      </c>
      <c r="F10" s="35">
        <f t="shared" si="0"/>
        <v>-0.28391663389697208</v>
      </c>
      <c r="G10" s="43"/>
    </row>
    <row r="11" spans="1:12" ht="15" thickBot="1" x14ac:dyDescent="0.35">
      <c r="A11" s="51"/>
      <c r="B11" s="52"/>
      <c r="C11" s="29" t="s">
        <v>2</v>
      </c>
      <c r="D11" s="30">
        <f>Sorted!O4+Sorted!O17</f>
        <v>4288.5</v>
      </c>
      <c r="E11" s="30">
        <f>Sorted!O14+Sorted!O27</f>
        <v>5229</v>
      </c>
      <c r="F11" s="36">
        <f t="shared" si="0"/>
        <v>-0.21930745015739772</v>
      </c>
      <c r="G11" s="43"/>
    </row>
    <row r="12" spans="1:12" x14ac:dyDescent="0.3">
      <c r="A12" s="45" t="s">
        <v>36</v>
      </c>
      <c r="B12" s="46" t="s">
        <v>38</v>
      </c>
      <c r="C12" s="22" t="s">
        <v>0</v>
      </c>
      <c r="D12" s="24">
        <f>Increasing!O2+Increasing!O15+Increasing!O28+Increasing!O41+Increasing!O54+Increasing!O67+Increasing!O80+Increasing!O93+Increasing!O106+Increasing!O119+Increasing!O132+Increasing!O145+Increasing!O158</f>
        <v>9134</v>
      </c>
      <c r="E12" s="24">
        <f>Increasing!O168+Increasing!O155+Increasing!O142+Increasing!O129+Increasing!O116+Increasing!O103+Increasing!O90+Increasing!O77+Increasing!O64+Increasing!O51+Increasing!O38+Increasing!O25+Increasing!O12</f>
        <v>7849</v>
      </c>
      <c r="F12" s="34">
        <f t="shared" si="0"/>
        <v>0.14068316181300633</v>
      </c>
      <c r="G12" s="43">
        <f>Increasing!A1</f>
        <v>2</v>
      </c>
    </row>
    <row r="13" spans="1:12" x14ac:dyDescent="0.3">
      <c r="A13" s="47"/>
      <c r="B13" s="48"/>
      <c r="C13" s="21" t="s">
        <v>1</v>
      </c>
      <c r="D13" s="25">
        <f>Increasing!O3+Increasing!O16+Increasing!O29+Increasing!O42+Increasing!O55+Increasing!O68+Increasing!O81+Increasing!O94+Increasing!O107+Increasing!O120+Increasing!O133+Increasing!O146+Increasing!O159</f>
        <v>3305.5</v>
      </c>
      <c r="E13" s="25">
        <f>Increasing!O169+Increasing!O156+Increasing!O143+Increasing!O130+Increasing!O117+Increasing!O104+Increasing!O91+Increasing!O78+Increasing!O65+Increasing!O52+Increasing!O39+Increasing!O26+Increasing!O13</f>
        <v>4179.5</v>
      </c>
      <c r="F13" s="35">
        <f t="shared" si="0"/>
        <v>-0.26440780517319618</v>
      </c>
      <c r="G13" s="43"/>
    </row>
    <row r="14" spans="1:12" ht="15" thickBot="1" x14ac:dyDescent="0.35">
      <c r="A14" s="51"/>
      <c r="B14" s="52"/>
      <c r="C14" s="29" t="s">
        <v>2</v>
      </c>
      <c r="D14" s="30">
        <f>Increasing!O4+Increasing!O17+Increasing!O30+Increasing!O43+Increasing!O56+Increasing!O69+Increasing!O82+Increasing!O95+Increasing!O108+Increasing!O121+Increasing!O134+Increasing!O147+Increasing!O160</f>
        <v>12261</v>
      </c>
      <c r="E14" s="30">
        <f>Increasing!O170+Increasing!O157+Increasing!O144+Increasing!O131+Increasing!O118+Increasing!O105+Increasing!O92+Increasing!O79+Increasing!O66+Increasing!O53+Increasing!O40+Increasing!O27+Increasing!O14</f>
        <v>16902</v>
      </c>
      <c r="F14" s="36">
        <f t="shared" si="0"/>
        <v>-0.37851724981649126</v>
      </c>
      <c r="G14" s="43"/>
    </row>
    <row r="15" spans="1:12" x14ac:dyDescent="0.3">
      <c r="A15" s="45" t="s">
        <v>37</v>
      </c>
      <c r="B15" s="46" t="s">
        <v>38</v>
      </c>
      <c r="C15" s="22" t="s">
        <v>0</v>
      </c>
      <c r="D15" s="24">
        <f>Decreasing!O2+Decreasing!O15+Decreasing!O28+Decreasing!O41+Decreasing!O54+Decreasing!O67+Decreasing!O80+Decreasing!O93+Decreasing!O106+Decreasing!O119+Decreasing!O132+Decreasing!O145+Decreasing!O158</f>
        <v>8964</v>
      </c>
      <c r="E15" s="24">
        <f>Decreasing!O168+Decreasing!O155+Decreasing!O142+Decreasing!O129+Decreasing!O116+Decreasing!O103+Decreasing!O90+Decreasing!O77+Decreasing!O64+Decreasing!O51+Decreasing!O38+Decreasing!O25+Decreasing!O12</f>
        <v>7685</v>
      </c>
      <c r="F15" s="34">
        <f t="shared" si="0"/>
        <v>0.14268183846497096</v>
      </c>
      <c r="G15" s="43">
        <f>Decreasing!A1</f>
        <v>2</v>
      </c>
    </row>
    <row r="16" spans="1:12" x14ac:dyDescent="0.3">
      <c r="A16" s="47"/>
      <c r="B16" s="48"/>
      <c r="C16" s="21" t="s">
        <v>1</v>
      </c>
      <c r="D16" s="25">
        <f>Decreasing!O3+Decreasing!O16+Decreasing!O29+Decreasing!O42+Decreasing!O55+Decreasing!O68+Decreasing!O81+Decreasing!O94+Decreasing!O107+Decreasing!O120+Decreasing!O133+Decreasing!O146+Decreasing!O159</f>
        <v>3253.5</v>
      </c>
      <c r="E16" s="25">
        <f>Decreasing!O169+Decreasing!O156+Decreasing!O143+Decreasing!O130+Decreasing!O117+Decreasing!O104+Decreasing!O91+Decreasing!O78+Decreasing!O65+Decreasing!O52+Decreasing!O39+Decreasing!O26+Decreasing!O13</f>
        <v>4074.5</v>
      </c>
      <c r="F16" s="35">
        <f t="shared" si="0"/>
        <v>-0.252343629936991</v>
      </c>
      <c r="G16" s="43"/>
    </row>
    <row r="17" spans="1:16" ht="15" thickBot="1" x14ac:dyDescent="0.35">
      <c r="A17" s="51"/>
      <c r="B17" s="52"/>
      <c r="C17" s="29" t="s">
        <v>2</v>
      </c>
      <c r="D17" s="30">
        <f>Decreasing!O4+Decreasing!O17+Decreasing!O30+Decreasing!O43+Decreasing!O56+Decreasing!O69+Decreasing!O82+Decreasing!O95+Decreasing!O108+Decreasing!O121+Decreasing!O134+Decreasing!O147+Decreasing!O160</f>
        <v>12690.5</v>
      </c>
      <c r="E17" s="30">
        <f>Decreasing!O170+Decreasing!O157+Decreasing!O144+Decreasing!O131+Decreasing!O118+Decreasing!O105+Decreasing!O92+Decreasing!O79+Decreasing!O66+Decreasing!O53+Decreasing!O40+Decreasing!O27+Decreasing!O14</f>
        <v>17345</v>
      </c>
      <c r="F17" s="36">
        <f t="shared" si="0"/>
        <v>-0.36677041881722539</v>
      </c>
      <c r="G17" s="44"/>
    </row>
    <row r="18" spans="1:16" x14ac:dyDescent="0.3">
      <c r="A18" s="45" t="s">
        <v>59</v>
      </c>
      <c r="B18" s="46"/>
      <c r="C18" s="22" t="s">
        <v>0</v>
      </c>
      <c r="D18" s="32">
        <f>D3+D6+D9+D12+D15</f>
        <v>32000</v>
      </c>
      <c r="E18" s="32">
        <f>E3+E6+E9+E12+E15</f>
        <v>26995</v>
      </c>
      <c r="F18" s="26">
        <f t="shared" si="0"/>
        <v>0.15640624999999997</v>
      </c>
    </row>
    <row r="19" spans="1:16" x14ac:dyDescent="0.3">
      <c r="A19" s="47"/>
      <c r="B19" s="48"/>
      <c r="C19" s="21" t="s">
        <v>1</v>
      </c>
      <c r="D19" s="31">
        <f t="shared" ref="D19:E20" si="1">D4+D7+D10+D13+D16</f>
        <v>11823.5</v>
      </c>
      <c r="E19" s="31">
        <f t="shared" si="1"/>
        <v>13994.5</v>
      </c>
      <c r="F19" s="27">
        <f t="shared" si="0"/>
        <v>-0.18361737218251784</v>
      </c>
    </row>
    <row r="20" spans="1:16" ht="15" thickBot="1" x14ac:dyDescent="0.35">
      <c r="A20" s="49"/>
      <c r="B20" s="50"/>
      <c r="C20" s="23" t="s">
        <v>2</v>
      </c>
      <c r="D20" s="33">
        <f t="shared" si="1"/>
        <v>51868.5</v>
      </c>
      <c r="E20" s="33">
        <f t="shared" si="1"/>
        <v>64410</v>
      </c>
      <c r="F20" s="28">
        <f t="shared" si="0"/>
        <v>-0.24179415252031577</v>
      </c>
    </row>
    <row r="21" spans="1:16" x14ac:dyDescent="0.3">
      <c r="A21" s="2"/>
      <c r="B21" s="2"/>
      <c r="D21" s="8"/>
      <c r="E21" s="8"/>
      <c r="F21" s="37"/>
    </row>
    <row r="22" spans="1:16" x14ac:dyDescent="0.3">
      <c r="A22" t="s">
        <v>47</v>
      </c>
      <c r="G22" t="s">
        <v>46</v>
      </c>
      <c r="M22" t="s">
        <v>45</v>
      </c>
    </row>
    <row r="23" spans="1:16" x14ac:dyDescent="0.3">
      <c r="B23" s="1" t="s">
        <v>49</v>
      </c>
      <c r="C23" s="1" t="s">
        <v>44</v>
      </c>
      <c r="D23" t="s">
        <v>48</v>
      </c>
      <c r="H23" s="1" t="s">
        <v>49</v>
      </c>
      <c r="I23" s="1" t="s">
        <v>44</v>
      </c>
      <c r="J23" t="s">
        <v>48</v>
      </c>
      <c r="N23" s="1" t="s">
        <v>49</v>
      </c>
      <c r="O23" s="1" t="s">
        <v>44</v>
      </c>
      <c r="P23" t="s">
        <v>48</v>
      </c>
    </row>
    <row r="24" spans="1:16" x14ac:dyDescent="0.3">
      <c r="A24" t="s">
        <v>50</v>
      </c>
      <c r="B24" s="8">
        <f>D3</f>
        <v>9462</v>
      </c>
      <c r="C24" s="8">
        <f>E3</f>
        <v>7639</v>
      </c>
      <c r="D24" s="40">
        <f>1-C24/B24</f>
        <v>0.19266539843584862</v>
      </c>
      <c r="G24" t="s">
        <v>39</v>
      </c>
      <c r="H24" s="8">
        <f>D4</f>
        <v>3495.5</v>
      </c>
      <c r="I24" s="8">
        <f>E4</f>
        <v>3543</v>
      </c>
      <c r="J24" s="40">
        <f>1-I24/H24</f>
        <v>-1.3588900014304128E-2</v>
      </c>
      <c r="M24" t="s">
        <v>39</v>
      </c>
      <c r="N24" s="8">
        <f>D5</f>
        <v>18537</v>
      </c>
      <c r="O24" s="8">
        <f>E5</f>
        <v>20067</v>
      </c>
      <c r="P24" s="40">
        <f>1-O24/N24</f>
        <v>-8.2537627447807127E-2</v>
      </c>
    </row>
    <row r="25" spans="1:16" x14ac:dyDescent="0.3">
      <c r="A25" t="s">
        <v>51</v>
      </c>
      <c r="B25" s="8">
        <f>D6</f>
        <v>1842</v>
      </c>
      <c r="C25" s="8">
        <f>E6</f>
        <v>892</v>
      </c>
      <c r="D25" s="40">
        <f>1-C25/B25</f>
        <v>0.51574375678610207</v>
      </c>
      <c r="G25" t="s">
        <v>40</v>
      </c>
      <c r="H25" s="8">
        <f>D7</f>
        <v>497.5</v>
      </c>
      <c r="I25" s="8">
        <f>E7</f>
        <v>565</v>
      </c>
      <c r="J25" s="40">
        <f t="shared" ref="J25:J28" si="2">1-I25/H25</f>
        <v>-0.13567839195979903</v>
      </c>
      <c r="M25" t="s">
        <v>40</v>
      </c>
      <c r="N25" s="8">
        <f>D8</f>
        <v>4091.5</v>
      </c>
      <c r="O25" s="8">
        <f>E8</f>
        <v>4867</v>
      </c>
      <c r="P25" s="40">
        <f t="shared" ref="P25:P28" si="3">1-O25/N25</f>
        <v>-0.18953928876940007</v>
      </c>
    </row>
    <row r="26" spans="1:16" x14ac:dyDescent="0.3">
      <c r="A26" t="s">
        <v>52</v>
      </c>
      <c r="B26" s="8">
        <f>D9</f>
        <v>2598</v>
      </c>
      <c r="C26" s="8">
        <f>E9</f>
        <v>2930</v>
      </c>
      <c r="D26" s="40">
        <f>1-C26/B26</f>
        <v>-0.12779060816012322</v>
      </c>
      <c r="G26" t="s">
        <v>41</v>
      </c>
      <c r="H26" s="8">
        <f>D10</f>
        <v>1271.5</v>
      </c>
      <c r="I26" s="8">
        <f>E10</f>
        <v>1632.5</v>
      </c>
      <c r="J26" s="40">
        <f t="shared" si="2"/>
        <v>-0.28391663389697208</v>
      </c>
      <c r="M26" t="s">
        <v>41</v>
      </c>
      <c r="N26" s="8">
        <f>D11</f>
        <v>4288.5</v>
      </c>
      <c r="O26" s="8">
        <f>E11</f>
        <v>5229</v>
      </c>
      <c r="P26" s="40">
        <f t="shared" si="3"/>
        <v>-0.21930745015739772</v>
      </c>
    </row>
    <row r="27" spans="1:16" x14ac:dyDescent="0.3">
      <c r="A27" t="s">
        <v>53</v>
      </c>
      <c r="B27" s="8">
        <f>D12</f>
        <v>9134</v>
      </c>
      <c r="C27" s="8">
        <f>E12</f>
        <v>7849</v>
      </c>
      <c r="D27" s="40">
        <f>1-C27/B27</f>
        <v>0.14068316181300633</v>
      </c>
      <c r="G27" t="s">
        <v>42</v>
      </c>
      <c r="H27" s="8">
        <f>D13</f>
        <v>3305.5</v>
      </c>
      <c r="I27" s="8">
        <f>E13</f>
        <v>4179.5</v>
      </c>
      <c r="J27" s="40">
        <f t="shared" si="2"/>
        <v>-0.26440780517319618</v>
      </c>
      <c r="M27" t="s">
        <v>42</v>
      </c>
      <c r="N27" s="8">
        <f>D14</f>
        <v>12261</v>
      </c>
      <c r="O27" s="8">
        <f>E14</f>
        <v>16902</v>
      </c>
      <c r="P27" s="40">
        <f t="shared" si="3"/>
        <v>-0.37851724981649126</v>
      </c>
    </row>
    <row r="28" spans="1:16" x14ac:dyDescent="0.3">
      <c r="A28" t="s">
        <v>54</v>
      </c>
      <c r="B28" s="8">
        <f>D15</f>
        <v>8964</v>
      </c>
      <c r="C28" s="8">
        <f>E15</f>
        <v>7685</v>
      </c>
      <c r="D28" s="40">
        <f>1-C28/B28</f>
        <v>0.14268183846497096</v>
      </c>
      <c r="G28" t="s">
        <v>43</v>
      </c>
      <c r="H28" s="8">
        <f>D16</f>
        <v>3253.5</v>
      </c>
      <c r="I28" s="8">
        <f>E16</f>
        <v>4074.5</v>
      </c>
      <c r="J28" s="40">
        <f t="shared" si="2"/>
        <v>-0.252343629936991</v>
      </c>
      <c r="M28" t="s">
        <v>43</v>
      </c>
      <c r="N28" s="8">
        <f>D17</f>
        <v>12690.5</v>
      </c>
      <c r="O28" s="8">
        <f>E17</f>
        <v>17345</v>
      </c>
      <c r="P28" s="40">
        <f t="shared" si="3"/>
        <v>-0.36677041881722539</v>
      </c>
    </row>
  </sheetData>
  <mergeCells count="16">
    <mergeCell ref="A18:B20"/>
    <mergeCell ref="A3:A5"/>
    <mergeCell ref="B3:B5"/>
    <mergeCell ref="B6:B8"/>
    <mergeCell ref="B9:B11"/>
    <mergeCell ref="B12:B14"/>
    <mergeCell ref="B15:B17"/>
    <mergeCell ref="A6:A8"/>
    <mergeCell ref="A9:A11"/>
    <mergeCell ref="A12:A14"/>
    <mergeCell ref="A15:A17"/>
    <mergeCell ref="G3:G5"/>
    <mergeCell ref="G6:G8"/>
    <mergeCell ref="G9:G11"/>
    <mergeCell ref="G12:G14"/>
    <mergeCell ref="G15:G17"/>
  </mergeCells>
  <conditionalFormatting sqref="F3:F21">
    <cfRule type="cellIs" dxfId="81" priority="1" operator="lessThan">
      <formula>0</formula>
    </cfRule>
    <cfRule type="cellIs" dxfId="80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0C52-3203-4B0D-AF51-8BBB03D3F395}">
  <dimension ref="A1:P105"/>
  <sheetViews>
    <sheetView zoomScaleNormal="100" workbookViewId="0"/>
  </sheetViews>
  <sheetFormatPr baseColWidth="10" defaultRowHeight="14.4" x14ac:dyDescent="0.3"/>
  <cols>
    <col min="2" max="3" width="11.44140625" customWidth="1"/>
    <col min="15" max="15" width="11.44140625" style="13"/>
    <col min="16" max="16" width="11.44140625" hidden="1" customWidth="1"/>
  </cols>
  <sheetData>
    <row r="1" spans="1:16" ht="15" thickBot="1" x14ac:dyDescent="0.35">
      <c r="A1">
        <v>6</v>
      </c>
      <c r="B1" t="s">
        <v>58</v>
      </c>
      <c r="C1" t="s">
        <v>26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 t="s">
        <v>4</v>
      </c>
    </row>
    <row r="2" spans="1:16" x14ac:dyDescent="0.3">
      <c r="A2" s="61" t="s">
        <v>19</v>
      </c>
      <c r="B2" s="53" t="s">
        <v>8</v>
      </c>
      <c r="C2" s="56" t="s">
        <v>3</v>
      </c>
      <c r="D2" s="9" t="s">
        <v>0</v>
      </c>
      <c r="E2" s="10">
        <v>1188</v>
      </c>
      <c r="F2" s="10">
        <v>1188</v>
      </c>
      <c r="G2" s="10">
        <v>1188</v>
      </c>
      <c r="H2" s="10">
        <v>1188</v>
      </c>
      <c r="I2" s="10">
        <v>1188</v>
      </c>
      <c r="J2" s="10">
        <v>1188</v>
      </c>
      <c r="K2" s="10">
        <v>1188</v>
      </c>
      <c r="L2" s="10">
        <v>1188</v>
      </c>
      <c r="M2" s="10">
        <v>1188</v>
      </c>
      <c r="N2" s="10">
        <v>1188</v>
      </c>
      <c r="O2" s="14">
        <f>MEDIAN(E2:N2)</f>
        <v>1188</v>
      </c>
      <c r="P2" s="38">
        <v>4</v>
      </c>
    </row>
    <row r="3" spans="1:16" x14ac:dyDescent="0.3">
      <c r="A3" s="61"/>
      <c r="B3" s="54"/>
      <c r="C3" s="57"/>
      <c r="D3" s="5" t="s">
        <v>1</v>
      </c>
      <c r="E3">
        <v>582</v>
      </c>
      <c r="F3">
        <v>424</v>
      </c>
      <c r="G3">
        <v>446</v>
      </c>
      <c r="H3">
        <v>417</v>
      </c>
      <c r="I3">
        <v>448</v>
      </c>
      <c r="J3">
        <v>415</v>
      </c>
      <c r="K3">
        <v>434</v>
      </c>
      <c r="L3">
        <v>428</v>
      </c>
      <c r="M3">
        <v>428</v>
      </c>
      <c r="N3">
        <v>437</v>
      </c>
      <c r="O3" s="15">
        <f t="shared" ref="O3:O66" si="0">MEDIAN(E3:N3)</f>
        <v>431</v>
      </c>
      <c r="P3" s="39">
        <v>8</v>
      </c>
    </row>
    <row r="4" spans="1:16" x14ac:dyDescent="0.3">
      <c r="A4" s="61"/>
      <c r="B4" s="54"/>
      <c r="C4" s="58"/>
      <c r="D4" s="6" t="s">
        <v>2</v>
      </c>
      <c r="E4" s="7">
        <v>2393</v>
      </c>
      <c r="F4" s="7">
        <v>2140</v>
      </c>
      <c r="G4" s="7">
        <v>2086</v>
      </c>
      <c r="H4" s="7">
        <v>2124</v>
      </c>
      <c r="I4" s="7">
        <v>2127</v>
      </c>
      <c r="J4" s="7">
        <v>2086</v>
      </c>
      <c r="K4" s="7">
        <v>2059</v>
      </c>
      <c r="L4" s="7">
        <v>2092</v>
      </c>
      <c r="M4" s="7">
        <v>2009</v>
      </c>
      <c r="N4" s="7">
        <v>2068</v>
      </c>
      <c r="O4" s="15">
        <f t="shared" si="0"/>
        <v>2089</v>
      </c>
      <c r="P4" s="39">
        <v>12</v>
      </c>
    </row>
    <row r="5" spans="1:16" x14ac:dyDescent="0.3">
      <c r="A5" s="61"/>
      <c r="B5" s="54"/>
      <c r="C5" s="59" t="s">
        <v>5</v>
      </c>
      <c r="D5" s="3" t="s">
        <v>0</v>
      </c>
      <c r="E5" s="4">
        <v>58</v>
      </c>
      <c r="F5" s="4">
        <v>58</v>
      </c>
      <c r="G5" s="4">
        <v>58</v>
      </c>
      <c r="H5" s="4">
        <v>58</v>
      </c>
      <c r="I5" s="4">
        <v>58</v>
      </c>
      <c r="J5" s="4">
        <v>58</v>
      </c>
      <c r="K5" s="4">
        <v>58</v>
      </c>
      <c r="L5" s="4">
        <v>58</v>
      </c>
      <c r="M5" s="4">
        <v>58</v>
      </c>
      <c r="N5" s="4">
        <v>58</v>
      </c>
      <c r="O5" s="15">
        <f t="shared" si="0"/>
        <v>58</v>
      </c>
      <c r="P5" s="38">
        <v>1</v>
      </c>
    </row>
    <row r="6" spans="1:16" x14ac:dyDescent="0.3">
      <c r="A6" s="61"/>
      <c r="B6" s="54"/>
      <c r="C6" s="57"/>
      <c r="D6" s="5" t="s">
        <v>1</v>
      </c>
      <c r="E6">
        <v>59</v>
      </c>
      <c r="F6">
        <v>58</v>
      </c>
      <c r="G6">
        <v>58</v>
      </c>
      <c r="H6">
        <v>55</v>
      </c>
      <c r="I6">
        <v>56</v>
      </c>
      <c r="J6">
        <v>57</v>
      </c>
      <c r="K6">
        <v>75</v>
      </c>
      <c r="L6">
        <v>58</v>
      </c>
      <c r="M6">
        <v>64</v>
      </c>
      <c r="N6">
        <v>119</v>
      </c>
      <c r="O6" s="15">
        <f t="shared" si="0"/>
        <v>58</v>
      </c>
      <c r="P6" s="39">
        <v>5</v>
      </c>
    </row>
    <row r="7" spans="1:16" x14ac:dyDescent="0.3">
      <c r="A7" s="61"/>
      <c r="B7" s="54"/>
      <c r="C7" s="58"/>
      <c r="D7" s="6" t="s">
        <v>2</v>
      </c>
      <c r="E7" s="7">
        <v>296</v>
      </c>
      <c r="F7" s="7">
        <v>304</v>
      </c>
      <c r="G7" s="7">
        <v>302</v>
      </c>
      <c r="H7" s="7">
        <v>307</v>
      </c>
      <c r="I7" s="7">
        <v>341</v>
      </c>
      <c r="J7" s="7">
        <v>301</v>
      </c>
      <c r="K7" s="7">
        <v>294</v>
      </c>
      <c r="L7" s="7">
        <v>318</v>
      </c>
      <c r="M7" s="7">
        <v>302</v>
      </c>
      <c r="N7" s="7">
        <v>413</v>
      </c>
      <c r="O7" s="15">
        <f t="shared" si="0"/>
        <v>303</v>
      </c>
      <c r="P7" s="39">
        <v>9</v>
      </c>
    </row>
    <row r="8" spans="1:16" x14ac:dyDescent="0.3">
      <c r="A8" s="61"/>
      <c r="B8" s="54"/>
      <c r="C8" s="59" t="s">
        <v>6</v>
      </c>
      <c r="D8" s="3" t="s">
        <v>0</v>
      </c>
      <c r="E8" s="4">
        <v>858</v>
      </c>
      <c r="F8" s="4">
        <v>858</v>
      </c>
      <c r="G8" s="4">
        <v>858</v>
      </c>
      <c r="H8" s="4">
        <v>858</v>
      </c>
      <c r="I8" s="4">
        <v>858</v>
      </c>
      <c r="J8" s="4">
        <v>858</v>
      </c>
      <c r="K8" s="4">
        <v>858</v>
      </c>
      <c r="L8" s="4">
        <v>858</v>
      </c>
      <c r="M8" s="4">
        <v>858</v>
      </c>
      <c r="N8" s="4">
        <v>858</v>
      </c>
      <c r="O8" s="15">
        <f t="shared" si="0"/>
        <v>858</v>
      </c>
      <c r="P8" s="38">
        <v>2</v>
      </c>
    </row>
    <row r="9" spans="1:16" hidden="1" x14ac:dyDescent="0.3">
      <c r="A9" s="61"/>
      <c r="B9" s="54"/>
      <c r="C9" s="57"/>
      <c r="D9" s="5" t="s">
        <v>1</v>
      </c>
      <c r="E9">
        <v>1082</v>
      </c>
      <c r="F9">
        <v>1125</v>
      </c>
      <c r="G9">
        <v>1238</v>
      </c>
      <c r="H9">
        <v>1134</v>
      </c>
      <c r="I9">
        <v>1143</v>
      </c>
      <c r="J9">
        <v>1083</v>
      </c>
      <c r="K9">
        <v>1074</v>
      </c>
      <c r="L9">
        <v>1124</v>
      </c>
      <c r="M9">
        <v>1080</v>
      </c>
      <c r="N9">
        <v>1089</v>
      </c>
      <c r="O9" s="15">
        <f t="shared" si="0"/>
        <v>1106.5</v>
      </c>
      <c r="P9" s="39"/>
    </row>
    <row r="10" spans="1:16" x14ac:dyDescent="0.3">
      <c r="A10" s="61"/>
      <c r="B10" s="54"/>
      <c r="C10" s="57"/>
      <c r="D10" s="5" t="s">
        <v>1</v>
      </c>
      <c r="E10">
        <f>E9-$A$1*$N6</f>
        <v>368</v>
      </c>
      <c r="F10">
        <f>F9-$A$1*$N6</f>
        <v>411</v>
      </c>
      <c r="G10">
        <f t="shared" ref="G10:N10" si="1">G9-$A$1*$N6</f>
        <v>524</v>
      </c>
      <c r="H10">
        <f t="shared" si="1"/>
        <v>420</v>
      </c>
      <c r="I10">
        <f t="shared" si="1"/>
        <v>429</v>
      </c>
      <c r="J10">
        <f t="shared" si="1"/>
        <v>369</v>
      </c>
      <c r="K10">
        <f t="shared" si="1"/>
        <v>360</v>
      </c>
      <c r="L10">
        <f t="shared" si="1"/>
        <v>410</v>
      </c>
      <c r="M10">
        <f t="shared" si="1"/>
        <v>366</v>
      </c>
      <c r="N10">
        <f t="shared" si="1"/>
        <v>375</v>
      </c>
      <c r="O10" s="15">
        <f t="shared" si="0"/>
        <v>392.5</v>
      </c>
      <c r="P10" s="39">
        <v>6</v>
      </c>
    </row>
    <row r="11" spans="1:16" x14ac:dyDescent="0.3">
      <c r="A11" s="61"/>
      <c r="B11" s="54"/>
      <c r="C11" s="58"/>
      <c r="D11" s="6" t="s">
        <v>2</v>
      </c>
      <c r="E11">
        <v>2010</v>
      </c>
      <c r="F11" s="7">
        <v>1995</v>
      </c>
      <c r="G11" s="7">
        <v>2357</v>
      </c>
      <c r="H11" s="7">
        <v>2114</v>
      </c>
      <c r="I11" s="7">
        <v>2111</v>
      </c>
      <c r="J11" s="7">
        <v>2009</v>
      </c>
      <c r="K11" s="7">
        <v>2000</v>
      </c>
      <c r="L11" s="7">
        <v>2079</v>
      </c>
      <c r="M11" s="7">
        <v>2046</v>
      </c>
      <c r="N11" s="7">
        <v>2026</v>
      </c>
      <c r="O11" s="15">
        <f t="shared" si="0"/>
        <v>2036</v>
      </c>
      <c r="P11" s="39">
        <v>10</v>
      </c>
    </row>
    <row r="12" spans="1:16" x14ac:dyDescent="0.3">
      <c r="A12" s="61"/>
      <c r="B12" s="54"/>
      <c r="C12" s="59" t="s">
        <v>7</v>
      </c>
      <c r="D12" s="3" t="s">
        <v>0</v>
      </c>
      <c r="E12" s="4">
        <f>E5+E8</f>
        <v>916</v>
      </c>
      <c r="F12" s="4">
        <f t="shared" ref="F12:N12" si="2">F5+F8</f>
        <v>916</v>
      </c>
      <c r="G12" s="4">
        <f t="shared" si="2"/>
        <v>916</v>
      </c>
      <c r="H12" s="4">
        <f t="shared" si="2"/>
        <v>916</v>
      </c>
      <c r="I12" s="4">
        <f t="shared" si="2"/>
        <v>916</v>
      </c>
      <c r="J12" s="4">
        <f t="shared" si="2"/>
        <v>916</v>
      </c>
      <c r="K12" s="4">
        <f t="shared" si="2"/>
        <v>916</v>
      </c>
      <c r="L12" s="4">
        <f t="shared" si="2"/>
        <v>916</v>
      </c>
      <c r="M12" s="4">
        <f t="shared" si="2"/>
        <v>916</v>
      </c>
      <c r="N12" s="4">
        <f t="shared" si="2"/>
        <v>916</v>
      </c>
      <c r="O12" s="15">
        <f t="shared" si="0"/>
        <v>916</v>
      </c>
      <c r="P12" s="39">
        <v>3</v>
      </c>
    </row>
    <row r="13" spans="1:16" x14ac:dyDescent="0.3">
      <c r="A13" s="61"/>
      <c r="B13" s="54"/>
      <c r="C13" s="57"/>
      <c r="D13" s="5" t="s">
        <v>1</v>
      </c>
      <c r="E13" s="8">
        <f>E6+E10</f>
        <v>427</v>
      </c>
      <c r="F13" s="8">
        <f t="shared" ref="F13:N13" si="3">F6+F10</f>
        <v>469</v>
      </c>
      <c r="G13" s="8">
        <f t="shared" si="3"/>
        <v>582</v>
      </c>
      <c r="H13" s="8">
        <f t="shared" si="3"/>
        <v>475</v>
      </c>
      <c r="I13" s="8">
        <f t="shared" si="3"/>
        <v>485</v>
      </c>
      <c r="J13" s="8">
        <f t="shared" si="3"/>
        <v>426</v>
      </c>
      <c r="K13" s="8">
        <f t="shared" si="3"/>
        <v>435</v>
      </c>
      <c r="L13" s="8">
        <f t="shared" si="3"/>
        <v>468</v>
      </c>
      <c r="M13" s="8">
        <f t="shared" si="3"/>
        <v>430</v>
      </c>
      <c r="N13" s="8">
        <f t="shared" si="3"/>
        <v>494</v>
      </c>
      <c r="O13" s="15">
        <f t="shared" si="0"/>
        <v>468.5</v>
      </c>
      <c r="P13" s="39">
        <v>7</v>
      </c>
    </row>
    <row r="14" spans="1:16" ht="15" thickBot="1" x14ac:dyDescent="0.35">
      <c r="A14" s="61"/>
      <c r="B14" s="55"/>
      <c r="C14" s="60"/>
      <c r="D14" s="11" t="s">
        <v>2</v>
      </c>
      <c r="E14" s="12">
        <f>E7+E11</f>
        <v>2306</v>
      </c>
      <c r="F14" s="12">
        <f t="shared" ref="F14:N14" si="4">F7+F11</f>
        <v>2299</v>
      </c>
      <c r="G14" s="12">
        <f t="shared" si="4"/>
        <v>2659</v>
      </c>
      <c r="H14" s="12">
        <f t="shared" si="4"/>
        <v>2421</v>
      </c>
      <c r="I14" s="12">
        <f t="shared" si="4"/>
        <v>2452</v>
      </c>
      <c r="J14" s="12">
        <f t="shared" si="4"/>
        <v>2310</v>
      </c>
      <c r="K14" s="12">
        <f t="shared" si="4"/>
        <v>2294</v>
      </c>
      <c r="L14" s="12">
        <f t="shared" si="4"/>
        <v>2397</v>
      </c>
      <c r="M14" s="12">
        <f t="shared" si="4"/>
        <v>2348</v>
      </c>
      <c r="N14" s="12">
        <f t="shared" si="4"/>
        <v>2439</v>
      </c>
      <c r="O14" s="16">
        <f t="shared" si="0"/>
        <v>2372.5</v>
      </c>
      <c r="P14" s="39">
        <v>11</v>
      </c>
    </row>
    <row r="15" spans="1:16" x14ac:dyDescent="0.3">
      <c r="A15" s="61"/>
      <c r="B15" s="53" t="s">
        <v>9</v>
      </c>
      <c r="C15" s="56" t="s">
        <v>3</v>
      </c>
      <c r="D15" s="9" t="s">
        <v>0</v>
      </c>
      <c r="E15" s="10">
        <v>816</v>
      </c>
      <c r="F15" s="10">
        <v>816</v>
      </c>
      <c r="G15" s="10">
        <v>816</v>
      </c>
      <c r="H15" s="10">
        <v>816</v>
      </c>
      <c r="I15" s="10">
        <v>816</v>
      </c>
      <c r="J15" s="10">
        <v>816</v>
      </c>
      <c r="K15" s="10">
        <v>816</v>
      </c>
      <c r="L15" s="10">
        <v>816</v>
      </c>
      <c r="M15" s="10">
        <v>816</v>
      </c>
      <c r="N15" s="10">
        <v>816</v>
      </c>
      <c r="O15" s="17">
        <f t="shared" si="0"/>
        <v>816</v>
      </c>
      <c r="P15" s="38">
        <v>4</v>
      </c>
    </row>
    <row r="16" spans="1:16" x14ac:dyDescent="0.3">
      <c r="A16" s="61"/>
      <c r="B16" s="54"/>
      <c r="C16" s="57"/>
      <c r="D16" s="5" t="s">
        <v>1</v>
      </c>
      <c r="E16">
        <v>238</v>
      </c>
      <c r="F16">
        <v>278</v>
      </c>
      <c r="G16">
        <v>338</v>
      </c>
      <c r="H16">
        <v>277</v>
      </c>
      <c r="I16">
        <v>242</v>
      </c>
      <c r="J16">
        <v>284</v>
      </c>
      <c r="K16">
        <v>244</v>
      </c>
      <c r="L16">
        <v>238</v>
      </c>
      <c r="M16">
        <v>268</v>
      </c>
      <c r="N16">
        <v>257</v>
      </c>
      <c r="O16" s="15">
        <f t="shared" si="0"/>
        <v>262.5</v>
      </c>
      <c r="P16" s="39">
        <v>8</v>
      </c>
    </row>
    <row r="17" spans="1:16" x14ac:dyDescent="0.3">
      <c r="A17" s="61"/>
      <c r="B17" s="54"/>
      <c r="C17" s="58"/>
      <c r="D17" s="6" t="s">
        <v>2</v>
      </c>
      <c r="E17" s="7">
        <v>2091</v>
      </c>
      <c r="F17" s="7">
        <v>2073</v>
      </c>
      <c r="G17" s="7">
        <v>2299</v>
      </c>
      <c r="H17" s="7">
        <v>2084</v>
      </c>
      <c r="I17" s="7">
        <v>2114</v>
      </c>
      <c r="J17" s="7">
        <v>2075</v>
      </c>
      <c r="K17" s="7">
        <v>2115</v>
      </c>
      <c r="L17" s="7">
        <v>2111</v>
      </c>
      <c r="M17" s="7">
        <v>2128</v>
      </c>
      <c r="N17" s="7">
        <v>2066</v>
      </c>
      <c r="O17" s="15">
        <f t="shared" si="0"/>
        <v>2101</v>
      </c>
      <c r="P17" s="39">
        <v>12</v>
      </c>
    </row>
    <row r="18" spans="1:16" x14ac:dyDescent="0.3">
      <c r="A18" s="61"/>
      <c r="B18" s="54"/>
      <c r="C18" s="59" t="s">
        <v>5</v>
      </c>
      <c r="D18" s="3" t="s">
        <v>0</v>
      </c>
      <c r="E18" s="4">
        <v>73</v>
      </c>
      <c r="F18" s="4">
        <v>73</v>
      </c>
      <c r="G18" s="4">
        <v>73</v>
      </c>
      <c r="H18" s="4">
        <v>73</v>
      </c>
      <c r="I18" s="4">
        <v>73</v>
      </c>
      <c r="J18" s="4">
        <v>73</v>
      </c>
      <c r="K18" s="4">
        <v>73</v>
      </c>
      <c r="L18" s="4">
        <v>73</v>
      </c>
      <c r="M18" s="4">
        <v>73</v>
      </c>
      <c r="N18" s="4">
        <v>73</v>
      </c>
      <c r="O18" s="15">
        <f t="shared" si="0"/>
        <v>73</v>
      </c>
      <c r="P18" s="38">
        <v>1</v>
      </c>
    </row>
    <row r="19" spans="1:16" x14ac:dyDescent="0.3">
      <c r="A19" s="61"/>
      <c r="B19" s="54"/>
      <c r="C19" s="57"/>
      <c r="D19" s="5" t="s">
        <v>1</v>
      </c>
      <c r="E19" s="8">
        <v>84</v>
      </c>
      <c r="F19">
        <v>86</v>
      </c>
      <c r="G19">
        <v>76</v>
      </c>
      <c r="H19" s="8">
        <v>94</v>
      </c>
      <c r="I19">
        <v>73</v>
      </c>
      <c r="J19">
        <v>74</v>
      </c>
      <c r="K19">
        <v>72</v>
      </c>
      <c r="L19">
        <v>104</v>
      </c>
      <c r="M19">
        <v>77</v>
      </c>
      <c r="N19">
        <v>73</v>
      </c>
      <c r="O19" s="15">
        <f t="shared" si="0"/>
        <v>76.5</v>
      </c>
      <c r="P19" s="39">
        <v>5</v>
      </c>
    </row>
    <row r="20" spans="1:16" x14ac:dyDescent="0.3">
      <c r="A20" s="61"/>
      <c r="B20" s="54"/>
      <c r="C20" s="58"/>
      <c r="D20" s="6" t="s">
        <v>2</v>
      </c>
      <c r="E20" s="7">
        <v>320</v>
      </c>
      <c r="F20" s="7">
        <v>334</v>
      </c>
      <c r="G20" s="7">
        <v>313</v>
      </c>
      <c r="H20" s="7">
        <v>310</v>
      </c>
      <c r="I20" s="7">
        <v>300</v>
      </c>
      <c r="J20" s="7">
        <v>341</v>
      </c>
      <c r="K20" s="7">
        <v>308</v>
      </c>
      <c r="L20" s="7">
        <v>408</v>
      </c>
      <c r="M20" s="7">
        <v>330</v>
      </c>
      <c r="N20" s="7">
        <v>302</v>
      </c>
      <c r="O20" s="15">
        <f t="shared" si="0"/>
        <v>316.5</v>
      </c>
      <c r="P20" s="39">
        <v>9</v>
      </c>
    </row>
    <row r="21" spans="1:16" x14ac:dyDescent="0.3">
      <c r="A21" s="61"/>
      <c r="B21" s="54"/>
      <c r="C21" s="59" t="s">
        <v>6</v>
      </c>
      <c r="D21" s="3" t="s">
        <v>0</v>
      </c>
      <c r="E21" s="4">
        <v>414</v>
      </c>
      <c r="F21" s="4">
        <v>414</v>
      </c>
      <c r="G21" s="4">
        <v>414</v>
      </c>
      <c r="H21" s="4">
        <v>414</v>
      </c>
      <c r="I21" s="4">
        <v>414</v>
      </c>
      <c r="J21" s="4">
        <v>414</v>
      </c>
      <c r="K21" s="4">
        <v>414</v>
      </c>
      <c r="L21" s="4">
        <v>414</v>
      </c>
      <c r="M21" s="4">
        <v>414</v>
      </c>
      <c r="N21" s="4">
        <v>414</v>
      </c>
      <c r="O21" s="15">
        <f t="shared" si="0"/>
        <v>414</v>
      </c>
      <c r="P21" s="38">
        <v>2</v>
      </c>
    </row>
    <row r="22" spans="1:16" hidden="1" x14ac:dyDescent="0.3">
      <c r="A22" s="61"/>
      <c r="B22" s="54"/>
      <c r="C22" s="57"/>
      <c r="D22" s="5" t="s">
        <v>1</v>
      </c>
      <c r="E22" s="8">
        <v>647</v>
      </c>
      <c r="F22">
        <v>610</v>
      </c>
      <c r="G22">
        <v>605</v>
      </c>
      <c r="H22" s="8">
        <v>630</v>
      </c>
      <c r="I22">
        <v>634</v>
      </c>
      <c r="J22">
        <v>597</v>
      </c>
      <c r="K22">
        <v>605</v>
      </c>
      <c r="L22">
        <v>597</v>
      </c>
      <c r="M22">
        <v>587</v>
      </c>
      <c r="N22">
        <v>634</v>
      </c>
      <c r="O22" s="15">
        <f t="shared" si="0"/>
        <v>607.5</v>
      </c>
      <c r="P22" s="39"/>
    </row>
    <row r="23" spans="1:16" x14ac:dyDescent="0.3">
      <c r="A23" s="61"/>
      <c r="B23" s="54"/>
      <c r="C23" s="57"/>
      <c r="D23" s="5" t="s">
        <v>1</v>
      </c>
      <c r="E23">
        <f>E22-$A$1*$N19</f>
        <v>209</v>
      </c>
      <c r="F23">
        <f t="shared" ref="F23:N23" si="5">F22-$A$1*$N19</f>
        <v>172</v>
      </c>
      <c r="G23">
        <f t="shared" si="5"/>
        <v>167</v>
      </c>
      <c r="H23">
        <f t="shared" si="5"/>
        <v>192</v>
      </c>
      <c r="I23">
        <f t="shared" si="5"/>
        <v>196</v>
      </c>
      <c r="J23">
        <f t="shared" si="5"/>
        <v>159</v>
      </c>
      <c r="K23">
        <f t="shared" si="5"/>
        <v>167</v>
      </c>
      <c r="L23">
        <f t="shared" si="5"/>
        <v>159</v>
      </c>
      <c r="M23">
        <f t="shared" si="5"/>
        <v>149</v>
      </c>
      <c r="N23">
        <f t="shared" si="5"/>
        <v>196</v>
      </c>
      <c r="O23" s="15">
        <f t="shared" si="0"/>
        <v>169.5</v>
      </c>
      <c r="P23" s="39">
        <v>6</v>
      </c>
    </row>
    <row r="24" spans="1:16" x14ac:dyDescent="0.3">
      <c r="A24" s="61"/>
      <c r="B24" s="54"/>
      <c r="C24" s="58"/>
      <c r="D24" s="6" t="s">
        <v>2</v>
      </c>
      <c r="E24" s="8">
        <v>2102</v>
      </c>
      <c r="F24" s="7">
        <v>2080</v>
      </c>
      <c r="G24" s="7">
        <v>2088</v>
      </c>
      <c r="H24" s="7">
        <v>2265</v>
      </c>
      <c r="I24" s="7">
        <v>2166</v>
      </c>
      <c r="J24" s="7">
        <v>2120</v>
      </c>
      <c r="K24" s="7">
        <v>2140</v>
      </c>
      <c r="L24" s="7">
        <v>2180</v>
      </c>
      <c r="M24" s="7">
        <v>2071</v>
      </c>
      <c r="N24" s="7">
        <v>2059</v>
      </c>
      <c r="O24" s="15">
        <f t="shared" si="0"/>
        <v>2111</v>
      </c>
      <c r="P24" s="39">
        <v>10</v>
      </c>
    </row>
    <row r="25" spans="1:16" x14ac:dyDescent="0.3">
      <c r="A25" s="61"/>
      <c r="B25" s="54"/>
      <c r="C25" s="59" t="s">
        <v>7</v>
      </c>
      <c r="D25" s="3" t="s">
        <v>0</v>
      </c>
      <c r="E25" s="4">
        <f>E18+E21</f>
        <v>487</v>
      </c>
      <c r="F25" s="4">
        <f t="shared" ref="F25:N25" si="6">F18+F21</f>
        <v>487</v>
      </c>
      <c r="G25" s="4">
        <f t="shared" si="6"/>
        <v>487</v>
      </c>
      <c r="H25" s="4">
        <f t="shared" si="6"/>
        <v>487</v>
      </c>
      <c r="I25" s="4">
        <f t="shared" si="6"/>
        <v>487</v>
      </c>
      <c r="J25" s="4">
        <f t="shared" si="6"/>
        <v>487</v>
      </c>
      <c r="K25" s="4">
        <f t="shared" si="6"/>
        <v>487</v>
      </c>
      <c r="L25" s="4">
        <f t="shared" si="6"/>
        <v>487</v>
      </c>
      <c r="M25" s="4">
        <f t="shared" si="6"/>
        <v>487</v>
      </c>
      <c r="N25" s="4">
        <f t="shared" si="6"/>
        <v>487</v>
      </c>
      <c r="O25" s="15">
        <f t="shared" si="0"/>
        <v>487</v>
      </c>
      <c r="P25" s="39">
        <v>3</v>
      </c>
    </row>
    <row r="26" spans="1:16" x14ac:dyDescent="0.3">
      <c r="A26" s="61"/>
      <c r="B26" s="54"/>
      <c r="C26" s="57"/>
      <c r="D26" s="5" t="s">
        <v>1</v>
      </c>
      <c r="E26" s="8">
        <f>E19+E23</f>
        <v>293</v>
      </c>
      <c r="F26" s="8">
        <f t="shared" ref="F26:N26" si="7">F19+F23</f>
        <v>258</v>
      </c>
      <c r="G26" s="8">
        <f t="shared" si="7"/>
        <v>243</v>
      </c>
      <c r="H26" s="8">
        <f t="shared" si="7"/>
        <v>286</v>
      </c>
      <c r="I26" s="8">
        <f t="shared" si="7"/>
        <v>269</v>
      </c>
      <c r="J26" s="8">
        <f t="shared" si="7"/>
        <v>233</v>
      </c>
      <c r="K26" s="8">
        <f t="shared" si="7"/>
        <v>239</v>
      </c>
      <c r="L26" s="8">
        <f t="shared" si="7"/>
        <v>263</v>
      </c>
      <c r="M26" s="8">
        <f t="shared" si="7"/>
        <v>226</v>
      </c>
      <c r="N26" s="8">
        <f t="shared" si="7"/>
        <v>269</v>
      </c>
      <c r="O26" s="15">
        <f t="shared" si="0"/>
        <v>260.5</v>
      </c>
      <c r="P26" s="39">
        <v>7</v>
      </c>
    </row>
    <row r="27" spans="1:16" ht="15" thickBot="1" x14ac:dyDescent="0.35">
      <c r="A27" s="61"/>
      <c r="B27" s="55"/>
      <c r="C27" s="60"/>
      <c r="D27" s="11" t="s">
        <v>2</v>
      </c>
      <c r="E27" s="12">
        <f t="shared" ref="E27:N27" si="8">E20+E24</f>
        <v>2422</v>
      </c>
      <c r="F27" s="12">
        <f t="shared" si="8"/>
        <v>2414</v>
      </c>
      <c r="G27" s="12">
        <f t="shared" si="8"/>
        <v>2401</v>
      </c>
      <c r="H27" s="12">
        <f t="shared" si="8"/>
        <v>2575</v>
      </c>
      <c r="I27" s="12">
        <f t="shared" si="8"/>
        <v>2466</v>
      </c>
      <c r="J27" s="12">
        <f t="shared" si="8"/>
        <v>2461</v>
      </c>
      <c r="K27" s="12">
        <f t="shared" si="8"/>
        <v>2448</v>
      </c>
      <c r="L27" s="12">
        <f t="shared" si="8"/>
        <v>2588</v>
      </c>
      <c r="M27" s="12">
        <f t="shared" si="8"/>
        <v>2401</v>
      </c>
      <c r="N27" s="12">
        <f t="shared" si="8"/>
        <v>2361</v>
      </c>
      <c r="O27" s="16">
        <f t="shared" si="0"/>
        <v>2435</v>
      </c>
      <c r="P27" s="39">
        <v>11</v>
      </c>
    </row>
    <row r="28" spans="1:16" x14ac:dyDescent="0.3">
      <c r="A28" s="61"/>
      <c r="B28" s="53" t="s">
        <v>10</v>
      </c>
      <c r="C28" s="56" t="s">
        <v>3</v>
      </c>
      <c r="D28" s="9" t="s">
        <v>0</v>
      </c>
      <c r="E28" s="10">
        <v>702</v>
      </c>
      <c r="F28" s="10">
        <v>702</v>
      </c>
      <c r="G28" s="10">
        <v>702</v>
      </c>
      <c r="H28" s="10">
        <v>702</v>
      </c>
      <c r="I28" s="10">
        <v>702</v>
      </c>
      <c r="J28" s="10">
        <v>702</v>
      </c>
      <c r="K28" s="10">
        <v>702</v>
      </c>
      <c r="L28" s="10">
        <v>702</v>
      </c>
      <c r="M28" s="10">
        <v>702</v>
      </c>
      <c r="N28" s="10">
        <v>702</v>
      </c>
      <c r="O28" s="17">
        <f t="shared" si="0"/>
        <v>702</v>
      </c>
      <c r="P28" s="38">
        <v>4</v>
      </c>
    </row>
    <row r="29" spans="1:16" x14ac:dyDescent="0.3">
      <c r="A29" s="61"/>
      <c r="B29" s="54"/>
      <c r="C29" s="57"/>
      <c r="D29" s="5" t="s">
        <v>1</v>
      </c>
      <c r="E29">
        <v>375</v>
      </c>
      <c r="F29">
        <v>329</v>
      </c>
      <c r="G29">
        <v>302</v>
      </c>
      <c r="H29">
        <v>330</v>
      </c>
      <c r="I29">
        <v>318</v>
      </c>
      <c r="J29">
        <v>293</v>
      </c>
      <c r="K29">
        <v>304</v>
      </c>
      <c r="L29">
        <v>285</v>
      </c>
      <c r="M29">
        <v>284</v>
      </c>
      <c r="N29">
        <v>297</v>
      </c>
      <c r="O29" s="15">
        <f t="shared" si="0"/>
        <v>303</v>
      </c>
      <c r="P29" s="39">
        <v>8</v>
      </c>
    </row>
    <row r="30" spans="1:16" x14ac:dyDescent="0.3">
      <c r="A30" s="61"/>
      <c r="B30" s="54"/>
      <c r="C30" s="58"/>
      <c r="D30" s="6" t="s">
        <v>2</v>
      </c>
      <c r="E30" s="7">
        <v>2871</v>
      </c>
      <c r="F30" s="7">
        <v>2576</v>
      </c>
      <c r="G30" s="7">
        <v>2356</v>
      </c>
      <c r="H30" s="7">
        <v>2360</v>
      </c>
      <c r="I30" s="7">
        <v>2465</v>
      </c>
      <c r="J30" s="7">
        <v>2334</v>
      </c>
      <c r="K30" s="7">
        <v>2243</v>
      </c>
      <c r="L30" s="7">
        <v>2279</v>
      </c>
      <c r="M30" s="7">
        <v>2226</v>
      </c>
      <c r="N30" s="7">
        <v>2198</v>
      </c>
      <c r="O30" s="15">
        <f t="shared" si="0"/>
        <v>2345</v>
      </c>
      <c r="P30" s="39">
        <v>12</v>
      </c>
    </row>
    <row r="31" spans="1:16" x14ac:dyDescent="0.3">
      <c r="A31" s="61"/>
      <c r="B31" s="54"/>
      <c r="C31" s="59" t="s">
        <v>5</v>
      </c>
      <c r="D31" s="3" t="s">
        <v>0</v>
      </c>
      <c r="E31" s="4">
        <v>95</v>
      </c>
      <c r="F31" s="4">
        <v>95</v>
      </c>
      <c r="G31" s="4">
        <v>95</v>
      </c>
      <c r="H31" s="4">
        <v>95</v>
      </c>
      <c r="I31" s="4">
        <v>95</v>
      </c>
      <c r="J31" s="4">
        <v>95</v>
      </c>
      <c r="K31" s="4">
        <v>95</v>
      </c>
      <c r="L31" s="4">
        <v>95</v>
      </c>
      <c r="M31" s="4">
        <v>95</v>
      </c>
      <c r="N31" s="4">
        <v>95</v>
      </c>
      <c r="O31" s="15">
        <f t="shared" si="0"/>
        <v>95</v>
      </c>
      <c r="P31" s="38">
        <v>1</v>
      </c>
    </row>
    <row r="32" spans="1:16" x14ac:dyDescent="0.3">
      <c r="A32" s="61"/>
      <c r="B32" s="54"/>
      <c r="C32" s="57"/>
      <c r="D32" s="5" t="s">
        <v>1</v>
      </c>
      <c r="E32" s="8">
        <v>159</v>
      </c>
      <c r="F32">
        <v>144</v>
      </c>
      <c r="G32">
        <v>135</v>
      </c>
      <c r="H32">
        <v>120</v>
      </c>
      <c r="I32">
        <v>117</v>
      </c>
      <c r="J32">
        <v>119</v>
      </c>
      <c r="K32">
        <v>125</v>
      </c>
      <c r="L32">
        <v>114</v>
      </c>
      <c r="M32">
        <v>111</v>
      </c>
      <c r="N32">
        <v>112</v>
      </c>
      <c r="O32" s="15">
        <f t="shared" si="0"/>
        <v>119.5</v>
      </c>
      <c r="P32" s="39">
        <v>5</v>
      </c>
    </row>
    <row r="33" spans="1:16" x14ac:dyDescent="0.3">
      <c r="A33" s="61"/>
      <c r="B33" s="54"/>
      <c r="C33" s="58"/>
      <c r="D33" s="6" t="s">
        <v>2</v>
      </c>
      <c r="E33" s="7">
        <v>434</v>
      </c>
      <c r="F33" s="7">
        <v>469</v>
      </c>
      <c r="G33" s="7">
        <v>434</v>
      </c>
      <c r="H33" s="7">
        <v>420</v>
      </c>
      <c r="I33" s="7">
        <v>456</v>
      </c>
      <c r="J33" s="7">
        <v>432</v>
      </c>
      <c r="K33" s="7">
        <v>424</v>
      </c>
      <c r="L33" s="7">
        <v>431</v>
      </c>
      <c r="M33" s="7">
        <v>435</v>
      </c>
      <c r="N33" s="7">
        <v>436</v>
      </c>
      <c r="O33" s="15">
        <f t="shared" si="0"/>
        <v>434</v>
      </c>
      <c r="P33" s="39">
        <v>9</v>
      </c>
    </row>
    <row r="34" spans="1:16" x14ac:dyDescent="0.3">
      <c r="A34" s="61"/>
      <c r="B34" s="54"/>
      <c r="C34" s="59" t="s">
        <v>6</v>
      </c>
      <c r="D34" s="3" t="s">
        <v>0</v>
      </c>
      <c r="E34" s="4">
        <v>180</v>
      </c>
      <c r="F34" s="4">
        <v>180</v>
      </c>
      <c r="G34" s="4">
        <v>180</v>
      </c>
      <c r="H34" s="4">
        <v>180</v>
      </c>
      <c r="I34" s="4">
        <v>180</v>
      </c>
      <c r="J34" s="4">
        <v>180</v>
      </c>
      <c r="K34" s="4">
        <v>180</v>
      </c>
      <c r="L34" s="4">
        <v>180</v>
      </c>
      <c r="M34" s="4">
        <v>180</v>
      </c>
      <c r="N34" s="4">
        <v>180</v>
      </c>
      <c r="O34" s="15">
        <f t="shared" si="0"/>
        <v>180</v>
      </c>
      <c r="P34" s="38">
        <v>2</v>
      </c>
    </row>
    <row r="35" spans="1:16" hidden="1" x14ac:dyDescent="0.3">
      <c r="A35" s="61"/>
      <c r="B35" s="54"/>
      <c r="C35" s="57"/>
      <c r="D35" s="5" t="s">
        <v>1</v>
      </c>
      <c r="E35" s="8">
        <v>755</v>
      </c>
      <c r="F35">
        <v>739</v>
      </c>
      <c r="G35">
        <v>741</v>
      </c>
      <c r="H35">
        <v>771</v>
      </c>
      <c r="I35">
        <v>745</v>
      </c>
      <c r="J35">
        <v>745</v>
      </c>
      <c r="K35">
        <v>736</v>
      </c>
      <c r="L35">
        <v>739</v>
      </c>
      <c r="M35">
        <v>742</v>
      </c>
      <c r="N35">
        <v>750</v>
      </c>
      <c r="O35" s="15">
        <f t="shared" si="0"/>
        <v>743.5</v>
      </c>
      <c r="P35" s="39"/>
    </row>
    <row r="36" spans="1:16" x14ac:dyDescent="0.3">
      <c r="A36" s="61"/>
      <c r="B36" s="54"/>
      <c r="C36" s="57"/>
      <c r="D36" s="5" t="s">
        <v>1</v>
      </c>
      <c r="E36">
        <f>E35-$A$1*$N32</f>
        <v>83</v>
      </c>
      <c r="F36">
        <f t="shared" ref="F36:N36" si="9">F35-$A$1*$N32</f>
        <v>67</v>
      </c>
      <c r="G36">
        <f t="shared" si="9"/>
        <v>69</v>
      </c>
      <c r="H36">
        <f t="shared" si="9"/>
        <v>99</v>
      </c>
      <c r="I36">
        <f t="shared" si="9"/>
        <v>73</v>
      </c>
      <c r="J36">
        <f t="shared" si="9"/>
        <v>73</v>
      </c>
      <c r="K36">
        <f t="shared" si="9"/>
        <v>64</v>
      </c>
      <c r="L36">
        <f t="shared" si="9"/>
        <v>67</v>
      </c>
      <c r="M36">
        <f t="shared" si="9"/>
        <v>70</v>
      </c>
      <c r="N36">
        <f t="shared" si="9"/>
        <v>78</v>
      </c>
      <c r="O36" s="15">
        <f t="shared" si="0"/>
        <v>71.5</v>
      </c>
      <c r="P36" s="39">
        <v>6</v>
      </c>
    </row>
    <row r="37" spans="1:16" x14ac:dyDescent="0.3">
      <c r="A37" s="61"/>
      <c r="B37" s="54"/>
      <c r="C37" s="58"/>
      <c r="D37" s="6" t="s">
        <v>2</v>
      </c>
      <c r="E37" s="8">
        <v>2181</v>
      </c>
      <c r="F37" s="7">
        <v>5152</v>
      </c>
      <c r="G37" s="7">
        <v>2105</v>
      </c>
      <c r="H37" s="7">
        <v>2222</v>
      </c>
      <c r="I37" s="7">
        <v>2134</v>
      </c>
      <c r="J37" s="7">
        <v>2053</v>
      </c>
      <c r="K37" s="7">
        <v>2102</v>
      </c>
      <c r="L37" s="7">
        <v>2095</v>
      </c>
      <c r="M37" s="7">
        <v>2095</v>
      </c>
      <c r="N37" s="7">
        <v>2056</v>
      </c>
      <c r="O37" s="15">
        <f t="shared" si="0"/>
        <v>2103.5</v>
      </c>
      <c r="P37" s="39">
        <v>10</v>
      </c>
    </row>
    <row r="38" spans="1:16" x14ac:dyDescent="0.3">
      <c r="A38" s="61"/>
      <c r="B38" s="54"/>
      <c r="C38" s="59" t="s">
        <v>7</v>
      </c>
      <c r="D38" s="3" t="s">
        <v>0</v>
      </c>
      <c r="E38" s="4">
        <f>E31+E34</f>
        <v>275</v>
      </c>
      <c r="F38" s="4">
        <f t="shared" ref="F38:N38" si="10">F31+F34</f>
        <v>275</v>
      </c>
      <c r="G38" s="4">
        <f t="shared" si="10"/>
        <v>275</v>
      </c>
      <c r="H38" s="4">
        <f t="shared" si="10"/>
        <v>275</v>
      </c>
      <c r="I38" s="4">
        <f t="shared" si="10"/>
        <v>275</v>
      </c>
      <c r="J38" s="4">
        <f t="shared" si="10"/>
        <v>275</v>
      </c>
      <c r="K38" s="4">
        <f t="shared" si="10"/>
        <v>275</v>
      </c>
      <c r="L38" s="4">
        <f t="shared" si="10"/>
        <v>275</v>
      </c>
      <c r="M38" s="4">
        <f t="shared" si="10"/>
        <v>275</v>
      </c>
      <c r="N38" s="4">
        <f t="shared" si="10"/>
        <v>275</v>
      </c>
      <c r="O38" s="15">
        <f t="shared" si="0"/>
        <v>275</v>
      </c>
      <c r="P38" s="39">
        <v>3</v>
      </c>
    </row>
    <row r="39" spans="1:16" x14ac:dyDescent="0.3">
      <c r="A39" s="61"/>
      <c r="B39" s="54"/>
      <c r="C39" s="57"/>
      <c r="D39" s="5" t="s">
        <v>1</v>
      </c>
      <c r="E39" s="8">
        <f>E32+E36</f>
        <v>242</v>
      </c>
      <c r="F39" s="8">
        <f t="shared" ref="F39:N39" si="11">F32+F36</f>
        <v>211</v>
      </c>
      <c r="G39" s="8">
        <f t="shared" si="11"/>
        <v>204</v>
      </c>
      <c r="H39" s="8">
        <f t="shared" si="11"/>
        <v>219</v>
      </c>
      <c r="I39" s="8">
        <f t="shared" si="11"/>
        <v>190</v>
      </c>
      <c r="J39" s="8">
        <f t="shared" si="11"/>
        <v>192</v>
      </c>
      <c r="K39" s="8">
        <f t="shared" si="11"/>
        <v>189</v>
      </c>
      <c r="L39" s="8">
        <f t="shared" si="11"/>
        <v>181</v>
      </c>
      <c r="M39" s="8">
        <f t="shared" si="11"/>
        <v>181</v>
      </c>
      <c r="N39" s="8">
        <f t="shared" si="11"/>
        <v>190</v>
      </c>
      <c r="O39" s="15">
        <f t="shared" si="0"/>
        <v>191</v>
      </c>
      <c r="P39" s="39">
        <v>7</v>
      </c>
    </row>
    <row r="40" spans="1:16" ht="15" thickBot="1" x14ac:dyDescent="0.35">
      <c r="A40" s="61"/>
      <c r="B40" s="55"/>
      <c r="C40" s="60"/>
      <c r="D40" s="11" t="s">
        <v>2</v>
      </c>
      <c r="E40" s="12">
        <f t="shared" ref="E40:N40" si="12">E33+E37</f>
        <v>2615</v>
      </c>
      <c r="F40" s="12">
        <f t="shared" si="12"/>
        <v>5621</v>
      </c>
      <c r="G40" s="12">
        <f t="shared" si="12"/>
        <v>2539</v>
      </c>
      <c r="H40" s="12">
        <f t="shared" si="12"/>
        <v>2642</v>
      </c>
      <c r="I40" s="12">
        <f t="shared" si="12"/>
        <v>2590</v>
      </c>
      <c r="J40" s="12">
        <f t="shared" si="12"/>
        <v>2485</v>
      </c>
      <c r="K40" s="12">
        <f t="shared" si="12"/>
        <v>2526</v>
      </c>
      <c r="L40" s="12">
        <f t="shared" si="12"/>
        <v>2526</v>
      </c>
      <c r="M40" s="12">
        <f t="shared" si="12"/>
        <v>2530</v>
      </c>
      <c r="N40" s="12">
        <f t="shared" si="12"/>
        <v>2492</v>
      </c>
      <c r="O40" s="16">
        <f t="shared" si="0"/>
        <v>2534.5</v>
      </c>
      <c r="P40" s="39">
        <v>11</v>
      </c>
    </row>
    <row r="41" spans="1:16" x14ac:dyDescent="0.3">
      <c r="A41" s="61"/>
      <c r="B41" s="53" t="s">
        <v>11</v>
      </c>
      <c r="C41" s="56" t="s">
        <v>3</v>
      </c>
      <c r="D41" s="9" t="s">
        <v>0</v>
      </c>
      <c r="E41" s="10">
        <v>2466</v>
      </c>
      <c r="F41" s="10">
        <v>2466</v>
      </c>
      <c r="G41" s="10">
        <v>2466</v>
      </c>
      <c r="H41" s="10">
        <v>2466</v>
      </c>
      <c r="I41" s="10">
        <v>2466</v>
      </c>
      <c r="J41" s="10">
        <v>2466</v>
      </c>
      <c r="K41" s="10">
        <v>2466</v>
      </c>
      <c r="L41" s="10">
        <v>2466</v>
      </c>
      <c r="M41" s="10">
        <v>2466</v>
      </c>
      <c r="N41" s="10">
        <v>2466</v>
      </c>
      <c r="O41" s="17">
        <f t="shared" si="0"/>
        <v>2466</v>
      </c>
      <c r="P41" s="38">
        <v>4</v>
      </c>
    </row>
    <row r="42" spans="1:16" x14ac:dyDescent="0.3">
      <c r="A42" s="61"/>
      <c r="B42" s="54"/>
      <c r="C42" s="57"/>
      <c r="D42" s="5" t="s">
        <v>1</v>
      </c>
      <c r="E42">
        <v>2477</v>
      </c>
      <c r="F42">
        <v>1420</v>
      </c>
      <c r="G42">
        <v>1140</v>
      </c>
      <c r="H42">
        <v>903</v>
      </c>
      <c r="I42">
        <v>899</v>
      </c>
      <c r="J42">
        <v>868</v>
      </c>
      <c r="K42">
        <v>927</v>
      </c>
      <c r="L42">
        <v>912</v>
      </c>
      <c r="M42">
        <v>927</v>
      </c>
      <c r="N42">
        <v>869</v>
      </c>
      <c r="O42" s="15">
        <f t="shared" si="0"/>
        <v>919.5</v>
      </c>
      <c r="P42" s="39">
        <v>8</v>
      </c>
    </row>
    <row r="43" spans="1:16" x14ac:dyDescent="0.3">
      <c r="A43" s="61"/>
      <c r="B43" s="54"/>
      <c r="C43" s="58"/>
      <c r="D43" s="6" t="s">
        <v>2</v>
      </c>
      <c r="E43" s="7">
        <v>10170</v>
      </c>
      <c r="F43" s="7">
        <v>4019</v>
      </c>
      <c r="G43" s="7">
        <v>3238</v>
      </c>
      <c r="H43" s="7">
        <v>3040</v>
      </c>
      <c r="I43" s="7">
        <v>2922</v>
      </c>
      <c r="J43" s="7">
        <v>2831</v>
      </c>
      <c r="K43" s="7">
        <v>2888</v>
      </c>
      <c r="L43" s="7">
        <v>2857</v>
      </c>
      <c r="M43" s="7">
        <v>2887</v>
      </c>
      <c r="N43" s="7">
        <v>2870</v>
      </c>
      <c r="O43" s="15">
        <f t="shared" si="0"/>
        <v>2905</v>
      </c>
      <c r="P43" s="39">
        <v>12</v>
      </c>
    </row>
    <row r="44" spans="1:16" x14ac:dyDescent="0.3">
      <c r="A44" s="61"/>
      <c r="B44" s="54"/>
      <c r="C44" s="59" t="s">
        <v>5</v>
      </c>
      <c r="D44" s="3" t="s">
        <v>0</v>
      </c>
      <c r="E44" s="4">
        <v>77</v>
      </c>
      <c r="F44" s="4">
        <v>77</v>
      </c>
      <c r="G44" s="4">
        <v>77</v>
      </c>
      <c r="H44" s="4">
        <v>77</v>
      </c>
      <c r="I44" s="4">
        <v>77</v>
      </c>
      <c r="J44" s="4">
        <v>77</v>
      </c>
      <c r="K44" s="4">
        <v>77</v>
      </c>
      <c r="L44" s="4">
        <v>77</v>
      </c>
      <c r="M44" s="4">
        <v>77</v>
      </c>
      <c r="N44" s="4">
        <v>77</v>
      </c>
      <c r="O44" s="15">
        <f t="shared" si="0"/>
        <v>77</v>
      </c>
      <c r="P44" s="38">
        <v>1</v>
      </c>
    </row>
    <row r="45" spans="1:16" x14ac:dyDescent="0.3">
      <c r="A45" s="61"/>
      <c r="B45" s="54"/>
      <c r="C45" s="57"/>
      <c r="D45" s="5" t="s">
        <v>1</v>
      </c>
      <c r="E45" s="8">
        <v>163</v>
      </c>
      <c r="F45">
        <v>127</v>
      </c>
      <c r="G45">
        <v>134</v>
      </c>
      <c r="H45">
        <v>111</v>
      </c>
      <c r="I45">
        <v>151</v>
      </c>
      <c r="J45">
        <v>111</v>
      </c>
      <c r="K45">
        <v>111</v>
      </c>
      <c r="L45">
        <v>104</v>
      </c>
      <c r="M45">
        <v>112</v>
      </c>
      <c r="N45">
        <v>121</v>
      </c>
      <c r="O45" s="15">
        <f t="shared" si="0"/>
        <v>116.5</v>
      </c>
      <c r="P45" s="39">
        <v>5</v>
      </c>
    </row>
    <row r="46" spans="1:16" x14ac:dyDescent="0.3">
      <c r="A46" s="61"/>
      <c r="B46" s="54"/>
      <c r="C46" s="58"/>
      <c r="D46" s="6" t="s">
        <v>2</v>
      </c>
      <c r="E46" s="7">
        <v>444</v>
      </c>
      <c r="F46" s="7">
        <v>460</v>
      </c>
      <c r="G46" s="7">
        <v>466</v>
      </c>
      <c r="H46" s="7">
        <v>452</v>
      </c>
      <c r="I46" s="7">
        <v>452</v>
      </c>
      <c r="J46" s="7">
        <v>446</v>
      </c>
      <c r="K46" s="7">
        <v>460</v>
      </c>
      <c r="L46" s="7">
        <v>475</v>
      </c>
      <c r="M46" s="7">
        <v>444</v>
      </c>
      <c r="N46" s="7">
        <v>440</v>
      </c>
      <c r="O46" s="15">
        <f t="shared" si="0"/>
        <v>452</v>
      </c>
      <c r="P46" s="39">
        <v>9</v>
      </c>
    </row>
    <row r="47" spans="1:16" x14ac:dyDescent="0.3">
      <c r="A47" s="61"/>
      <c r="B47" s="54"/>
      <c r="C47" s="59" t="s">
        <v>6</v>
      </c>
      <c r="D47" s="3" t="s">
        <v>0</v>
      </c>
      <c r="E47" s="4">
        <v>2058</v>
      </c>
      <c r="F47" s="4">
        <v>2058</v>
      </c>
      <c r="G47" s="4">
        <v>2058</v>
      </c>
      <c r="H47" s="4">
        <v>2058</v>
      </c>
      <c r="I47" s="4">
        <v>2058</v>
      </c>
      <c r="J47" s="4">
        <v>2058</v>
      </c>
      <c r="K47" s="4">
        <v>2058</v>
      </c>
      <c r="L47" s="4">
        <v>2058</v>
      </c>
      <c r="M47" s="4">
        <v>2058</v>
      </c>
      <c r="N47" s="4">
        <v>2058</v>
      </c>
      <c r="O47" s="15">
        <f t="shared" si="0"/>
        <v>2058</v>
      </c>
      <c r="P47" s="38">
        <v>2</v>
      </c>
    </row>
    <row r="48" spans="1:16" hidden="1" x14ac:dyDescent="0.3">
      <c r="A48" s="61"/>
      <c r="B48" s="54"/>
      <c r="C48" s="57"/>
      <c r="D48" s="5" t="s">
        <v>1</v>
      </c>
      <c r="E48" s="8">
        <v>1731</v>
      </c>
      <c r="F48">
        <v>1520</v>
      </c>
      <c r="G48">
        <v>1560</v>
      </c>
      <c r="H48">
        <v>1683</v>
      </c>
      <c r="I48">
        <v>1541</v>
      </c>
      <c r="J48">
        <v>1612</v>
      </c>
      <c r="K48">
        <v>1476</v>
      </c>
      <c r="L48">
        <v>1495</v>
      </c>
      <c r="M48">
        <v>1702</v>
      </c>
      <c r="N48">
        <v>1482</v>
      </c>
      <c r="O48" s="15">
        <f t="shared" si="0"/>
        <v>1550.5</v>
      </c>
      <c r="P48" s="39"/>
    </row>
    <row r="49" spans="1:16" x14ac:dyDescent="0.3">
      <c r="A49" s="61"/>
      <c r="B49" s="54"/>
      <c r="C49" s="57"/>
      <c r="D49" s="5" t="s">
        <v>1</v>
      </c>
      <c r="E49">
        <f>E48-$A$1*$N45</f>
        <v>1005</v>
      </c>
      <c r="F49">
        <f t="shared" ref="F49:N49" si="13">F48-$A$1*$N45</f>
        <v>794</v>
      </c>
      <c r="G49">
        <f t="shared" si="13"/>
        <v>834</v>
      </c>
      <c r="H49">
        <f t="shared" si="13"/>
        <v>957</v>
      </c>
      <c r="I49">
        <f t="shared" si="13"/>
        <v>815</v>
      </c>
      <c r="J49">
        <f t="shared" si="13"/>
        <v>886</v>
      </c>
      <c r="K49">
        <f t="shared" si="13"/>
        <v>750</v>
      </c>
      <c r="L49">
        <f t="shared" si="13"/>
        <v>769</v>
      </c>
      <c r="M49">
        <f t="shared" si="13"/>
        <v>976</v>
      </c>
      <c r="N49">
        <f t="shared" si="13"/>
        <v>756</v>
      </c>
      <c r="O49" s="15">
        <f t="shared" si="0"/>
        <v>824.5</v>
      </c>
      <c r="P49" s="39">
        <v>6</v>
      </c>
    </row>
    <row r="50" spans="1:16" x14ac:dyDescent="0.3">
      <c r="A50" s="61"/>
      <c r="B50" s="54"/>
      <c r="C50" s="58"/>
      <c r="D50" s="6" t="s">
        <v>2</v>
      </c>
      <c r="E50" s="8">
        <v>2784</v>
      </c>
      <c r="F50" s="7">
        <v>2791</v>
      </c>
      <c r="G50" s="7">
        <v>2751</v>
      </c>
      <c r="H50" s="7">
        <v>2855</v>
      </c>
      <c r="I50" s="7">
        <v>2683</v>
      </c>
      <c r="J50" s="7">
        <v>2837</v>
      </c>
      <c r="K50" s="7">
        <v>2720</v>
      </c>
      <c r="L50" s="7">
        <v>2694</v>
      </c>
      <c r="M50" s="7">
        <v>2971</v>
      </c>
      <c r="N50" s="7">
        <v>2745</v>
      </c>
      <c r="O50" s="15">
        <f t="shared" si="0"/>
        <v>2767.5</v>
      </c>
      <c r="P50" s="39">
        <v>10</v>
      </c>
    </row>
    <row r="51" spans="1:16" x14ac:dyDescent="0.3">
      <c r="A51" s="61"/>
      <c r="B51" s="54"/>
      <c r="C51" s="59" t="s">
        <v>7</v>
      </c>
      <c r="D51" s="3" t="s">
        <v>0</v>
      </c>
      <c r="E51" s="4">
        <f>E44+E47</f>
        <v>2135</v>
      </c>
      <c r="F51" s="4">
        <f t="shared" ref="F51:N51" si="14">F44+F47</f>
        <v>2135</v>
      </c>
      <c r="G51" s="4">
        <f t="shared" si="14"/>
        <v>2135</v>
      </c>
      <c r="H51" s="4">
        <f t="shared" si="14"/>
        <v>2135</v>
      </c>
      <c r="I51" s="4">
        <f t="shared" si="14"/>
        <v>2135</v>
      </c>
      <c r="J51" s="4">
        <f t="shared" si="14"/>
        <v>2135</v>
      </c>
      <c r="K51" s="4">
        <f t="shared" si="14"/>
        <v>2135</v>
      </c>
      <c r="L51" s="4">
        <f t="shared" si="14"/>
        <v>2135</v>
      </c>
      <c r="M51" s="4">
        <f t="shared" si="14"/>
        <v>2135</v>
      </c>
      <c r="N51" s="4">
        <f t="shared" si="14"/>
        <v>2135</v>
      </c>
      <c r="O51" s="15">
        <f t="shared" si="0"/>
        <v>2135</v>
      </c>
      <c r="P51" s="39">
        <v>3</v>
      </c>
    </row>
    <row r="52" spans="1:16" x14ac:dyDescent="0.3">
      <c r="A52" s="61"/>
      <c r="B52" s="54"/>
      <c r="C52" s="57"/>
      <c r="D52" s="5" t="s">
        <v>1</v>
      </c>
      <c r="E52" s="8">
        <f>E45+E49</f>
        <v>1168</v>
      </c>
      <c r="F52" s="8">
        <f t="shared" ref="F52:N52" si="15">F45+F49</f>
        <v>921</v>
      </c>
      <c r="G52" s="8">
        <f t="shared" si="15"/>
        <v>968</v>
      </c>
      <c r="H52" s="8">
        <f t="shared" si="15"/>
        <v>1068</v>
      </c>
      <c r="I52" s="8">
        <f t="shared" si="15"/>
        <v>966</v>
      </c>
      <c r="J52" s="8">
        <f t="shared" si="15"/>
        <v>997</v>
      </c>
      <c r="K52" s="8">
        <f t="shared" si="15"/>
        <v>861</v>
      </c>
      <c r="L52" s="8">
        <f t="shared" si="15"/>
        <v>873</v>
      </c>
      <c r="M52" s="8">
        <f t="shared" si="15"/>
        <v>1088</v>
      </c>
      <c r="N52" s="8">
        <f t="shared" si="15"/>
        <v>877</v>
      </c>
      <c r="O52" s="15">
        <f t="shared" si="0"/>
        <v>967</v>
      </c>
      <c r="P52" s="39">
        <v>7</v>
      </c>
    </row>
    <row r="53" spans="1:16" ht="15" thickBot="1" x14ac:dyDescent="0.35">
      <c r="A53" s="61"/>
      <c r="B53" s="55"/>
      <c r="C53" s="60"/>
      <c r="D53" s="11" t="s">
        <v>2</v>
      </c>
      <c r="E53" s="12">
        <f t="shared" ref="E53:N53" si="16">E46+E50</f>
        <v>3228</v>
      </c>
      <c r="F53" s="12">
        <f t="shared" si="16"/>
        <v>3251</v>
      </c>
      <c r="G53" s="12">
        <f t="shared" si="16"/>
        <v>3217</v>
      </c>
      <c r="H53" s="12">
        <f t="shared" si="16"/>
        <v>3307</v>
      </c>
      <c r="I53" s="12">
        <f t="shared" si="16"/>
        <v>3135</v>
      </c>
      <c r="J53" s="12">
        <f t="shared" si="16"/>
        <v>3283</v>
      </c>
      <c r="K53" s="12">
        <f t="shared" si="16"/>
        <v>3180</v>
      </c>
      <c r="L53" s="12">
        <f t="shared" si="16"/>
        <v>3169</v>
      </c>
      <c r="M53" s="12">
        <f t="shared" si="16"/>
        <v>3415</v>
      </c>
      <c r="N53" s="12">
        <f t="shared" si="16"/>
        <v>3185</v>
      </c>
      <c r="O53" s="16">
        <f t="shared" si="0"/>
        <v>3222.5</v>
      </c>
      <c r="P53" s="39">
        <v>11</v>
      </c>
    </row>
    <row r="54" spans="1:16" ht="15" customHeight="1" x14ac:dyDescent="0.3">
      <c r="A54" s="61"/>
      <c r="B54" s="53" t="s">
        <v>12</v>
      </c>
      <c r="C54" s="56" t="s">
        <v>3</v>
      </c>
      <c r="D54" s="9" t="s">
        <v>0</v>
      </c>
      <c r="E54" s="10">
        <v>1656</v>
      </c>
      <c r="F54" s="10">
        <v>1656</v>
      </c>
      <c r="G54" s="10">
        <v>1656</v>
      </c>
      <c r="H54" s="10">
        <v>1656</v>
      </c>
      <c r="I54" s="10">
        <v>1656</v>
      </c>
      <c r="J54" s="10">
        <v>1656</v>
      </c>
      <c r="K54" s="10">
        <v>1656</v>
      </c>
      <c r="L54" s="10">
        <v>1656</v>
      </c>
      <c r="M54" s="10">
        <v>1656</v>
      </c>
      <c r="N54" s="10">
        <v>1656</v>
      </c>
      <c r="O54" s="17">
        <f t="shared" si="0"/>
        <v>1656</v>
      </c>
      <c r="P54" s="38">
        <v>4</v>
      </c>
    </row>
    <row r="55" spans="1:16" x14ac:dyDescent="0.3">
      <c r="A55" s="61"/>
      <c r="B55" s="54"/>
      <c r="C55" s="57"/>
      <c r="D55" s="5" t="s">
        <v>1</v>
      </c>
      <c r="E55">
        <v>979</v>
      </c>
      <c r="F55">
        <v>657</v>
      </c>
      <c r="G55">
        <v>686</v>
      </c>
      <c r="H55">
        <v>634</v>
      </c>
      <c r="I55">
        <v>751</v>
      </c>
      <c r="J55">
        <v>629</v>
      </c>
      <c r="K55">
        <v>679</v>
      </c>
      <c r="L55">
        <v>600</v>
      </c>
      <c r="M55">
        <v>647</v>
      </c>
      <c r="N55">
        <v>598</v>
      </c>
      <c r="O55" s="15">
        <f t="shared" si="0"/>
        <v>652</v>
      </c>
      <c r="P55" s="39">
        <v>8</v>
      </c>
    </row>
    <row r="56" spans="1:16" x14ac:dyDescent="0.3">
      <c r="A56" s="61"/>
      <c r="B56" s="54"/>
      <c r="C56" s="58"/>
      <c r="D56" s="6" t="s">
        <v>2</v>
      </c>
      <c r="E56" s="7">
        <v>2933</v>
      </c>
      <c r="F56" s="7">
        <v>2689</v>
      </c>
      <c r="G56" s="7">
        <v>2802</v>
      </c>
      <c r="H56" s="7">
        <v>2616</v>
      </c>
      <c r="I56" s="7">
        <v>2929</v>
      </c>
      <c r="J56" s="7">
        <v>2231</v>
      </c>
      <c r="K56" s="7">
        <v>2599</v>
      </c>
      <c r="L56" s="7">
        <v>2291</v>
      </c>
      <c r="M56" s="7">
        <v>2176</v>
      </c>
      <c r="N56" s="7">
        <v>2096</v>
      </c>
      <c r="O56" s="15">
        <f t="shared" si="0"/>
        <v>2607.5</v>
      </c>
      <c r="P56" s="39">
        <v>12</v>
      </c>
    </row>
    <row r="57" spans="1:16" x14ac:dyDescent="0.3">
      <c r="A57" s="61"/>
      <c r="B57" s="54"/>
      <c r="C57" s="59" t="s">
        <v>5</v>
      </c>
      <c r="D57" s="3" t="s">
        <v>0</v>
      </c>
      <c r="E57" s="4">
        <v>51</v>
      </c>
      <c r="F57" s="4">
        <v>51</v>
      </c>
      <c r="G57" s="4">
        <v>51</v>
      </c>
      <c r="H57" s="4">
        <v>51</v>
      </c>
      <c r="I57" s="4">
        <v>51</v>
      </c>
      <c r="J57" s="4">
        <v>51</v>
      </c>
      <c r="K57" s="4">
        <v>51</v>
      </c>
      <c r="L57" s="4">
        <v>51</v>
      </c>
      <c r="M57" s="4">
        <v>51</v>
      </c>
      <c r="N57" s="4">
        <v>51</v>
      </c>
      <c r="O57" s="15">
        <f t="shared" si="0"/>
        <v>51</v>
      </c>
      <c r="P57" s="38">
        <v>1</v>
      </c>
    </row>
    <row r="58" spans="1:16" x14ac:dyDescent="0.3">
      <c r="A58" s="61"/>
      <c r="B58" s="54"/>
      <c r="C58" s="57"/>
      <c r="D58" s="5" t="s">
        <v>1</v>
      </c>
      <c r="E58" s="8">
        <v>95</v>
      </c>
      <c r="F58">
        <v>84</v>
      </c>
      <c r="G58">
        <v>89</v>
      </c>
      <c r="H58">
        <v>87</v>
      </c>
      <c r="I58">
        <v>91</v>
      </c>
      <c r="J58">
        <v>87</v>
      </c>
      <c r="K58">
        <v>87</v>
      </c>
      <c r="L58">
        <v>122</v>
      </c>
      <c r="M58">
        <v>91</v>
      </c>
      <c r="N58">
        <v>86</v>
      </c>
      <c r="O58" s="15">
        <f t="shared" si="0"/>
        <v>88</v>
      </c>
      <c r="P58" s="39">
        <v>5</v>
      </c>
    </row>
    <row r="59" spans="1:16" x14ac:dyDescent="0.3">
      <c r="A59" s="61"/>
      <c r="B59" s="54"/>
      <c r="C59" s="58"/>
      <c r="D59" s="6" t="s">
        <v>2</v>
      </c>
      <c r="E59" s="7">
        <v>312</v>
      </c>
      <c r="F59" s="7">
        <v>299</v>
      </c>
      <c r="G59" s="7">
        <v>304</v>
      </c>
      <c r="H59" s="7">
        <v>304</v>
      </c>
      <c r="I59" s="7">
        <v>316</v>
      </c>
      <c r="J59" s="7">
        <v>298</v>
      </c>
      <c r="K59" s="7">
        <v>303</v>
      </c>
      <c r="L59" s="7">
        <v>424</v>
      </c>
      <c r="M59" s="7">
        <v>304</v>
      </c>
      <c r="N59" s="7">
        <v>304</v>
      </c>
      <c r="O59" s="15">
        <f t="shared" si="0"/>
        <v>304</v>
      </c>
      <c r="P59" s="39">
        <v>9</v>
      </c>
    </row>
    <row r="60" spans="1:16" x14ac:dyDescent="0.3">
      <c r="A60" s="61"/>
      <c r="B60" s="54"/>
      <c r="C60" s="59" t="s">
        <v>6</v>
      </c>
      <c r="D60" s="3" t="s">
        <v>0</v>
      </c>
      <c r="E60" s="4">
        <v>1398</v>
      </c>
      <c r="F60" s="4">
        <v>1398</v>
      </c>
      <c r="G60" s="4">
        <v>1398</v>
      </c>
      <c r="H60" s="4">
        <v>1398</v>
      </c>
      <c r="I60" s="4">
        <v>1398</v>
      </c>
      <c r="J60" s="4">
        <v>1398</v>
      </c>
      <c r="K60" s="4">
        <v>1398</v>
      </c>
      <c r="L60" s="4">
        <v>1398</v>
      </c>
      <c r="M60" s="4">
        <v>1398</v>
      </c>
      <c r="N60" s="4">
        <v>1398</v>
      </c>
      <c r="O60" s="15">
        <f t="shared" si="0"/>
        <v>1398</v>
      </c>
      <c r="P60" s="38">
        <v>2</v>
      </c>
    </row>
    <row r="61" spans="1:16" hidden="1" x14ac:dyDescent="0.3">
      <c r="A61" s="61"/>
      <c r="B61" s="54"/>
      <c r="C61" s="57"/>
      <c r="D61" s="5" t="s">
        <v>1</v>
      </c>
      <c r="E61" s="8">
        <v>1094</v>
      </c>
      <c r="F61">
        <v>1088</v>
      </c>
      <c r="G61">
        <v>1118</v>
      </c>
      <c r="H61">
        <v>1105</v>
      </c>
      <c r="I61">
        <v>1085</v>
      </c>
      <c r="J61">
        <v>1084</v>
      </c>
      <c r="K61">
        <v>1121</v>
      </c>
      <c r="L61">
        <v>1255</v>
      </c>
      <c r="M61">
        <v>1184</v>
      </c>
      <c r="N61">
        <v>1080</v>
      </c>
      <c r="O61" s="15">
        <f t="shared" si="0"/>
        <v>1099.5</v>
      </c>
      <c r="P61" s="39"/>
    </row>
    <row r="62" spans="1:16" x14ac:dyDescent="0.3">
      <c r="A62" s="61"/>
      <c r="B62" s="54"/>
      <c r="C62" s="57"/>
      <c r="D62" s="5" t="s">
        <v>1</v>
      </c>
      <c r="E62">
        <f>E61-$A$1*$N58</f>
        <v>578</v>
      </c>
      <c r="F62">
        <f t="shared" ref="F62:N62" si="17">F61-$A$1*$N58</f>
        <v>572</v>
      </c>
      <c r="G62">
        <f t="shared" si="17"/>
        <v>602</v>
      </c>
      <c r="H62">
        <f t="shared" si="17"/>
        <v>589</v>
      </c>
      <c r="I62">
        <f t="shared" si="17"/>
        <v>569</v>
      </c>
      <c r="J62">
        <f t="shared" si="17"/>
        <v>568</v>
      </c>
      <c r="K62">
        <f t="shared" si="17"/>
        <v>605</v>
      </c>
      <c r="L62">
        <f t="shared" si="17"/>
        <v>739</v>
      </c>
      <c r="M62">
        <f t="shared" si="17"/>
        <v>668</v>
      </c>
      <c r="N62">
        <f t="shared" si="17"/>
        <v>564</v>
      </c>
      <c r="O62" s="15">
        <f t="shared" si="0"/>
        <v>583.5</v>
      </c>
      <c r="P62" s="39">
        <v>6</v>
      </c>
    </row>
    <row r="63" spans="1:16" x14ac:dyDescent="0.3">
      <c r="A63" s="61"/>
      <c r="B63" s="54"/>
      <c r="C63" s="58"/>
      <c r="D63" s="6" t="s">
        <v>2</v>
      </c>
      <c r="E63" s="8">
        <v>2113</v>
      </c>
      <c r="F63" s="7">
        <v>2100</v>
      </c>
      <c r="G63" s="7">
        <v>2104</v>
      </c>
      <c r="H63" s="7">
        <v>2051</v>
      </c>
      <c r="I63" s="7">
        <v>2000</v>
      </c>
      <c r="J63" s="7">
        <v>2000</v>
      </c>
      <c r="K63" s="7">
        <v>2172</v>
      </c>
      <c r="L63" s="7">
        <v>2865</v>
      </c>
      <c r="M63" s="7">
        <v>2689</v>
      </c>
      <c r="N63" s="7">
        <v>1954</v>
      </c>
      <c r="O63" s="15">
        <f t="shared" si="0"/>
        <v>2102</v>
      </c>
      <c r="P63" s="39">
        <v>10</v>
      </c>
    </row>
    <row r="64" spans="1:16" x14ac:dyDescent="0.3">
      <c r="A64" s="61"/>
      <c r="B64" s="54"/>
      <c r="C64" s="59" t="s">
        <v>7</v>
      </c>
      <c r="D64" s="3" t="s">
        <v>0</v>
      </c>
      <c r="E64" s="4">
        <f>E57+E60</f>
        <v>1449</v>
      </c>
      <c r="F64" s="4">
        <f t="shared" ref="F64:N64" si="18">F57+F60</f>
        <v>1449</v>
      </c>
      <c r="G64" s="4">
        <f t="shared" si="18"/>
        <v>1449</v>
      </c>
      <c r="H64" s="4">
        <f t="shared" si="18"/>
        <v>1449</v>
      </c>
      <c r="I64" s="4">
        <f t="shared" si="18"/>
        <v>1449</v>
      </c>
      <c r="J64" s="4">
        <f t="shared" si="18"/>
        <v>1449</v>
      </c>
      <c r="K64" s="4">
        <f t="shared" si="18"/>
        <v>1449</v>
      </c>
      <c r="L64" s="4">
        <f t="shared" si="18"/>
        <v>1449</v>
      </c>
      <c r="M64" s="4">
        <f t="shared" si="18"/>
        <v>1449</v>
      </c>
      <c r="N64" s="4">
        <f t="shared" si="18"/>
        <v>1449</v>
      </c>
      <c r="O64" s="15">
        <f t="shared" si="0"/>
        <v>1449</v>
      </c>
      <c r="P64" s="39">
        <v>3</v>
      </c>
    </row>
    <row r="65" spans="1:16" x14ac:dyDescent="0.3">
      <c r="A65" s="61"/>
      <c r="B65" s="54"/>
      <c r="C65" s="57"/>
      <c r="D65" s="5" t="s">
        <v>1</v>
      </c>
      <c r="E65" s="8">
        <f>E58+E62</f>
        <v>673</v>
      </c>
      <c r="F65" s="8">
        <f t="shared" ref="F65:N65" si="19">F58+F62</f>
        <v>656</v>
      </c>
      <c r="G65" s="8">
        <f t="shared" si="19"/>
        <v>691</v>
      </c>
      <c r="H65" s="8">
        <f t="shared" si="19"/>
        <v>676</v>
      </c>
      <c r="I65" s="8">
        <f t="shared" si="19"/>
        <v>660</v>
      </c>
      <c r="J65" s="8">
        <f t="shared" si="19"/>
        <v>655</v>
      </c>
      <c r="K65" s="8">
        <f t="shared" si="19"/>
        <v>692</v>
      </c>
      <c r="L65" s="8">
        <f t="shared" si="19"/>
        <v>861</v>
      </c>
      <c r="M65" s="8">
        <f t="shared" si="19"/>
        <v>759</v>
      </c>
      <c r="N65" s="8">
        <f t="shared" si="19"/>
        <v>650</v>
      </c>
      <c r="O65" s="15">
        <f t="shared" si="0"/>
        <v>674.5</v>
      </c>
      <c r="P65" s="39">
        <v>7</v>
      </c>
    </row>
    <row r="66" spans="1:16" ht="15" thickBot="1" x14ac:dyDescent="0.35">
      <c r="A66" s="61"/>
      <c r="B66" s="55"/>
      <c r="C66" s="60"/>
      <c r="D66" s="11" t="s">
        <v>2</v>
      </c>
      <c r="E66" s="12">
        <f t="shared" ref="E66:N66" si="20">E59+E63</f>
        <v>2425</v>
      </c>
      <c r="F66" s="12">
        <f t="shared" si="20"/>
        <v>2399</v>
      </c>
      <c r="G66" s="12">
        <f t="shared" si="20"/>
        <v>2408</v>
      </c>
      <c r="H66" s="12">
        <f t="shared" si="20"/>
        <v>2355</v>
      </c>
      <c r="I66" s="12">
        <f t="shared" si="20"/>
        <v>2316</v>
      </c>
      <c r="J66" s="12">
        <f t="shared" si="20"/>
        <v>2298</v>
      </c>
      <c r="K66" s="12">
        <f t="shared" si="20"/>
        <v>2475</v>
      </c>
      <c r="L66" s="12">
        <f t="shared" si="20"/>
        <v>3289</v>
      </c>
      <c r="M66" s="12">
        <f t="shared" si="20"/>
        <v>2993</v>
      </c>
      <c r="N66" s="12">
        <f t="shared" si="20"/>
        <v>2258</v>
      </c>
      <c r="O66" s="16">
        <f t="shared" si="0"/>
        <v>2403.5</v>
      </c>
      <c r="P66" s="39">
        <v>11</v>
      </c>
    </row>
    <row r="67" spans="1:16" ht="15" customHeight="1" x14ac:dyDescent="0.3">
      <c r="A67" s="61"/>
      <c r="B67" s="53" t="s">
        <v>16</v>
      </c>
      <c r="C67" s="56" t="s">
        <v>3</v>
      </c>
      <c r="D67" s="9" t="s">
        <v>0</v>
      </c>
      <c r="E67" s="10">
        <v>138</v>
      </c>
      <c r="F67" s="10">
        <v>138</v>
      </c>
      <c r="G67" s="10">
        <v>138</v>
      </c>
      <c r="H67" s="10">
        <v>138</v>
      </c>
      <c r="I67" s="10">
        <v>138</v>
      </c>
      <c r="J67" s="10">
        <v>138</v>
      </c>
      <c r="K67" s="10">
        <v>138</v>
      </c>
      <c r="L67" s="10">
        <v>138</v>
      </c>
      <c r="M67" s="10">
        <v>138</v>
      </c>
      <c r="N67" s="10">
        <v>138</v>
      </c>
      <c r="O67" s="17">
        <f t="shared" ref="O67:O105" si="21">MEDIAN(E67:N67)</f>
        <v>138</v>
      </c>
      <c r="P67" s="38">
        <v>4</v>
      </c>
    </row>
    <row r="68" spans="1:16" x14ac:dyDescent="0.3">
      <c r="A68" s="61"/>
      <c r="B68" s="54"/>
      <c r="C68" s="57"/>
      <c r="D68" s="5" t="s">
        <v>1</v>
      </c>
      <c r="E68">
        <v>123</v>
      </c>
      <c r="F68">
        <v>114</v>
      </c>
      <c r="G68">
        <v>97</v>
      </c>
      <c r="H68">
        <v>88</v>
      </c>
      <c r="I68">
        <v>100</v>
      </c>
      <c r="J68">
        <v>95</v>
      </c>
      <c r="K68">
        <v>98</v>
      </c>
      <c r="L68">
        <v>104</v>
      </c>
      <c r="M68">
        <v>89</v>
      </c>
      <c r="N68">
        <v>94</v>
      </c>
      <c r="O68" s="15">
        <f t="shared" si="21"/>
        <v>97.5</v>
      </c>
      <c r="P68" s="39">
        <v>8</v>
      </c>
    </row>
    <row r="69" spans="1:16" x14ac:dyDescent="0.3">
      <c r="A69" s="61"/>
      <c r="B69" s="54"/>
      <c r="C69" s="58"/>
      <c r="D69" s="6" t="s">
        <v>2</v>
      </c>
      <c r="E69" s="7">
        <v>2450</v>
      </c>
      <c r="F69" s="7">
        <v>2333</v>
      </c>
      <c r="G69" s="7">
        <v>2338</v>
      </c>
      <c r="H69" s="7">
        <v>2318</v>
      </c>
      <c r="I69" s="7">
        <v>2243</v>
      </c>
      <c r="J69" s="7">
        <v>2176</v>
      </c>
      <c r="K69" s="7">
        <v>2217</v>
      </c>
      <c r="L69" s="7">
        <v>2182</v>
      </c>
      <c r="M69" s="7">
        <v>2202</v>
      </c>
      <c r="N69" s="7">
        <v>2187</v>
      </c>
      <c r="O69" s="15">
        <f t="shared" si="21"/>
        <v>2230</v>
      </c>
      <c r="P69" s="39">
        <v>12</v>
      </c>
    </row>
    <row r="70" spans="1:16" x14ac:dyDescent="0.3">
      <c r="A70" s="61"/>
      <c r="B70" s="54"/>
      <c r="C70" s="59" t="s">
        <v>5</v>
      </c>
      <c r="D70" s="3" t="s">
        <v>0</v>
      </c>
      <c r="E70" s="4">
        <v>2</v>
      </c>
      <c r="F70" s="4">
        <v>2</v>
      </c>
      <c r="G70" s="4">
        <v>2</v>
      </c>
      <c r="H70" s="4">
        <v>2</v>
      </c>
      <c r="I70" s="4">
        <v>2</v>
      </c>
      <c r="J70" s="4">
        <v>2</v>
      </c>
      <c r="K70" s="4">
        <v>2</v>
      </c>
      <c r="L70" s="4">
        <v>2</v>
      </c>
      <c r="M70" s="4">
        <v>2</v>
      </c>
      <c r="N70" s="4">
        <v>2</v>
      </c>
      <c r="O70" s="15">
        <f t="shared" si="21"/>
        <v>2</v>
      </c>
      <c r="P70" s="38">
        <v>1</v>
      </c>
    </row>
    <row r="71" spans="1:16" x14ac:dyDescent="0.3">
      <c r="A71" s="61"/>
      <c r="B71" s="54"/>
      <c r="C71" s="57"/>
      <c r="D71" s="5" t="s">
        <v>1</v>
      </c>
      <c r="E71" s="8">
        <v>41</v>
      </c>
      <c r="F71">
        <v>17</v>
      </c>
      <c r="G71">
        <v>14</v>
      </c>
      <c r="H71">
        <v>14</v>
      </c>
      <c r="I71">
        <v>16</v>
      </c>
      <c r="J71">
        <v>13</v>
      </c>
      <c r="K71">
        <v>15</v>
      </c>
      <c r="L71">
        <v>15</v>
      </c>
      <c r="M71">
        <v>26</v>
      </c>
      <c r="N71">
        <v>14</v>
      </c>
      <c r="O71" s="15">
        <f t="shared" si="21"/>
        <v>15</v>
      </c>
      <c r="P71" s="39">
        <v>5</v>
      </c>
    </row>
    <row r="72" spans="1:16" x14ac:dyDescent="0.3">
      <c r="A72" s="61"/>
      <c r="B72" s="54"/>
      <c r="C72" s="58"/>
      <c r="D72" s="6" t="s">
        <v>2</v>
      </c>
      <c r="E72" s="7">
        <v>383</v>
      </c>
      <c r="F72" s="7">
        <v>389</v>
      </c>
      <c r="G72" s="7">
        <v>350</v>
      </c>
      <c r="H72" s="7">
        <v>351</v>
      </c>
      <c r="I72" s="7">
        <v>352</v>
      </c>
      <c r="J72" s="7">
        <v>347</v>
      </c>
      <c r="K72" s="7">
        <v>331</v>
      </c>
      <c r="L72" s="7">
        <v>351</v>
      </c>
      <c r="M72" s="7">
        <v>338</v>
      </c>
      <c r="N72" s="7">
        <v>332</v>
      </c>
      <c r="O72" s="15">
        <f t="shared" si="21"/>
        <v>350.5</v>
      </c>
      <c r="P72" s="39">
        <v>9</v>
      </c>
    </row>
    <row r="73" spans="1:16" x14ac:dyDescent="0.3">
      <c r="A73" s="61"/>
      <c r="B73" s="54"/>
      <c r="C73" s="59" t="s">
        <v>6</v>
      </c>
      <c r="D73" s="3" t="s">
        <v>0</v>
      </c>
      <c r="E73" s="4">
        <v>126</v>
      </c>
      <c r="F73" s="4">
        <v>126</v>
      </c>
      <c r="G73" s="4">
        <v>126</v>
      </c>
      <c r="H73" s="4">
        <v>126</v>
      </c>
      <c r="I73" s="4">
        <v>126</v>
      </c>
      <c r="J73" s="4">
        <v>126</v>
      </c>
      <c r="K73" s="4">
        <v>126</v>
      </c>
      <c r="L73" s="4">
        <v>126</v>
      </c>
      <c r="M73" s="4">
        <v>126</v>
      </c>
      <c r="N73" s="4">
        <v>126</v>
      </c>
      <c r="O73" s="15">
        <f t="shared" si="21"/>
        <v>126</v>
      </c>
      <c r="P73" s="38">
        <v>2</v>
      </c>
    </row>
    <row r="74" spans="1:16" hidden="1" x14ac:dyDescent="0.3">
      <c r="A74" s="61"/>
      <c r="B74" s="54"/>
      <c r="C74" s="57"/>
      <c r="D74" s="5" t="s">
        <v>1</v>
      </c>
      <c r="E74" s="8">
        <v>204</v>
      </c>
      <c r="F74">
        <v>184</v>
      </c>
      <c r="G74">
        <v>179</v>
      </c>
      <c r="H74">
        <v>180</v>
      </c>
      <c r="I74">
        <v>196</v>
      </c>
      <c r="J74">
        <v>169</v>
      </c>
      <c r="K74">
        <v>168</v>
      </c>
      <c r="L74">
        <v>184</v>
      </c>
      <c r="M74">
        <v>174</v>
      </c>
      <c r="N74">
        <v>185</v>
      </c>
      <c r="O74" s="15">
        <f t="shared" si="21"/>
        <v>182</v>
      </c>
      <c r="P74" s="39"/>
    </row>
    <row r="75" spans="1:16" x14ac:dyDescent="0.3">
      <c r="A75" s="61"/>
      <c r="B75" s="54"/>
      <c r="C75" s="57"/>
      <c r="D75" s="5" t="s">
        <v>1</v>
      </c>
      <c r="E75">
        <f>E74-$A$1*$N71</f>
        <v>120</v>
      </c>
      <c r="F75">
        <f t="shared" ref="F75:N75" si="22">F74-$A$1*$N71</f>
        <v>100</v>
      </c>
      <c r="G75">
        <f t="shared" si="22"/>
        <v>95</v>
      </c>
      <c r="H75">
        <f t="shared" si="22"/>
        <v>96</v>
      </c>
      <c r="I75">
        <f t="shared" si="22"/>
        <v>112</v>
      </c>
      <c r="J75">
        <f t="shared" si="22"/>
        <v>85</v>
      </c>
      <c r="K75">
        <f t="shared" si="22"/>
        <v>84</v>
      </c>
      <c r="L75">
        <f t="shared" si="22"/>
        <v>100</v>
      </c>
      <c r="M75">
        <f t="shared" si="22"/>
        <v>90</v>
      </c>
      <c r="N75">
        <f t="shared" si="22"/>
        <v>101</v>
      </c>
      <c r="O75" s="15">
        <f t="shared" si="21"/>
        <v>98</v>
      </c>
      <c r="P75" s="39">
        <v>6</v>
      </c>
    </row>
    <row r="76" spans="1:16" x14ac:dyDescent="0.3">
      <c r="A76" s="61"/>
      <c r="B76" s="54"/>
      <c r="C76" s="58"/>
      <c r="D76" s="6" t="s">
        <v>2</v>
      </c>
      <c r="E76" s="8">
        <v>2279</v>
      </c>
      <c r="F76" s="7">
        <v>2197</v>
      </c>
      <c r="G76" s="7">
        <v>2193</v>
      </c>
      <c r="H76" s="7">
        <v>2138</v>
      </c>
      <c r="I76" s="7">
        <v>2148</v>
      </c>
      <c r="J76" s="7">
        <v>2071</v>
      </c>
      <c r="K76" s="7">
        <v>2091</v>
      </c>
      <c r="L76" s="7">
        <v>2117</v>
      </c>
      <c r="M76" s="7">
        <v>2063</v>
      </c>
      <c r="N76" s="7">
        <v>2093</v>
      </c>
      <c r="O76" s="15">
        <f t="shared" si="21"/>
        <v>2127.5</v>
      </c>
      <c r="P76" s="39">
        <v>10</v>
      </c>
    </row>
    <row r="77" spans="1:16" x14ac:dyDescent="0.3">
      <c r="A77" s="61"/>
      <c r="B77" s="54"/>
      <c r="C77" s="59" t="s">
        <v>7</v>
      </c>
      <c r="D77" s="3" t="s">
        <v>0</v>
      </c>
      <c r="E77" s="4">
        <f>E70+E73</f>
        <v>128</v>
      </c>
      <c r="F77" s="4">
        <f t="shared" ref="F77:N77" si="23">F70+F73</f>
        <v>128</v>
      </c>
      <c r="G77" s="4">
        <f t="shared" si="23"/>
        <v>128</v>
      </c>
      <c r="H77" s="4">
        <f t="shared" si="23"/>
        <v>128</v>
      </c>
      <c r="I77" s="4">
        <f t="shared" si="23"/>
        <v>128</v>
      </c>
      <c r="J77" s="4">
        <f t="shared" si="23"/>
        <v>128</v>
      </c>
      <c r="K77" s="4">
        <f t="shared" si="23"/>
        <v>128</v>
      </c>
      <c r="L77" s="4">
        <f t="shared" si="23"/>
        <v>128</v>
      </c>
      <c r="M77" s="4">
        <f t="shared" si="23"/>
        <v>128</v>
      </c>
      <c r="N77" s="4">
        <f t="shared" si="23"/>
        <v>128</v>
      </c>
      <c r="O77" s="15">
        <f t="shared" si="21"/>
        <v>128</v>
      </c>
      <c r="P77" s="39">
        <v>3</v>
      </c>
    </row>
    <row r="78" spans="1:16" x14ac:dyDescent="0.3">
      <c r="A78" s="61"/>
      <c r="B78" s="54"/>
      <c r="C78" s="57"/>
      <c r="D78" s="5" t="s">
        <v>1</v>
      </c>
      <c r="E78" s="8">
        <f>E71+E75</f>
        <v>161</v>
      </c>
      <c r="F78" s="8">
        <f t="shared" ref="F78:N78" si="24">F71+F75</f>
        <v>117</v>
      </c>
      <c r="G78" s="8">
        <f t="shared" si="24"/>
        <v>109</v>
      </c>
      <c r="H78" s="8">
        <f t="shared" si="24"/>
        <v>110</v>
      </c>
      <c r="I78" s="8">
        <f t="shared" si="24"/>
        <v>128</v>
      </c>
      <c r="J78" s="8">
        <f t="shared" si="24"/>
        <v>98</v>
      </c>
      <c r="K78" s="8">
        <f t="shared" si="24"/>
        <v>99</v>
      </c>
      <c r="L78" s="8">
        <f t="shared" si="24"/>
        <v>115</v>
      </c>
      <c r="M78" s="8">
        <f t="shared" si="24"/>
        <v>116</v>
      </c>
      <c r="N78" s="8">
        <f t="shared" si="24"/>
        <v>115</v>
      </c>
      <c r="O78" s="15">
        <f t="shared" si="21"/>
        <v>115</v>
      </c>
      <c r="P78" s="39">
        <v>7</v>
      </c>
    </row>
    <row r="79" spans="1:16" ht="15" thickBot="1" x14ac:dyDescent="0.35">
      <c r="A79" s="61"/>
      <c r="B79" s="55"/>
      <c r="C79" s="60"/>
      <c r="D79" s="11" t="s">
        <v>2</v>
      </c>
      <c r="E79" s="12">
        <f t="shared" ref="E79:N79" si="25">E72+E76</f>
        <v>2662</v>
      </c>
      <c r="F79" s="12">
        <f t="shared" si="25"/>
        <v>2586</v>
      </c>
      <c r="G79" s="12">
        <f t="shared" si="25"/>
        <v>2543</v>
      </c>
      <c r="H79" s="12">
        <f t="shared" si="25"/>
        <v>2489</v>
      </c>
      <c r="I79" s="12">
        <f t="shared" si="25"/>
        <v>2500</v>
      </c>
      <c r="J79" s="12">
        <f t="shared" si="25"/>
        <v>2418</v>
      </c>
      <c r="K79" s="12">
        <f t="shared" si="25"/>
        <v>2422</v>
      </c>
      <c r="L79" s="12">
        <f t="shared" si="25"/>
        <v>2468</v>
      </c>
      <c r="M79" s="12">
        <f t="shared" si="25"/>
        <v>2401</v>
      </c>
      <c r="N79" s="12">
        <f t="shared" si="25"/>
        <v>2425</v>
      </c>
      <c r="O79" s="16">
        <f t="shared" si="21"/>
        <v>2478.5</v>
      </c>
      <c r="P79" s="39">
        <v>11</v>
      </c>
    </row>
    <row r="80" spans="1:16" ht="15" customHeight="1" x14ac:dyDescent="0.3">
      <c r="A80" s="61"/>
      <c r="B80" s="53" t="s">
        <v>17</v>
      </c>
      <c r="C80" s="56" t="s">
        <v>3</v>
      </c>
      <c r="D80" s="9" t="s">
        <v>0</v>
      </c>
      <c r="E80" s="10">
        <v>828</v>
      </c>
      <c r="F80" s="10">
        <v>828</v>
      </c>
      <c r="G80" s="10">
        <v>828</v>
      </c>
      <c r="H80" s="10">
        <v>828</v>
      </c>
      <c r="I80" s="10">
        <v>828</v>
      </c>
      <c r="J80" s="10">
        <v>828</v>
      </c>
      <c r="K80" s="10">
        <v>828</v>
      </c>
      <c r="L80" s="10">
        <v>828</v>
      </c>
      <c r="M80" s="10">
        <v>828</v>
      </c>
      <c r="N80" s="10">
        <v>828</v>
      </c>
      <c r="O80" s="17">
        <f t="shared" si="21"/>
        <v>828</v>
      </c>
      <c r="P80" s="38">
        <v>4</v>
      </c>
    </row>
    <row r="81" spans="1:16" x14ac:dyDescent="0.3">
      <c r="A81" s="61"/>
      <c r="B81" s="54"/>
      <c r="C81" s="57"/>
      <c r="D81" s="5" t="s">
        <v>1</v>
      </c>
      <c r="E81">
        <v>534</v>
      </c>
      <c r="F81">
        <v>304</v>
      </c>
      <c r="G81">
        <v>359</v>
      </c>
      <c r="H81">
        <v>597</v>
      </c>
      <c r="I81">
        <v>270</v>
      </c>
      <c r="J81">
        <v>340</v>
      </c>
      <c r="K81">
        <v>285</v>
      </c>
      <c r="L81">
        <v>325</v>
      </c>
      <c r="M81">
        <v>271</v>
      </c>
      <c r="N81">
        <v>312</v>
      </c>
      <c r="O81" s="15">
        <f t="shared" si="21"/>
        <v>318.5</v>
      </c>
      <c r="P81" s="39">
        <v>8</v>
      </c>
    </row>
    <row r="82" spans="1:16" x14ac:dyDescent="0.3">
      <c r="A82" s="61"/>
      <c r="B82" s="54"/>
      <c r="C82" s="58"/>
      <c r="D82" s="6" t="s">
        <v>2</v>
      </c>
      <c r="E82" s="7">
        <v>2562</v>
      </c>
      <c r="F82" s="7">
        <v>2195</v>
      </c>
      <c r="G82" s="7">
        <v>2243</v>
      </c>
      <c r="H82" s="7">
        <v>2146</v>
      </c>
      <c r="I82" s="7">
        <v>2163</v>
      </c>
      <c r="J82" s="7">
        <v>2272</v>
      </c>
      <c r="K82" s="7">
        <v>2041</v>
      </c>
      <c r="L82" s="7">
        <v>2093</v>
      </c>
      <c r="M82" s="7">
        <v>2048</v>
      </c>
      <c r="N82" s="7">
        <v>2087</v>
      </c>
      <c r="O82" s="15">
        <f t="shared" si="21"/>
        <v>2154.5</v>
      </c>
      <c r="P82" s="39">
        <v>12</v>
      </c>
    </row>
    <row r="83" spans="1:16" x14ac:dyDescent="0.3">
      <c r="A83" s="61"/>
      <c r="B83" s="54"/>
      <c r="C83" s="59" t="s">
        <v>5</v>
      </c>
      <c r="D83" s="3" t="s">
        <v>0</v>
      </c>
      <c r="E83" s="4">
        <v>2</v>
      </c>
      <c r="F83" s="4">
        <v>2</v>
      </c>
      <c r="G83" s="4">
        <v>2</v>
      </c>
      <c r="H83" s="4">
        <v>2</v>
      </c>
      <c r="I83" s="4">
        <v>2</v>
      </c>
      <c r="J83" s="4">
        <v>2</v>
      </c>
      <c r="K83" s="4">
        <v>2</v>
      </c>
      <c r="L83" s="4">
        <v>2</v>
      </c>
      <c r="M83" s="4">
        <v>2</v>
      </c>
      <c r="N83" s="4">
        <v>2</v>
      </c>
      <c r="O83" s="15">
        <f t="shared" si="21"/>
        <v>2</v>
      </c>
      <c r="P83" s="38">
        <v>1</v>
      </c>
    </row>
    <row r="84" spans="1:16" x14ac:dyDescent="0.3">
      <c r="A84" s="61"/>
      <c r="B84" s="54"/>
      <c r="C84" s="57"/>
      <c r="D84" s="5" t="s">
        <v>1</v>
      </c>
      <c r="E84" s="8">
        <v>13</v>
      </c>
      <c r="F84">
        <v>12</v>
      </c>
      <c r="G84">
        <v>17</v>
      </c>
      <c r="H84">
        <v>13</v>
      </c>
      <c r="I84">
        <v>12</v>
      </c>
      <c r="J84">
        <v>12</v>
      </c>
      <c r="K84">
        <v>14</v>
      </c>
      <c r="L84">
        <v>12</v>
      </c>
      <c r="M84">
        <v>13</v>
      </c>
      <c r="N84">
        <v>21</v>
      </c>
      <c r="O84" s="15">
        <f t="shared" si="21"/>
        <v>13</v>
      </c>
      <c r="P84" s="39">
        <v>5</v>
      </c>
    </row>
    <row r="85" spans="1:16" x14ac:dyDescent="0.3">
      <c r="A85" s="61"/>
      <c r="B85" s="54"/>
      <c r="C85" s="58"/>
      <c r="D85" s="6" t="s">
        <v>2</v>
      </c>
      <c r="E85" s="7">
        <v>297</v>
      </c>
      <c r="F85" s="7">
        <v>312</v>
      </c>
      <c r="G85" s="7">
        <v>322</v>
      </c>
      <c r="H85" s="7">
        <v>341</v>
      </c>
      <c r="I85" s="7">
        <v>317</v>
      </c>
      <c r="J85" s="7">
        <v>312</v>
      </c>
      <c r="K85" s="7">
        <v>309</v>
      </c>
      <c r="L85" s="7">
        <v>340</v>
      </c>
      <c r="M85" s="7">
        <v>300</v>
      </c>
      <c r="N85" s="7">
        <v>310</v>
      </c>
      <c r="O85" s="15">
        <f t="shared" si="21"/>
        <v>312</v>
      </c>
      <c r="P85" s="39">
        <v>9</v>
      </c>
    </row>
    <row r="86" spans="1:16" x14ac:dyDescent="0.3">
      <c r="A86" s="61"/>
      <c r="B86" s="54"/>
      <c r="C86" s="59" t="s">
        <v>6</v>
      </c>
      <c r="D86" s="3" t="s">
        <v>0</v>
      </c>
      <c r="E86" s="4">
        <v>816</v>
      </c>
      <c r="F86" s="4">
        <v>816</v>
      </c>
      <c r="G86" s="4">
        <v>816</v>
      </c>
      <c r="H86" s="4">
        <v>816</v>
      </c>
      <c r="I86" s="4">
        <v>816</v>
      </c>
      <c r="J86" s="4">
        <v>816</v>
      </c>
      <c r="K86" s="4">
        <v>816</v>
      </c>
      <c r="L86" s="4">
        <v>816</v>
      </c>
      <c r="M86" s="4">
        <v>816</v>
      </c>
      <c r="N86" s="4">
        <v>816</v>
      </c>
      <c r="O86" s="15">
        <f t="shared" si="21"/>
        <v>816</v>
      </c>
      <c r="P86" s="38">
        <v>2</v>
      </c>
    </row>
    <row r="87" spans="1:16" hidden="1" x14ac:dyDescent="0.3">
      <c r="A87" s="61"/>
      <c r="B87" s="54"/>
      <c r="C87" s="57"/>
      <c r="D87" s="5" t="s">
        <v>1</v>
      </c>
      <c r="E87" s="8">
        <v>430</v>
      </c>
      <c r="F87">
        <v>423</v>
      </c>
      <c r="G87">
        <v>484</v>
      </c>
      <c r="H87">
        <v>435</v>
      </c>
      <c r="I87">
        <v>437</v>
      </c>
      <c r="J87">
        <v>444</v>
      </c>
      <c r="K87">
        <v>416</v>
      </c>
      <c r="L87">
        <v>436</v>
      </c>
      <c r="M87">
        <v>420</v>
      </c>
      <c r="N87">
        <v>431</v>
      </c>
      <c r="O87" s="15">
        <f t="shared" si="21"/>
        <v>433</v>
      </c>
      <c r="P87" s="39"/>
    </row>
    <row r="88" spans="1:16" x14ac:dyDescent="0.3">
      <c r="A88" s="61"/>
      <c r="B88" s="54"/>
      <c r="C88" s="57"/>
      <c r="D88" s="5" t="s">
        <v>1</v>
      </c>
      <c r="E88">
        <f>E87-$A$1*$N84</f>
        <v>304</v>
      </c>
      <c r="F88">
        <f t="shared" ref="F88:N88" si="26">F87-$A$1*$N84</f>
        <v>297</v>
      </c>
      <c r="G88">
        <f t="shared" si="26"/>
        <v>358</v>
      </c>
      <c r="H88">
        <f t="shared" si="26"/>
        <v>309</v>
      </c>
      <c r="I88">
        <f t="shared" si="26"/>
        <v>311</v>
      </c>
      <c r="J88">
        <f t="shared" si="26"/>
        <v>318</v>
      </c>
      <c r="K88">
        <f t="shared" si="26"/>
        <v>290</v>
      </c>
      <c r="L88">
        <f t="shared" si="26"/>
        <v>310</v>
      </c>
      <c r="M88">
        <f t="shared" si="26"/>
        <v>294</v>
      </c>
      <c r="N88">
        <f t="shared" si="26"/>
        <v>305</v>
      </c>
      <c r="O88" s="15">
        <f t="shared" si="21"/>
        <v>307</v>
      </c>
      <c r="P88" s="39">
        <v>6</v>
      </c>
    </row>
    <row r="89" spans="1:16" x14ac:dyDescent="0.3">
      <c r="A89" s="61"/>
      <c r="B89" s="54"/>
      <c r="C89" s="58"/>
      <c r="D89" s="6" t="s">
        <v>2</v>
      </c>
      <c r="E89" s="8">
        <v>2001</v>
      </c>
      <c r="F89" s="7">
        <v>1943</v>
      </c>
      <c r="G89" s="7">
        <v>2171</v>
      </c>
      <c r="H89" s="7">
        <v>2037</v>
      </c>
      <c r="I89" s="7">
        <v>1977</v>
      </c>
      <c r="J89" s="7">
        <v>2000</v>
      </c>
      <c r="K89" s="7">
        <v>2003</v>
      </c>
      <c r="L89" s="7">
        <v>2018</v>
      </c>
      <c r="M89" s="7">
        <v>1983</v>
      </c>
      <c r="N89" s="7">
        <v>1980</v>
      </c>
      <c r="O89" s="15">
        <f t="shared" si="21"/>
        <v>2000.5</v>
      </c>
      <c r="P89" s="39">
        <v>10</v>
      </c>
    </row>
    <row r="90" spans="1:16" x14ac:dyDescent="0.3">
      <c r="A90" s="61"/>
      <c r="B90" s="54"/>
      <c r="C90" s="59" t="s">
        <v>7</v>
      </c>
      <c r="D90" s="3" t="s">
        <v>0</v>
      </c>
      <c r="E90" s="4">
        <f>E83+E86</f>
        <v>818</v>
      </c>
      <c r="F90" s="4">
        <f t="shared" ref="F90:N90" si="27">F83+F86</f>
        <v>818</v>
      </c>
      <c r="G90" s="4">
        <f t="shared" si="27"/>
        <v>818</v>
      </c>
      <c r="H90" s="4">
        <f t="shared" si="27"/>
        <v>818</v>
      </c>
      <c r="I90" s="4">
        <f t="shared" si="27"/>
        <v>818</v>
      </c>
      <c r="J90" s="4">
        <f t="shared" si="27"/>
        <v>818</v>
      </c>
      <c r="K90" s="4">
        <f t="shared" si="27"/>
        <v>818</v>
      </c>
      <c r="L90" s="4">
        <f t="shared" si="27"/>
        <v>818</v>
      </c>
      <c r="M90" s="4">
        <f t="shared" si="27"/>
        <v>818</v>
      </c>
      <c r="N90" s="4">
        <f t="shared" si="27"/>
        <v>818</v>
      </c>
      <c r="O90" s="15">
        <f t="shared" si="21"/>
        <v>818</v>
      </c>
      <c r="P90" s="39">
        <v>3</v>
      </c>
    </row>
    <row r="91" spans="1:16" x14ac:dyDescent="0.3">
      <c r="A91" s="61"/>
      <c r="B91" s="54"/>
      <c r="C91" s="57"/>
      <c r="D91" s="5" t="s">
        <v>1</v>
      </c>
      <c r="E91" s="8">
        <f>E84+E88</f>
        <v>317</v>
      </c>
      <c r="F91" s="8">
        <f t="shared" ref="F91:N91" si="28">F84+F88</f>
        <v>309</v>
      </c>
      <c r="G91" s="8">
        <f t="shared" si="28"/>
        <v>375</v>
      </c>
      <c r="H91" s="8">
        <f t="shared" si="28"/>
        <v>322</v>
      </c>
      <c r="I91" s="8">
        <f t="shared" si="28"/>
        <v>323</v>
      </c>
      <c r="J91" s="8">
        <f t="shared" si="28"/>
        <v>330</v>
      </c>
      <c r="K91" s="8">
        <f t="shared" si="28"/>
        <v>304</v>
      </c>
      <c r="L91" s="8">
        <f t="shared" si="28"/>
        <v>322</v>
      </c>
      <c r="M91" s="8">
        <f t="shared" si="28"/>
        <v>307</v>
      </c>
      <c r="N91" s="8">
        <f t="shared" si="28"/>
        <v>326</v>
      </c>
      <c r="O91" s="15">
        <f t="shared" si="21"/>
        <v>322</v>
      </c>
      <c r="P91" s="39">
        <v>7</v>
      </c>
    </row>
    <row r="92" spans="1:16" ht="15" thickBot="1" x14ac:dyDescent="0.35">
      <c r="A92" s="61"/>
      <c r="B92" s="55"/>
      <c r="C92" s="60"/>
      <c r="D92" s="11" t="s">
        <v>2</v>
      </c>
      <c r="E92" s="12">
        <f t="shared" ref="E92:N92" si="29">E85+E89</f>
        <v>2298</v>
      </c>
      <c r="F92" s="12">
        <f t="shared" si="29"/>
        <v>2255</v>
      </c>
      <c r="G92" s="12">
        <f t="shared" si="29"/>
        <v>2493</v>
      </c>
      <c r="H92" s="12">
        <f t="shared" si="29"/>
        <v>2378</v>
      </c>
      <c r="I92" s="12">
        <f t="shared" si="29"/>
        <v>2294</v>
      </c>
      <c r="J92" s="12">
        <f t="shared" si="29"/>
        <v>2312</v>
      </c>
      <c r="K92" s="12">
        <f t="shared" si="29"/>
        <v>2312</v>
      </c>
      <c r="L92" s="12">
        <f t="shared" si="29"/>
        <v>2358</v>
      </c>
      <c r="M92" s="12">
        <f t="shared" si="29"/>
        <v>2283</v>
      </c>
      <c r="N92" s="12">
        <f t="shared" si="29"/>
        <v>2290</v>
      </c>
      <c r="O92" s="16">
        <f t="shared" si="21"/>
        <v>2305</v>
      </c>
      <c r="P92" s="39">
        <v>11</v>
      </c>
    </row>
    <row r="93" spans="1:16" ht="15" customHeight="1" x14ac:dyDescent="0.3">
      <c r="A93" s="61"/>
      <c r="B93" s="53" t="s">
        <v>18</v>
      </c>
      <c r="C93" s="56" t="s">
        <v>3</v>
      </c>
      <c r="D93" s="9" t="s">
        <v>0</v>
      </c>
      <c r="E93" s="10">
        <v>1668</v>
      </c>
      <c r="F93" s="10">
        <v>1668</v>
      </c>
      <c r="G93" s="10">
        <v>1668</v>
      </c>
      <c r="H93" s="10">
        <v>1668</v>
      </c>
      <c r="I93" s="10">
        <v>1668</v>
      </c>
      <c r="J93" s="10">
        <v>1668</v>
      </c>
      <c r="K93" s="10">
        <v>1668</v>
      </c>
      <c r="L93" s="10">
        <v>1668</v>
      </c>
      <c r="M93" s="10">
        <v>1668</v>
      </c>
      <c r="N93" s="10">
        <v>1668</v>
      </c>
      <c r="O93" s="17">
        <f t="shared" si="21"/>
        <v>1668</v>
      </c>
      <c r="P93" s="38">
        <v>4</v>
      </c>
    </row>
    <row r="94" spans="1:16" x14ac:dyDescent="0.3">
      <c r="A94" s="61"/>
      <c r="B94" s="54"/>
      <c r="C94" s="57"/>
      <c r="D94" s="5" t="s">
        <v>1</v>
      </c>
      <c r="E94">
        <v>716</v>
      </c>
      <c r="F94">
        <v>563</v>
      </c>
      <c r="G94">
        <v>523</v>
      </c>
      <c r="H94">
        <v>694</v>
      </c>
      <c r="I94">
        <v>563</v>
      </c>
      <c r="J94">
        <v>500</v>
      </c>
      <c r="K94">
        <v>494</v>
      </c>
      <c r="L94">
        <v>490</v>
      </c>
      <c r="M94">
        <v>497</v>
      </c>
      <c r="N94">
        <v>494</v>
      </c>
      <c r="O94" s="15">
        <f t="shared" si="21"/>
        <v>511.5</v>
      </c>
      <c r="P94" s="39">
        <v>8</v>
      </c>
    </row>
    <row r="95" spans="1:16" x14ac:dyDescent="0.3">
      <c r="A95" s="61"/>
      <c r="B95" s="54"/>
      <c r="C95" s="58"/>
      <c r="D95" s="6" t="s">
        <v>2</v>
      </c>
      <c r="E95" s="7">
        <v>2645</v>
      </c>
      <c r="F95" s="7">
        <v>2268</v>
      </c>
      <c r="G95" s="7">
        <v>2092</v>
      </c>
      <c r="H95" s="7">
        <v>2822</v>
      </c>
      <c r="I95" s="7">
        <v>2313</v>
      </c>
      <c r="J95" s="7">
        <v>2086</v>
      </c>
      <c r="K95" s="7">
        <v>2092</v>
      </c>
      <c r="L95" s="7">
        <v>2084</v>
      </c>
      <c r="M95" s="7">
        <v>2060</v>
      </c>
      <c r="N95" s="7">
        <v>2118</v>
      </c>
      <c r="O95" s="15">
        <f t="shared" si="21"/>
        <v>2105</v>
      </c>
      <c r="P95" s="39">
        <v>12</v>
      </c>
    </row>
    <row r="96" spans="1:16" x14ac:dyDescent="0.3">
      <c r="A96" s="61"/>
      <c r="B96" s="54"/>
      <c r="C96" s="59" t="s">
        <v>5</v>
      </c>
      <c r="D96" s="3" t="s">
        <v>0</v>
      </c>
      <c r="E96" s="4">
        <v>75</v>
      </c>
      <c r="F96" s="4">
        <v>75</v>
      </c>
      <c r="G96" s="4">
        <v>75</v>
      </c>
      <c r="H96" s="4">
        <v>75</v>
      </c>
      <c r="I96" s="4">
        <v>75</v>
      </c>
      <c r="J96" s="4">
        <v>75</v>
      </c>
      <c r="K96" s="4">
        <v>75</v>
      </c>
      <c r="L96" s="4">
        <v>75</v>
      </c>
      <c r="M96" s="4">
        <v>75</v>
      </c>
      <c r="N96" s="4">
        <v>75</v>
      </c>
      <c r="O96" s="15">
        <f t="shared" si="21"/>
        <v>75</v>
      </c>
      <c r="P96" s="38">
        <v>1</v>
      </c>
    </row>
    <row r="97" spans="1:16" x14ac:dyDescent="0.3">
      <c r="A97" s="61"/>
      <c r="B97" s="54"/>
      <c r="C97" s="57"/>
      <c r="D97" s="5" t="s">
        <v>1</v>
      </c>
      <c r="E97" s="8">
        <v>119</v>
      </c>
      <c r="F97">
        <v>98</v>
      </c>
      <c r="G97">
        <v>95</v>
      </c>
      <c r="H97">
        <v>98</v>
      </c>
      <c r="I97">
        <v>95</v>
      </c>
      <c r="J97">
        <v>97</v>
      </c>
      <c r="K97">
        <v>90</v>
      </c>
      <c r="L97">
        <v>101</v>
      </c>
      <c r="M97">
        <v>99</v>
      </c>
      <c r="N97">
        <v>91</v>
      </c>
      <c r="O97" s="15">
        <f t="shared" si="21"/>
        <v>97.5</v>
      </c>
      <c r="P97" s="39">
        <v>5</v>
      </c>
    </row>
    <row r="98" spans="1:16" x14ac:dyDescent="0.3">
      <c r="A98" s="61"/>
      <c r="B98" s="54"/>
      <c r="C98" s="58"/>
      <c r="D98" s="6" t="s">
        <v>2</v>
      </c>
      <c r="E98" s="7">
        <v>425</v>
      </c>
      <c r="F98" s="7">
        <v>296</v>
      </c>
      <c r="G98" s="7">
        <v>299</v>
      </c>
      <c r="H98" s="7">
        <v>353</v>
      </c>
      <c r="I98" s="7">
        <v>310</v>
      </c>
      <c r="J98" s="7">
        <v>306</v>
      </c>
      <c r="K98" s="7">
        <v>313</v>
      </c>
      <c r="L98" s="7">
        <v>408</v>
      </c>
      <c r="M98" s="7">
        <v>337</v>
      </c>
      <c r="N98" s="7">
        <v>303</v>
      </c>
      <c r="O98" s="15">
        <f t="shared" si="21"/>
        <v>311.5</v>
      </c>
      <c r="P98" s="39">
        <v>9</v>
      </c>
    </row>
    <row r="99" spans="1:16" x14ac:dyDescent="0.3">
      <c r="A99" s="61"/>
      <c r="B99" s="54"/>
      <c r="C99" s="59" t="s">
        <v>6</v>
      </c>
      <c r="D99" s="3" t="s">
        <v>0</v>
      </c>
      <c r="E99" s="4">
        <v>1356</v>
      </c>
      <c r="F99" s="4">
        <v>1356</v>
      </c>
      <c r="G99" s="4">
        <v>1356</v>
      </c>
      <c r="H99" s="4">
        <v>1356</v>
      </c>
      <c r="I99" s="4">
        <v>1356</v>
      </c>
      <c r="J99" s="4">
        <v>1356</v>
      </c>
      <c r="K99" s="4">
        <v>1356</v>
      </c>
      <c r="L99" s="4">
        <v>1356</v>
      </c>
      <c r="M99" s="4">
        <v>1356</v>
      </c>
      <c r="N99" s="4">
        <v>1356</v>
      </c>
      <c r="O99" s="15">
        <f t="shared" si="21"/>
        <v>1356</v>
      </c>
      <c r="P99" s="38">
        <v>2</v>
      </c>
    </row>
    <row r="100" spans="1:16" hidden="1" x14ac:dyDescent="0.3">
      <c r="A100" s="61"/>
      <c r="B100" s="54"/>
      <c r="C100" s="57"/>
      <c r="D100" s="5" t="s">
        <v>1</v>
      </c>
      <c r="E100" s="8">
        <v>999</v>
      </c>
      <c r="F100">
        <v>875</v>
      </c>
      <c r="G100">
        <v>746</v>
      </c>
      <c r="H100">
        <v>988</v>
      </c>
      <c r="I100">
        <v>1000</v>
      </c>
      <c r="J100">
        <v>975</v>
      </c>
      <c r="K100">
        <v>992</v>
      </c>
      <c r="L100">
        <v>1070</v>
      </c>
      <c r="M100">
        <v>1057</v>
      </c>
      <c r="N100">
        <v>1006</v>
      </c>
      <c r="O100" s="15">
        <f t="shared" si="21"/>
        <v>995.5</v>
      </c>
      <c r="P100" s="39"/>
    </row>
    <row r="101" spans="1:16" x14ac:dyDescent="0.3">
      <c r="A101" s="61"/>
      <c r="B101" s="54"/>
      <c r="C101" s="57"/>
      <c r="D101" s="5" t="s">
        <v>1</v>
      </c>
      <c r="E101">
        <f>E100-$A$1*$N97</f>
        <v>453</v>
      </c>
      <c r="F101">
        <f t="shared" ref="F101:N101" si="30">F100-$A$1*$N97</f>
        <v>329</v>
      </c>
      <c r="G101">
        <f t="shared" si="30"/>
        <v>200</v>
      </c>
      <c r="H101">
        <f t="shared" si="30"/>
        <v>442</v>
      </c>
      <c r="I101">
        <f t="shared" si="30"/>
        <v>454</v>
      </c>
      <c r="J101">
        <f t="shared" si="30"/>
        <v>429</v>
      </c>
      <c r="K101">
        <f t="shared" si="30"/>
        <v>446</v>
      </c>
      <c r="L101">
        <f t="shared" si="30"/>
        <v>524</v>
      </c>
      <c r="M101">
        <f t="shared" si="30"/>
        <v>511</v>
      </c>
      <c r="N101">
        <f t="shared" si="30"/>
        <v>460</v>
      </c>
      <c r="O101" s="15">
        <f t="shared" si="21"/>
        <v>449.5</v>
      </c>
      <c r="P101" s="39">
        <v>6</v>
      </c>
    </row>
    <row r="102" spans="1:16" x14ac:dyDescent="0.3">
      <c r="A102" s="61"/>
      <c r="B102" s="54"/>
      <c r="C102" s="58"/>
      <c r="D102" s="6" t="s">
        <v>2</v>
      </c>
      <c r="E102" s="8">
        <v>2010</v>
      </c>
      <c r="F102" s="7">
        <v>1971</v>
      </c>
      <c r="G102" s="7">
        <v>2011</v>
      </c>
      <c r="H102" s="7">
        <v>2025</v>
      </c>
      <c r="I102" s="7">
        <v>1986</v>
      </c>
      <c r="J102" s="7">
        <v>2008</v>
      </c>
      <c r="K102" s="7">
        <v>1998</v>
      </c>
      <c r="L102" s="7">
        <v>2320</v>
      </c>
      <c r="M102" s="7">
        <v>2147</v>
      </c>
      <c r="N102" s="7">
        <v>2014</v>
      </c>
      <c r="O102" s="15">
        <f t="shared" si="21"/>
        <v>2010.5</v>
      </c>
      <c r="P102" s="39">
        <v>10</v>
      </c>
    </row>
    <row r="103" spans="1:16" x14ac:dyDescent="0.3">
      <c r="A103" s="61"/>
      <c r="B103" s="54"/>
      <c r="C103" s="59" t="s">
        <v>7</v>
      </c>
      <c r="D103" s="3" t="s">
        <v>0</v>
      </c>
      <c r="E103" s="4">
        <f>E96+E99</f>
        <v>1431</v>
      </c>
      <c r="F103" s="4">
        <f t="shared" ref="F103:N103" si="31">F96+F99</f>
        <v>1431</v>
      </c>
      <c r="G103" s="4">
        <f t="shared" si="31"/>
        <v>1431</v>
      </c>
      <c r="H103" s="4">
        <f t="shared" si="31"/>
        <v>1431</v>
      </c>
      <c r="I103" s="4">
        <f t="shared" si="31"/>
        <v>1431</v>
      </c>
      <c r="J103" s="4">
        <f t="shared" si="31"/>
        <v>1431</v>
      </c>
      <c r="K103" s="4">
        <f t="shared" si="31"/>
        <v>1431</v>
      </c>
      <c r="L103" s="4">
        <f t="shared" si="31"/>
        <v>1431</v>
      </c>
      <c r="M103" s="4">
        <f t="shared" si="31"/>
        <v>1431</v>
      </c>
      <c r="N103" s="4">
        <f t="shared" si="31"/>
        <v>1431</v>
      </c>
      <c r="O103" s="15">
        <f t="shared" si="21"/>
        <v>1431</v>
      </c>
      <c r="P103" s="39">
        <v>3</v>
      </c>
    </row>
    <row r="104" spans="1:16" x14ac:dyDescent="0.3">
      <c r="A104" s="61"/>
      <c r="B104" s="54"/>
      <c r="C104" s="57"/>
      <c r="D104" s="5" t="s">
        <v>1</v>
      </c>
      <c r="E104" s="8">
        <f>E97+E101</f>
        <v>572</v>
      </c>
      <c r="F104" s="8">
        <f t="shared" ref="F104:N104" si="32">F97+F101</f>
        <v>427</v>
      </c>
      <c r="G104" s="8">
        <f t="shared" si="32"/>
        <v>295</v>
      </c>
      <c r="H104" s="8">
        <f t="shared" si="32"/>
        <v>540</v>
      </c>
      <c r="I104" s="8">
        <f t="shared" si="32"/>
        <v>549</v>
      </c>
      <c r="J104" s="8">
        <f t="shared" si="32"/>
        <v>526</v>
      </c>
      <c r="K104" s="8">
        <f t="shared" si="32"/>
        <v>536</v>
      </c>
      <c r="L104" s="8">
        <f t="shared" si="32"/>
        <v>625</v>
      </c>
      <c r="M104" s="8">
        <f t="shared" si="32"/>
        <v>610</v>
      </c>
      <c r="N104" s="8">
        <f t="shared" si="32"/>
        <v>551</v>
      </c>
      <c r="O104" s="15">
        <f t="shared" si="21"/>
        <v>544.5</v>
      </c>
      <c r="P104" s="39">
        <v>7</v>
      </c>
    </row>
    <row r="105" spans="1:16" ht="15" thickBot="1" x14ac:dyDescent="0.35">
      <c r="A105" s="61"/>
      <c r="B105" s="55"/>
      <c r="C105" s="60"/>
      <c r="D105" s="11" t="s">
        <v>2</v>
      </c>
      <c r="E105" s="12">
        <f t="shared" ref="E105:N105" si="33">E98+E102</f>
        <v>2435</v>
      </c>
      <c r="F105" s="12">
        <f t="shared" si="33"/>
        <v>2267</v>
      </c>
      <c r="G105" s="12">
        <f t="shared" si="33"/>
        <v>2310</v>
      </c>
      <c r="H105" s="12">
        <f t="shared" si="33"/>
        <v>2378</v>
      </c>
      <c r="I105" s="12">
        <f t="shared" si="33"/>
        <v>2296</v>
      </c>
      <c r="J105" s="12">
        <f t="shared" si="33"/>
        <v>2314</v>
      </c>
      <c r="K105" s="12">
        <f t="shared" si="33"/>
        <v>2311</v>
      </c>
      <c r="L105" s="12">
        <f t="shared" si="33"/>
        <v>2728</v>
      </c>
      <c r="M105" s="12">
        <f t="shared" si="33"/>
        <v>2484</v>
      </c>
      <c r="N105" s="12">
        <f t="shared" si="33"/>
        <v>2317</v>
      </c>
      <c r="O105" s="16">
        <f t="shared" si="21"/>
        <v>2315.5</v>
      </c>
      <c r="P105" s="39">
        <v>11</v>
      </c>
    </row>
  </sheetData>
  <mergeCells count="41">
    <mergeCell ref="A2:A105"/>
    <mergeCell ref="B15:B27"/>
    <mergeCell ref="C15:C17"/>
    <mergeCell ref="C18:C20"/>
    <mergeCell ref="C21:C24"/>
    <mergeCell ref="C25:C27"/>
    <mergeCell ref="C2:C4"/>
    <mergeCell ref="C5:C7"/>
    <mergeCell ref="C8:C11"/>
    <mergeCell ref="C12:C14"/>
    <mergeCell ref="B2:B14"/>
    <mergeCell ref="B41:B53"/>
    <mergeCell ref="C41:C43"/>
    <mergeCell ref="C44:C46"/>
    <mergeCell ref="C47:C50"/>
    <mergeCell ref="C51:C53"/>
    <mergeCell ref="B28:B40"/>
    <mergeCell ref="C28:C30"/>
    <mergeCell ref="C31:C33"/>
    <mergeCell ref="C34:C37"/>
    <mergeCell ref="C38:C40"/>
    <mergeCell ref="B67:B79"/>
    <mergeCell ref="C67:C69"/>
    <mergeCell ref="C70:C72"/>
    <mergeCell ref="C73:C76"/>
    <mergeCell ref="C77:C79"/>
    <mergeCell ref="B54:B66"/>
    <mergeCell ref="C54:C56"/>
    <mergeCell ref="C57:C59"/>
    <mergeCell ref="C60:C63"/>
    <mergeCell ref="C64:C66"/>
    <mergeCell ref="B93:B105"/>
    <mergeCell ref="C93:C95"/>
    <mergeCell ref="C96:C98"/>
    <mergeCell ref="C99:C102"/>
    <mergeCell ref="C103:C105"/>
    <mergeCell ref="B80:B92"/>
    <mergeCell ref="C80:C82"/>
    <mergeCell ref="C83:C85"/>
    <mergeCell ref="C86:C89"/>
    <mergeCell ref="C90:C92"/>
  </mergeCells>
  <conditionalFormatting sqref="E4:N4">
    <cfRule type="cellIs" dxfId="79" priority="25" operator="equal">
      <formula>$O$4</formula>
    </cfRule>
    <cfRule type="cellIs" priority="26" operator="equal">
      <formula>"$O$4"</formula>
    </cfRule>
    <cfRule type="cellIs" dxfId="78" priority="27" operator="equal">
      <formula>"MEDIAN(E4:N4)"</formula>
    </cfRule>
  </conditionalFormatting>
  <conditionalFormatting sqref="P4">
    <cfRule type="cellIs" dxfId="77" priority="22" operator="equal">
      <formula>$O$4</formula>
    </cfRule>
    <cfRule type="cellIs" priority="23" operator="equal">
      <formula>"$O$4"</formula>
    </cfRule>
    <cfRule type="cellIs" dxfId="76" priority="24" operator="equal">
      <formula>"MEDIAN(E4:N4)"</formula>
    </cfRule>
  </conditionalFormatting>
  <conditionalFormatting sqref="P17">
    <cfRule type="cellIs" dxfId="75" priority="19" operator="equal">
      <formula>$O$4</formula>
    </cfRule>
    <cfRule type="cellIs" priority="20" operator="equal">
      <formula>"$O$4"</formula>
    </cfRule>
    <cfRule type="cellIs" dxfId="74" priority="21" operator="equal">
      <formula>"MEDIAN(E4:N4)"</formula>
    </cfRule>
  </conditionalFormatting>
  <conditionalFormatting sqref="P30">
    <cfRule type="cellIs" dxfId="73" priority="16" operator="equal">
      <formula>$O$4</formula>
    </cfRule>
    <cfRule type="cellIs" priority="17" operator="equal">
      <formula>"$O$4"</formula>
    </cfRule>
    <cfRule type="cellIs" dxfId="72" priority="18" operator="equal">
      <formula>"MEDIAN(E4:N4)"</formula>
    </cfRule>
  </conditionalFormatting>
  <conditionalFormatting sqref="P43">
    <cfRule type="cellIs" dxfId="71" priority="13" operator="equal">
      <formula>$O$4</formula>
    </cfRule>
    <cfRule type="cellIs" priority="14" operator="equal">
      <formula>"$O$4"</formula>
    </cfRule>
    <cfRule type="cellIs" dxfId="70" priority="15" operator="equal">
      <formula>"MEDIAN(E4:N4)"</formula>
    </cfRule>
  </conditionalFormatting>
  <conditionalFormatting sqref="P56">
    <cfRule type="cellIs" dxfId="69" priority="10" operator="equal">
      <formula>$O$4</formula>
    </cfRule>
    <cfRule type="cellIs" priority="11" operator="equal">
      <formula>"$O$4"</formula>
    </cfRule>
    <cfRule type="cellIs" dxfId="68" priority="12" operator="equal">
      <formula>"MEDIAN(E4:N4)"</formula>
    </cfRule>
  </conditionalFormatting>
  <conditionalFormatting sqref="P69">
    <cfRule type="cellIs" dxfId="67" priority="7" operator="equal">
      <formula>$O$4</formula>
    </cfRule>
    <cfRule type="cellIs" priority="8" operator="equal">
      <formula>"$O$4"</formula>
    </cfRule>
    <cfRule type="cellIs" dxfId="66" priority="9" operator="equal">
      <formula>"MEDIAN(E4:N4)"</formula>
    </cfRule>
  </conditionalFormatting>
  <conditionalFormatting sqref="P82">
    <cfRule type="cellIs" dxfId="65" priority="4" operator="equal">
      <formula>$O$4</formula>
    </cfRule>
    <cfRule type="cellIs" priority="5" operator="equal">
      <formula>"$O$4"</formula>
    </cfRule>
    <cfRule type="cellIs" dxfId="64" priority="6" operator="equal">
      <formula>"MEDIAN(E4:N4)"</formula>
    </cfRule>
  </conditionalFormatting>
  <conditionalFormatting sqref="P95">
    <cfRule type="cellIs" dxfId="63" priority="1" operator="equal">
      <formula>$O$4</formula>
    </cfRule>
    <cfRule type="cellIs" priority="2" operator="equal">
      <formula>"$O$4"</formula>
    </cfRule>
    <cfRule type="cellIs" dxfId="62" priority="3" operator="equal">
      <formula>"MEDIAN(E4:N4)"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AE90-6FAB-4D79-B98F-8CDBFA61EA15}">
  <dimension ref="A1:P40"/>
  <sheetViews>
    <sheetView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3</v>
      </c>
      <c r="B1" t="s">
        <v>58</v>
      </c>
      <c r="C1" t="s">
        <v>27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6" x14ac:dyDescent="0.3">
      <c r="A2" s="61" t="s">
        <v>19</v>
      </c>
      <c r="B2" s="53" t="s">
        <v>8</v>
      </c>
      <c r="C2" s="56" t="s">
        <v>3</v>
      </c>
      <c r="D2" s="9" t="s">
        <v>0</v>
      </c>
      <c r="E2" s="10">
        <v>735</v>
      </c>
      <c r="F2" s="10">
        <v>1470</v>
      </c>
      <c r="G2" s="10">
        <v>1470</v>
      </c>
      <c r="H2" s="10">
        <v>1470</v>
      </c>
      <c r="I2" s="10">
        <v>1470</v>
      </c>
      <c r="J2" s="10">
        <v>1470</v>
      </c>
      <c r="K2" s="10">
        <v>1470</v>
      </c>
      <c r="L2" s="10">
        <v>1470</v>
      </c>
      <c r="M2" s="10">
        <v>1470</v>
      </c>
      <c r="N2" s="10">
        <v>1470</v>
      </c>
      <c r="O2" s="18">
        <f>MEDIAN(E2:N2)</f>
        <v>1470</v>
      </c>
      <c r="P2" s="38">
        <v>4</v>
      </c>
    </row>
    <row r="3" spans="1:16" x14ac:dyDescent="0.3">
      <c r="A3" s="61"/>
      <c r="B3" s="54"/>
      <c r="C3" s="57"/>
      <c r="D3" s="5" t="s">
        <v>1</v>
      </c>
      <c r="E3">
        <v>424</v>
      </c>
      <c r="F3">
        <v>406</v>
      </c>
      <c r="G3">
        <v>435</v>
      </c>
      <c r="H3">
        <v>439</v>
      </c>
      <c r="I3">
        <v>394</v>
      </c>
      <c r="J3">
        <v>397</v>
      </c>
      <c r="K3">
        <v>386</v>
      </c>
      <c r="L3">
        <v>343</v>
      </c>
      <c r="M3">
        <v>436</v>
      </c>
      <c r="N3">
        <v>331</v>
      </c>
      <c r="O3" s="19">
        <f t="shared" ref="O3:O14" si="0">MEDIAN(E3:N3)</f>
        <v>401.5</v>
      </c>
      <c r="P3" s="39">
        <v>8</v>
      </c>
    </row>
    <row r="4" spans="1:16" x14ac:dyDescent="0.3">
      <c r="A4" s="61"/>
      <c r="B4" s="54"/>
      <c r="C4" s="58"/>
      <c r="D4" s="6" t="s">
        <v>2</v>
      </c>
      <c r="E4" s="7">
        <v>1793</v>
      </c>
      <c r="F4" s="7">
        <v>1795</v>
      </c>
      <c r="G4" s="7">
        <v>1712</v>
      </c>
      <c r="H4" s="7">
        <v>1730</v>
      </c>
      <c r="I4" s="7">
        <v>1684</v>
      </c>
      <c r="J4" s="7">
        <v>1627</v>
      </c>
      <c r="K4" s="7">
        <v>1754</v>
      </c>
      <c r="L4" s="7">
        <v>1594</v>
      </c>
      <c r="M4" s="7">
        <v>1747</v>
      </c>
      <c r="N4" s="7">
        <v>1566</v>
      </c>
      <c r="O4" s="19">
        <f t="shared" si="0"/>
        <v>1721</v>
      </c>
      <c r="P4" s="39">
        <v>12</v>
      </c>
    </row>
    <row r="5" spans="1:16" x14ac:dyDescent="0.3">
      <c r="A5" s="61"/>
      <c r="B5" s="54"/>
      <c r="C5" s="59" t="s">
        <v>5</v>
      </c>
      <c r="D5" s="3" t="s">
        <v>0</v>
      </c>
      <c r="E5" s="4">
        <v>52</v>
      </c>
      <c r="F5" s="4">
        <v>52</v>
      </c>
      <c r="G5" s="4">
        <v>52</v>
      </c>
      <c r="H5" s="4">
        <v>52</v>
      </c>
      <c r="I5" s="4">
        <v>52</v>
      </c>
      <c r="J5" s="4">
        <v>52</v>
      </c>
      <c r="K5" s="4">
        <v>52</v>
      </c>
      <c r="L5" s="4">
        <v>52</v>
      </c>
      <c r="M5" s="4">
        <v>52</v>
      </c>
      <c r="N5" s="4">
        <v>52</v>
      </c>
      <c r="O5" s="19">
        <f t="shared" si="0"/>
        <v>52</v>
      </c>
      <c r="P5" s="38">
        <v>1</v>
      </c>
    </row>
    <row r="6" spans="1:16" x14ac:dyDescent="0.3">
      <c r="A6" s="61"/>
      <c r="B6" s="54"/>
      <c r="C6" s="57"/>
      <c r="D6" s="5" t="s">
        <v>1</v>
      </c>
      <c r="E6" s="8">
        <v>110</v>
      </c>
      <c r="F6">
        <v>71</v>
      </c>
      <c r="G6">
        <v>75</v>
      </c>
      <c r="H6">
        <v>77</v>
      </c>
      <c r="I6">
        <v>59</v>
      </c>
      <c r="J6">
        <v>66</v>
      </c>
      <c r="K6">
        <v>61</v>
      </c>
      <c r="L6">
        <v>67</v>
      </c>
      <c r="M6">
        <v>62</v>
      </c>
      <c r="N6">
        <v>57</v>
      </c>
      <c r="O6" s="19">
        <f t="shared" si="0"/>
        <v>66.5</v>
      </c>
      <c r="P6" s="39">
        <v>5</v>
      </c>
    </row>
    <row r="7" spans="1:16" x14ac:dyDescent="0.3">
      <c r="A7" s="61"/>
      <c r="B7" s="54"/>
      <c r="C7" s="58"/>
      <c r="D7" s="6" t="s">
        <v>2</v>
      </c>
      <c r="E7" s="7">
        <v>528</v>
      </c>
      <c r="F7" s="7">
        <v>410</v>
      </c>
      <c r="G7" s="7">
        <v>473</v>
      </c>
      <c r="H7" s="7">
        <v>403</v>
      </c>
      <c r="I7" s="7">
        <v>413</v>
      </c>
      <c r="J7" s="7">
        <v>376</v>
      </c>
      <c r="K7" s="7">
        <v>373</v>
      </c>
      <c r="L7" s="7">
        <v>398</v>
      </c>
      <c r="M7" s="7">
        <v>402</v>
      </c>
      <c r="N7" s="7">
        <v>388</v>
      </c>
      <c r="O7" s="19">
        <f t="shared" si="0"/>
        <v>402.5</v>
      </c>
      <c r="P7" s="39">
        <v>9</v>
      </c>
    </row>
    <row r="8" spans="1:16" x14ac:dyDescent="0.3">
      <c r="A8" s="61"/>
      <c r="B8" s="54"/>
      <c r="C8" s="59" t="s">
        <v>6</v>
      </c>
      <c r="D8" s="3" t="s">
        <v>0</v>
      </c>
      <c r="E8" s="4">
        <v>564</v>
      </c>
      <c r="F8" s="4">
        <v>564</v>
      </c>
      <c r="G8" s="4">
        <v>564</v>
      </c>
      <c r="H8" s="4">
        <v>564</v>
      </c>
      <c r="I8" s="4">
        <v>564</v>
      </c>
      <c r="J8" s="4">
        <v>564</v>
      </c>
      <c r="K8" s="4">
        <v>564</v>
      </c>
      <c r="L8" s="4">
        <v>564</v>
      </c>
      <c r="M8" s="4">
        <v>564</v>
      </c>
      <c r="N8" s="4">
        <v>564</v>
      </c>
      <c r="O8" s="19">
        <f t="shared" si="0"/>
        <v>564</v>
      </c>
      <c r="P8" s="38">
        <v>2</v>
      </c>
    </row>
    <row r="9" spans="1:16" hidden="1" x14ac:dyDescent="0.3">
      <c r="A9" s="61"/>
      <c r="B9" s="54"/>
      <c r="C9" s="57"/>
      <c r="D9" s="5" t="s">
        <v>1</v>
      </c>
      <c r="E9" s="8">
        <v>586</v>
      </c>
      <c r="F9">
        <v>525</v>
      </c>
      <c r="G9">
        <v>529</v>
      </c>
      <c r="H9">
        <v>518</v>
      </c>
      <c r="I9">
        <v>353</v>
      </c>
      <c r="J9">
        <v>620</v>
      </c>
      <c r="K9">
        <v>544</v>
      </c>
      <c r="L9">
        <v>517</v>
      </c>
      <c r="M9">
        <v>532</v>
      </c>
      <c r="N9">
        <v>525</v>
      </c>
      <c r="O9" s="19">
        <f t="shared" si="0"/>
        <v>527</v>
      </c>
      <c r="P9" s="39"/>
    </row>
    <row r="10" spans="1:16" x14ac:dyDescent="0.3">
      <c r="A10" s="61"/>
      <c r="B10" s="54"/>
      <c r="C10" s="57"/>
      <c r="D10" s="5" t="s">
        <v>1</v>
      </c>
      <c r="E10">
        <f>E9-$A$1*$N6</f>
        <v>415</v>
      </c>
      <c r="F10">
        <f t="shared" ref="F10:N10" si="1">F9-$A$1*$N6</f>
        <v>354</v>
      </c>
      <c r="G10">
        <f t="shared" si="1"/>
        <v>358</v>
      </c>
      <c r="H10">
        <f t="shared" si="1"/>
        <v>347</v>
      </c>
      <c r="I10">
        <f t="shared" si="1"/>
        <v>182</v>
      </c>
      <c r="J10">
        <f t="shared" si="1"/>
        <v>449</v>
      </c>
      <c r="K10">
        <f t="shared" si="1"/>
        <v>373</v>
      </c>
      <c r="L10">
        <f t="shared" si="1"/>
        <v>346</v>
      </c>
      <c r="M10">
        <f t="shared" si="1"/>
        <v>361</v>
      </c>
      <c r="N10">
        <f t="shared" si="1"/>
        <v>354</v>
      </c>
      <c r="O10" s="19">
        <f t="shared" si="0"/>
        <v>356</v>
      </c>
      <c r="P10" s="39">
        <v>6</v>
      </c>
    </row>
    <row r="11" spans="1:16" x14ac:dyDescent="0.3">
      <c r="A11" s="61"/>
      <c r="B11" s="54"/>
      <c r="C11" s="58"/>
      <c r="D11" s="6" t="s">
        <v>2</v>
      </c>
      <c r="E11" s="8">
        <v>1650</v>
      </c>
      <c r="F11" s="7">
        <v>1484</v>
      </c>
      <c r="G11" s="7">
        <v>1491</v>
      </c>
      <c r="H11" s="7">
        <v>1506</v>
      </c>
      <c r="I11" s="7">
        <v>1484</v>
      </c>
      <c r="J11" s="7">
        <v>1665</v>
      </c>
      <c r="K11" s="7">
        <v>1501</v>
      </c>
      <c r="L11" s="7">
        <v>1453</v>
      </c>
      <c r="M11" s="7">
        <v>1523</v>
      </c>
      <c r="N11" s="7">
        <v>1486</v>
      </c>
      <c r="O11" s="19">
        <f t="shared" si="0"/>
        <v>1496</v>
      </c>
      <c r="P11" s="39">
        <v>10</v>
      </c>
    </row>
    <row r="12" spans="1:16" x14ac:dyDescent="0.3">
      <c r="A12" s="61"/>
      <c r="B12" s="54"/>
      <c r="C12" s="59" t="s">
        <v>7</v>
      </c>
      <c r="D12" s="3" t="s">
        <v>0</v>
      </c>
      <c r="E12" s="4">
        <f>E5+E8</f>
        <v>616</v>
      </c>
      <c r="F12" s="4">
        <f t="shared" ref="F12:N12" si="2">F5+F8</f>
        <v>616</v>
      </c>
      <c r="G12" s="4">
        <f t="shared" si="2"/>
        <v>616</v>
      </c>
      <c r="H12" s="4">
        <f t="shared" si="2"/>
        <v>616</v>
      </c>
      <c r="I12" s="4">
        <f t="shared" si="2"/>
        <v>616</v>
      </c>
      <c r="J12" s="4">
        <f t="shared" si="2"/>
        <v>616</v>
      </c>
      <c r="K12" s="4">
        <f t="shared" si="2"/>
        <v>616</v>
      </c>
      <c r="L12" s="4">
        <f t="shared" si="2"/>
        <v>616</v>
      </c>
      <c r="M12" s="4">
        <f t="shared" si="2"/>
        <v>616</v>
      </c>
      <c r="N12" s="4">
        <f t="shared" si="2"/>
        <v>616</v>
      </c>
      <c r="O12" s="19">
        <f t="shared" si="0"/>
        <v>616</v>
      </c>
      <c r="P12" s="39">
        <v>3</v>
      </c>
    </row>
    <row r="13" spans="1:16" x14ac:dyDescent="0.3">
      <c r="A13" s="61"/>
      <c r="B13" s="54"/>
      <c r="C13" s="57"/>
      <c r="D13" s="5" t="s">
        <v>1</v>
      </c>
      <c r="E13" s="8">
        <f>E6+E10</f>
        <v>525</v>
      </c>
      <c r="F13" s="8">
        <f t="shared" ref="F13:N13" si="3">F6+F10</f>
        <v>425</v>
      </c>
      <c r="G13" s="8">
        <f t="shared" si="3"/>
        <v>433</v>
      </c>
      <c r="H13" s="8">
        <f t="shared" si="3"/>
        <v>424</v>
      </c>
      <c r="I13" s="8">
        <f t="shared" si="3"/>
        <v>241</v>
      </c>
      <c r="J13" s="8">
        <f t="shared" si="3"/>
        <v>515</v>
      </c>
      <c r="K13" s="8">
        <f t="shared" si="3"/>
        <v>434</v>
      </c>
      <c r="L13" s="8">
        <f t="shared" si="3"/>
        <v>413</v>
      </c>
      <c r="M13" s="8">
        <f t="shared" si="3"/>
        <v>423</v>
      </c>
      <c r="N13" s="8">
        <f t="shared" si="3"/>
        <v>411</v>
      </c>
      <c r="O13" s="19">
        <f t="shared" si="0"/>
        <v>424.5</v>
      </c>
      <c r="P13" s="39">
        <v>7</v>
      </c>
    </row>
    <row r="14" spans="1:16" ht="15" thickBot="1" x14ac:dyDescent="0.35">
      <c r="A14" s="61"/>
      <c r="B14" s="55"/>
      <c r="C14" s="60"/>
      <c r="D14" s="11" t="s">
        <v>2</v>
      </c>
      <c r="E14" s="12">
        <f>E7+E11</f>
        <v>2178</v>
      </c>
      <c r="F14" s="12">
        <f t="shared" ref="F14:N14" si="4">F7+F11</f>
        <v>1894</v>
      </c>
      <c r="G14" s="12">
        <f t="shared" si="4"/>
        <v>1964</v>
      </c>
      <c r="H14" s="12">
        <f t="shared" si="4"/>
        <v>1909</v>
      </c>
      <c r="I14" s="12">
        <f t="shared" si="4"/>
        <v>1897</v>
      </c>
      <c r="J14" s="12">
        <f t="shared" si="4"/>
        <v>2041</v>
      </c>
      <c r="K14" s="12">
        <f t="shared" si="4"/>
        <v>1874</v>
      </c>
      <c r="L14" s="12">
        <f t="shared" si="4"/>
        <v>1851</v>
      </c>
      <c r="M14" s="12">
        <f t="shared" si="4"/>
        <v>1925</v>
      </c>
      <c r="N14" s="12">
        <f t="shared" si="4"/>
        <v>1874</v>
      </c>
      <c r="O14" s="20">
        <f t="shared" si="0"/>
        <v>1903</v>
      </c>
      <c r="P14" s="39">
        <v>11</v>
      </c>
    </row>
    <row r="15" spans="1:16" x14ac:dyDescent="0.3">
      <c r="A15" s="61"/>
      <c r="B15" s="53" t="s">
        <v>20</v>
      </c>
      <c r="C15" s="56" t="s">
        <v>3</v>
      </c>
      <c r="D15" s="9" t="s">
        <v>0</v>
      </c>
      <c r="E15" s="10">
        <v>222</v>
      </c>
      <c r="F15" s="10">
        <v>222</v>
      </c>
      <c r="G15" s="10">
        <v>222</v>
      </c>
      <c r="H15" s="10">
        <v>222</v>
      </c>
      <c r="I15" s="10">
        <v>222</v>
      </c>
      <c r="J15" s="10">
        <v>222</v>
      </c>
      <c r="K15" s="10">
        <v>222</v>
      </c>
      <c r="L15" s="10">
        <v>222</v>
      </c>
      <c r="M15" s="10">
        <v>222</v>
      </c>
      <c r="N15" s="10">
        <v>222</v>
      </c>
      <c r="O15" s="18">
        <f>MEDIAN(E15:N15)</f>
        <v>222</v>
      </c>
      <c r="P15" s="38">
        <v>4</v>
      </c>
    </row>
    <row r="16" spans="1:16" x14ac:dyDescent="0.3">
      <c r="A16" s="61"/>
      <c r="B16" s="54"/>
      <c r="C16" s="57"/>
      <c r="D16" s="5" t="s">
        <v>1</v>
      </c>
      <c r="E16">
        <v>60</v>
      </c>
      <c r="F16">
        <v>67</v>
      </c>
      <c r="G16">
        <v>71</v>
      </c>
      <c r="H16">
        <v>88</v>
      </c>
      <c r="I16">
        <v>62</v>
      </c>
      <c r="J16">
        <v>90</v>
      </c>
      <c r="K16">
        <v>58</v>
      </c>
      <c r="L16">
        <v>59</v>
      </c>
      <c r="M16">
        <v>66</v>
      </c>
      <c r="N16">
        <v>57</v>
      </c>
      <c r="O16" s="19">
        <f t="shared" ref="O16:O27" si="5">MEDIAN(E16:N16)</f>
        <v>64</v>
      </c>
      <c r="P16" s="39">
        <v>8</v>
      </c>
    </row>
    <row r="17" spans="1:16" x14ac:dyDescent="0.3">
      <c r="A17" s="61"/>
      <c r="B17" s="54"/>
      <c r="C17" s="58"/>
      <c r="D17" s="6" t="s">
        <v>2</v>
      </c>
      <c r="E17" s="7">
        <v>1189</v>
      </c>
      <c r="F17" s="7">
        <v>1246</v>
      </c>
      <c r="G17" s="7">
        <v>1436</v>
      </c>
      <c r="H17" s="7">
        <v>1225</v>
      </c>
      <c r="I17" s="7">
        <v>1211</v>
      </c>
      <c r="J17" s="7">
        <v>1175</v>
      </c>
      <c r="K17" s="7">
        <v>1168</v>
      </c>
      <c r="L17" s="7">
        <v>1227</v>
      </c>
      <c r="M17" s="7">
        <v>1240</v>
      </c>
      <c r="N17" s="7">
        <v>1211</v>
      </c>
      <c r="O17" s="19">
        <f t="shared" si="5"/>
        <v>1218</v>
      </c>
      <c r="P17" s="39">
        <v>12</v>
      </c>
    </row>
    <row r="18" spans="1:16" x14ac:dyDescent="0.3">
      <c r="A18" s="61"/>
      <c r="B18" s="54"/>
      <c r="C18" s="59" t="s">
        <v>5</v>
      </c>
      <c r="D18" s="3" t="s">
        <v>0</v>
      </c>
      <c r="E18" s="4">
        <v>46</v>
      </c>
      <c r="F18" s="4">
        <v>46</v>
      </c>
      <c r="G18" s="4">
        <v>46</v>
      </c>
      <c r="H18" s="4">
        <v>46</v>
      </c>
      <c r="I18" s="4">
        <v>46</v>
      </c>
      <c r="J18" s="4">
        <v>46</v>
      </c>
      <c r="K18" s="4">
        <v>46</v>
      </c>
      <c r="L18" s="4">
        <v>46</v>
      </c>
      <c r="M18" s="4">
        <v>46</v>
      </c>
      <c r="N18" s="4">
        <v>46</v>
      </c>
      <c r="O18" s="19">
        <f t="shared" si="5"/>
        <v>46</v>
      </c>
      <c r="P18" s="38">
        <v>1</v>
      </c>
    </row>
    <row r="19" spans="1:16" x14ac:dyDescent="0.3">
      <c r="A19" s="61"/>
      <c r="B19" s="54"/>
      <c r="C19" s="57"/>
      <c r="D19" s="5" t="s">
        <v>1</v>
      </c>
      <c r="E19" s="8">
        <v>58</v>
      </c>
      <c r="F19">
        <v>74</v>
      </c>
      <c r="G19">
        <v>46</v>
      </c>
      <c r="H19">
        <v>45</v>
      </c>
      <c r="I19">
        <v>45</v>
      </c>
      <c r="J19">
        <v>71</v>
      </c>
      <c r="K19">
        <v>53</v>
      </c>
      <c r="L19">
        <v>45</v>
      </c>
      <c r="M19">
        <v>45</v>
      </c>
      <c r="N19">
        <v>44</v>
      </c>
      <c r="O19" s="19">
        <f t="shared" si="5"/>
        <v>45.5</v>
      </c>
      <c r="P19" s="39">
        <v>5</v>
      </c>
    </row>
    <row r="20" spans="1:16" x14ac:dyDescent="0.3">
      <c r="A20" s="61"/>
      <c r="B20" s="54"/>
      <c r="C20" s="58"/>
      <c r="D20" s="6" t="s">
        <v>2</v>
      </c>
      <c r="E20" s="7">
        <v>394</v>
      </c>
      <c r="F20" s="7">
        <v>374</v>
      </c>
      <c r="G20" s="7">
        <v>379</v>
      </c>
      <c r="H20" s="7">
        <v>380</v>
      </c>
      <c r="I20" s="7">
        <v>371</v>
      </c>
      <c r="J20" s="7">
        <v>360</v>
      </c>
      <c r="K20" s="7">
        <v>374</v>
      </c>
      <c r="L20" s="7">
        <v>362</v>
      </c>
      <c r="M20" s="7">
        <v>376</v>
      </c>
      <c r="N20" s="7">
        <v>387</v>
      </c>
      <c r="O20" s="19">
        <f t="shared" si="5"/>
        <v>375</v>
      </c>
      <c r="P20" s="39">
        <v>9</v>
      </c>
    </row>
    <row r="21" spans="1:16" x14ac:dyDescent="0.3">
      <c r="A21" s="61"/>
      <c r="B21" s="54"/>
      <c r="C21" s="59" t="s">
        <v>6</v>
      </c>
      <c r="D21" s="3" t="s">
        <v>0</v>
      </c>
      <c r="E21" s="4">
        <v>84</v>
      </c>
      <c r="F21" s="4">
        <v>84</v>
      </c>
      <c r="G21" s="4">
        <v>84</v>
      </c>
      <c r="H21" s="4">
        <v>84</v>
      </c>
      <c r="I21" s="4">
        <v>84</v>
      </c>
      <c r="J21" s="4">
        <v>84</v>
      </c>
      <c r="K21" s="4">
        <v>84</v>
      </c>
      <c r="L21" s="4">
        <v>84</v>
      </c>
      <c r="M21" s="4">
        <v>84</v>
      </c>
      <c r="N21" s="4">
        <v>84</v>
      </c>
      <c r="O21" s="19">
        <f t="shared" si="5"/>
        <v>84</v>
      </c>
      <c r="P21" s="38">
        <v>2</v>
      </c>
    </row>
    <row r="22" spans="1:16" hidden="1" x14ac:dyDescent="0.3">
      <c r="A22" s="61"/>
      <c r="B22" s="54"/>
      <c r="C22" s="57"/>
      <c r="D22" s="5" t="s">
        <v>1</v>
      </c>
      <c r="E22" s="8">
        <v>183</v>
      </c>
      <c r="F22">
        <v>180</v>
      </c>
      <c r="G22">
        <v>181</v>
      </c>
      <c r="H22">
        <v>185</v>
      </c>
      <c r="I22">
        <v>188</v>
      </c>
      <c r="J22">
        <v>184</v>
      </c>
      <c r="K22">
        <v>196</v>
      </c>
      <c r="L22">
        <v>186</v>
      </c>
      <c r="M22">
        <v>185</v>
      </c>
      <c r="N22">
        <v>194</v>
      </c>
      <c r="O22" s="19">
        <f t="shared" si="5"/>
        <v>185</v>
      </c>
      <c r="P22" s="39"/>
    </row>
    <row r="23" spans="1:16" x14ac:dyDescent="0.3">
      <c r="A23" s="61"/>
      <c r="B23" s="54"/>
      <c r="C23" s="57"/>
      <c r="D23" s="5" t="s">
        <v>1</v>
      </c>
      <c r="E23">
        <f>E22-$A$1*$N19</f>
        <v>51</v>
      </c>
      <c r="F23">
        <f t="shared" ref="F23:N23" si="6">F22-$A$1*$N19</f>
        <v>48</v>
      </c>
      <c r="G23">
        <f t="shared" si="6"/>
        <v>49</v>
      </c>
      <c r="H23">
        <f t="shared" si="6"/>
        <v>53</v>
      </c>
      <c r="I23">
        <f t="shared" si="6"/>
        <v>56</v>
      </c>
      <c r="J23">
        <f t="shared" si="6"/>
        <v>52</v>
      </c>
      <c r="K23">
        <f t="shared" si="6"/>
        <v>64</v>
      </c>
      <c r="L23">
        <f t="shared" si="6"/>
        <v>54</v>
      </c>
      <c r="M23">
        <f t="shared" si="6"/>
        <v>53</v>
      </c>
      <c r="N23">
        <f t="shared" si="6"/>
        <v>62</v>
      </c>
      <c r="O23" s="19">
        <f t="shared" si="5"/>
        <v>53</v>
      </c>
      <c r="P23" s="39">
        <v>6</v>
      </c>
    </row>
    <row r="24" spans="1:16" x14ac:dyDescent="0.3">
      <c r="A24" s="61"/>
      <c r="B24" s="54"/>
      <c r="C24" s="58"/>
      <c r="D24" s="6" t="s">
        <v>2</v>
      </c>
      <c r="E24" s="8">
        <v>1162</v>
      </c>
      <c r="F24" s="7">
        <v>1125</v>
      </c>
      <c r="G24" s="7">
        <v>1153</v>
      </c>
      <c r="H24" s="7">
        <v>1155</v>
      </c>
      <c r="I24" s="7">
        <v>1134</v>
      </c>
      <c r="J24" s="7">
        <v>1145</v>
      </c>
      <c r="K24" s="7">
        <v>1138</v>
      </c>
      <c r="L24" s="7">
        <v>1142</v>
      </c>
      <c r="M24" s="7">
        <v>1159</v>
      </c>
      <c r="N24" s="7">
        <v>1165</v>
      </c>
      <c r="O24" s="19">
        <f t="shared" si="5"/>
        <v>1149</v>
      </c>
      <c r="P24" s="39">
        <v>10</v>
      </c>
    </row>
    <row r="25" spans="1:16" x14ac:dyDescent="0.3">
      <c r="A25" s="61"/>
      <c r="B25" s="54"/>
      <c r="C25" s="59" t="s">
        <v>7</v>
      </c>
      <c r="D25" s="3" t="s">
        <v>0</v>
      </c>
      <c r="E25" s="4">
        <f>E18+E21</f>
        <v>130</v>
      </c>
      <c r="F25" s="4">
        <f t="shared" ref="F25:N25" si="7">F18+F21</f>
        <v>130</v>
      </c>
      <c r="G25" s="4">
        <f t="shared" si="7"/>
        <v>130</v>
      </c>
      <c r="H25" s="4">
        <f t="shared" si="7"/>
        <v>130</v>
      </c>
      <c r="I25" s="4">
        <f t="shared" si="7"/>
        <v>130</v>
      </c>
      <c r="J25" s="4">
        <f t="shared" si="7"/>
        <v>130</v>
      </c>
      <c r="K25" s="4">
        <f t="shared" si="7"/>
        <v>130</v>
      </c>
      <c r="L25" s="4">
        <f t="shared" si="7"/>
        <v>130</v>
      </c>
      <c r="M25" s="4">
        <f t="shared" si="7"/>
        <v>130</v>
      </c>
      <c r="N25" s="4">
        <f t="shared" si="7"/>
        <v>130</v>
      </c>
      <c r="O25" s="19">
        <f t="shared" si="5"/>
        <v>130</v>
      </c>
      <c r="P25" s="39">
        <v>3</v>
      </c>
    </row>
    <row r="26" spans="1:16" x14ac:dyDescent="0.3">
      <c r="A26" s="61"/>
      <c r="B26" s="54"/>
      <c r="C26" s="57"/>
      <c r="D26" s="5" t="s">
        <v>1</v>
      </c>
      <c r="E26" s="8">
        <f>E19+E23</f>
        <v>109</v>
      </c>
      <c r="F26" s="8">
        <f t="shared" ref="F26:N26" si="8">F19+F23</f>
        <v>122</v>
      </c>
      <c r="G26" s="8">
        <f t="shared" si="8"/>
        <v>95</v>
      </c>
      <c r="H26" s="8">
        <f t="shared" si="8"/>
        <v>98</v>
      </c>
      <c r="I26" s="8">
        <f t="shared" si="8"/>
        <v>101</v>
      </c>
      <c r="J26" s="8">
        <f t="shared" si="8"/>
        <v>123</v>
      </c>
      <c r="K26" s="8">
        <f t="shared" si="8"/>
        <v>117</v>
      </c>
      <c r="L26" s="8">
        <f t="shared" si="8"/>
        <v>99</v>
      </c>
      <c r="M26" s="8">
        <f t="shared" si="8"/>
        <v>98</v>
      </c>
      <c r="N26" s="8">
        <f t="shared" si="8"/>
        <v>106</v>
      </c>
      <c r="O26" s="19">
        <f t="shared" si="5"/>
        <v>103.5</v>
      </c>
      <c r="P26" s="39">
        <v>7</v>
      </c>
    </row>
    <row r="27" spans="1:16" ht="15" thickBot="1" x14ac:dyDescent="0.35">
      <c r="A27" s="61"/>
      <c r="B27" s="55"/>
      <c r="C27" s="60"/>
      <c r="D27" s="11" t="s">
        <v>2</v>
      </c>
      <c r="E27" s="12">
        <f t="shared" ref="E27:N27" si="9">E20+E24</f>
        <v>1556</v>
      </c>
      <c r="F27" s="12">
        <f t="shared" si="9"/>
        <v>1499</v>
      </c>
      <c r="G27" s="12">
        <f t="shared" si="9"/>
        <v>1532</v>
      </c>
      <c r="H27" s="12">
        <f t="shared" si="9"/>
        <v>1535</v>
      </c>
      <c r="I27" s="12">
        <f t="shared" si="9"/>
        <v>1505</v>
      </c>
      <c r="J27" s="12">
        <f t="shared" si="9"/>
        <v>1505</v>
      </c>
      <c r="K27" s="12">
        <f t="shared" si="9"/>
        <v>1512</v>
      </c>
      <c r="L27" s="12">
        <f t="shared" si="9"/>
        <v>1504</v>
      </c>
      <c r="M27" s="12">
        <f t="shared" si="9"/>
        <v>1535</v>
      </c>
      <c r="N27" s="12">
        <f t="shared" si="9"/>
        <v>1552</v>
      </c>
      <c r="O27" s="20">
        <f t="shared" si="5"/>
        <v>1522</v>
      </c>
      <c r="P27" s="39">
        <v>11</v>
      </c>
    </row>
    <row r="28" spans="1:16" x14ac:dyDescent="0.3">
      <c r="A28" s="61"/>
      <c r="B28" s="53" t="s">
        <v>21</v>
      </c>
      <c r="C28" s="56" t="s">
        <v>3</v>
      </c>
      <c r="D28" s="9" t="s">
        <v>0</v>
      </c>
      <c r="E28" s="10">
        <v>150</v>
      </c>
      <c r="F28" s="10">
        <v>150</v>
      </c>
      <c r="G28" s="10">
        <v>150</v>
      </c>
      <c r="H28" s="10">
        <v>150</v>
      </c>
      <c r="I28" s="10">
        <v>150</v>
      </c>
      <c r="J28" s="10">
        <v>150</v>
      </c>
      <c r="K28" s="10">
        <v>150</v>
      </c>
      <c r="L28" s="10">
        <v>150</v>
      </c>
      <c r="M28" s="10">
        <v>150</v>
      </c>
      <c r="N28" s="10">
        <v>150</v>
      </c>
      <c r="O28" s="18">
        <f>MEDIAN(E28:N28)</f>
        <v>150</v>
      </c>
      <c r="P28" s="38">
        <v>4</v>
      </c>
    </row>
    <row r="29" spans="1:16" x14ac:dyDescent="0.3">
      <c r="A29" s="61"/>
      <c r="B29" s="54"/>
      <c r="C29" s="57"/>
      <c r="D29" s="5" t="s">
        <v>1</v>
      </c>
      <c r="E29">
        <v>30</v>
      </c>
      <c r="F29">
        <v>30</v>
      </c>
      <c r="G29">
        <v>36</v>
      </c>
      <c r="H29">
        <v>28</v>
      </c>
      <c r="I29">
        <v>32</v>
      </c>
      <c r="J29">
        <v>32</v>
      </c>
      <c r="K29">
        <v>34</v>
      </c>
      <c r="L29">
        <v>30</v>
      </c>
      <c r="M29">
        <v>34</v>
      </c>
      <c r="N29">
        <v>37</v>
      </c>
      <c r="O29" s="19">
        <f t="shared" ref="O29:O40" si="10">MEDIAN(E29:N29)</f>
        <v>32</v>
      </c>
      <c r="P29" s="39">
        <v>8</v>
      </c>
    </row>
    <row r="30" spans="1:16" x14ac:dyDescent="0.3">
      <c r="A30" s="61"/>
      <c r="B30" s="54"/>
      <c r="C30" s="58"/>
      <c r="D30" s="6" t="s">
        <v>2</v>
      </c>
      <c r="E30" s="7">
        <v>1155</v>
      </c>
      <c r="F30" s="7">
        <v>1146</v>
      </c>
      <c r="G30" s="7">
        <v>1138</v>
      </c>
      <c r="H30" s="7">
        <v>1132</v>
      </c>
      <c r="I30" s="7">
        <v>1150</v>
      </c>
      <c r="J30" s="7">
        <v>1157</v>
      </c>
      <c r="K30" s="7">
        <v>1168</v>
      </c>
      <c r="L30" s="7">
        <v>1182</v>
      </c>
      <c r="M30" s="7">
        <v>1142</v>
      </c>
      <c r="N30" s="7">
        <v>1211</v>
      </c>
      <c r="O30" s="19">
        <f t="shared" si="10"/>
        <v>1152.5</v>
      </c>
      <c r="P30" s="39">
        <v>12</v>
      </c>
    </row>
    <row r="31" spans="1:16" x14ac:dyDescent="0.3">
      <c r="A31" s="61"/>
      <c r="B31" s="54"/>
      <c r="C31" s="59" t="s">
        <v>5</v>
      </c>
      <c r="D31" s="3" t="s">
        <v>0</v>
      </c>
      <c r="E31" s="4">
        <v>2</v>
      </c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  <c r="N31" s="4">
        <v>2</v>
      </c>
      <c r="O31" s="19">
        <f t="shared" si="10"/>
        <v>2</v>
      </c>
      <c r="P31" s="38">
        <v>1</v>
      </c>
    </row>
    <row r="32" spans="1:16" x14ac:dyDescent="0.3">
      <c r="A32" s="61"/>
      <c r="B32" s="54"/>
      <c r="C32" s="57"/>
      <c r="D32" s="5" t="s">
        <v>1</v>
      </c>
      <c r="E32" s="8">
        <v>5</v>
      </c>
      <c r="F32">
        <v>4</v>
      </c>
      <c r="G32">
        <v>4</v>
      </c>
      <c r="H32">
        <v>4</v>
      </c>
      <c r="I32">
        <v>4</v>
      </c>
      <c r="J32">
        <v>4</v>
      </c>
      <c r="K32">
        <v>5</v>
      </c>
      <c r="L32">
        <v>6</v>
      </c>
      <c r="M32">
        <v>4</v>
      </c>
      <c r="N32">
        <v>5</v>
      </c>
      <c r="O32" s="19">
        <f t="shared" si="10"/>
        <v>4</v>
      </c>
      <c r="P32" s="39">
        <v>5</v>
      </c>
    </row>
    <row r="33" spans="1:16" x14ac:dyDescent="0.3">
      <c r="A33" s="61"/>
      <c r="B33" s="54"/>
      <c r="C33" s="58"/>
      <c r="D33" s="6" t="s">
        <v>2</v>
      </c>
      <c r="E33" s="7">
        <v>395</v>
      </c>
      <c r="F33" s="7">
        <v>350</v>
      </c>
      <c r="G33" s="7">
        <v>350</v>
      </c>
      <c r="H33" s="7">
        <v>347</v>
      </c>
      <c r="I33" s="7">
        <v>344</v>
      </c>
      <c r="J33" s="7">
        <v>341</v>
      </c>
      <c r="K33" s="7">
        <v>357</v>
      </c>
      <c r="L33" s="7">
        <v>345</v>
      </c>
      <c r="M33" s="7">
        <v>383</v>
      </c>
      <c r="N33" s="7">
        <v>344</v>
      </c>
      <c r="O33" s="19">
        <f t="shared" si="10"/>
        <v>348.5</v>
      </c>
      <c r="P33" s="39">
        <v>9</v>
      </c>
    </row>
    <row r="34" spans="1:16" x14ac:dyDescent="0.3">
      <c r="A34" s="61"/>
      <c r="B34" s="54"/>
      <c r="C34" s="59" t="s">
        <v>6</v>
      </c>
      <c r="D34" s="3" t="s">
        <v>0</v>
      </c>
      <c r="E34" s="4">
        <v>144</v>
      </c>
      <c r="F34" s="4">
        <v>144</v>
      </c>
      <c r="G34" s="4">
        <v>144</v>
      </c>
      <c r="H34" s="4">
        <v>144</v>
      </c>
      <c r="I34" s="4">
        <v>144</v>
      </c>
      <c r="J34" s="4">
        <v>144</v>
      </c>
      <c r="K34" s="4">
        <v>144</v>
      </c>
      <c r="L34" s="4">
        <v>144</v>
      </c>
      <c r="M34" s="4">
        <v>144</v>
      </c>
      <c r="N34" s="4">
        <v>144</v>
      </c>
      <c r="O34" s="19">
        <f t="shared" si="10"/>
        <v>144</v>
      </c>
      <c r="P34" s="38">
        <v>2</v>
      </c>
    </row>
    <row r="35" spans="1:16" hidden="1" x14ac:dyDescent="0.3">
      <c r="A35" s="61"/>
      <c r="B35" s="54"/>
      <c r="C35" s="57"/>
      <c r="D35" s="5" t="s">
        <v>1</v>
      </c>
      <c r="E35" s="8">
        <v>47</v>
      </c>
      <c r="F35">
        <v>55</v>
      </c>
      <c r="G35">
        <v>49</v>
      </c>
      <c r="H35">
        <v>45</v>
      </c>
      <c r="I35">
        <v>48</v>
      </c>
      <c r="J35">
        <v>49</v>
      </c>
      <c r="K35">
        <v>46</v>
      </c>
      <c r="L35">
        <v>44</v>
      </c>
      <c r="M35">
        <v>44</v>
      </c>
      <c r="N35">
        <v>48</v>
      </c>
      <c r="O35" s="19">
        <f t="shared" si="10"/>
        <v>47.5</v>
      </c>
      <c r="P35" s="39"/>
    </row>
    <row r="36" spans="1:16" x14ac:dyDescent="0.3">
      <c r="A36" s="61"/>
      <c r="B36" s="54"/>
      <c r="C36" s="57"/>
      <c r="D36" s="5" t="s">
        <v>1</v>
      </c>
      <c r="E36">
        <f>E35-$A$1*$N32</f>
        <v>32</v>
      </c>
      <c r="F36">
        <f t="shared" ref="F36:N36" si="11">F35-$A$1*$N32</f>
        <v>40</v>
      </c>
      <c r="G36">
        <f t="shared" si="11"/>
        <v>34</v>
      </c>
      <c r="H36">
        <f t="shared" si="11"/>
        <v>30</v>
      </c>
      <c r="I36">
        <f t="shared" si="11"/>
        <v>33</v>
      </c>
      <c r="J36">
        <f t="shared" si="11"/>
        <v>34</v>
      </c>
      <c r="K36">
        <f t="shared" si="11"/>
        <v>31</v>
      </c>
      <c r="L36">
        <f t="shared" si="11"/>
        <v>29</v>
      </c>
      <c r="M36">
        <f t="shared" si="11"/>
        <v>29</v>
      </c>
      <c r="N36">
        <f t="shared" si="11"/>
        <v>33</v>
      </c>
      <c r="O36" s="19">
        <f t="shared" si="10"/>
        <v>32.5</v>
      </c>
      <c r="P36" s="39">
        <v>6</v>
      </c>
    </row>
    <row r="37" spans="1:16" x14ac:dyDescent="0.3">
      <c r="A37" s="61"/>
      <c r="B37" s="54"/>
      <c r="C37" s="58"/>
      <c r="D37" s="6" t="s">
        <v>2</v>
      </c>
      <c r="E37" s="8">
        <v>1049</v>
      </c>
      <c r="F37" s="7">
        <v>1111</v>
      </c>
      <c r="G37" s="7">
        <v>1068</v>
      </c>
      <c r="H37" s="7">
        <v>1135</v>
      </c>
      <c r="I37" s="7">
        <v>1093</v>
      </c>
      <c r="J37" s="7">
        <v>1091</v>
      </c>
      <c r="K37" s="7">
        <v>1083</v>
      </c>
      <c r="L37" s="7">
        <v>1082</v>
      </c>
      <c r="M37" s="7">
        <v>1061</v>
      </c>
      <c r="N37" s="7">
        <v>1104</v>
      </c>
      <c r="O37" s="19">
        <f t="shared" si="10"/>
        <v>1087</v>
      </c>
      <c r="P37" s="39">
        <v>10</v>
      </c>
    </row>
    <row r="38" spans="1:16" x14ac:dyDescent="0.3">
      <c r="A38" s="61"/>
      <c r="B38" s="54"/>
      <c r="C38" s="59" t="s">
        <v>7</v>
      </c>
      <c r="D38" s="3" t="s">
        <v>0</v>
      </c>
      <c r="E38" s="4">
        <f>E31+E34</f>
        <v>146</v>
      </c>
      <c r="F38" s="4">
        <f t="shared" ref="F38:N38" si="12">F31+F34</f>
        <v>146</v>
      </c>
      <c r="G38" s="4">
        <f t="shared" si="12"/>
        <v>146</v>
      </c>
      <c r="H38" s="4">
        <f t="shared" si="12"/>
        <v>146</v>
      </c>
      <c r="I38" s="4">
        <f t="shared" si="12"/>
        <v>146</v>
      </c>
      <c r="J38" s="4">
        <f t="shared" si="12"/>
        <v>146</v>
      </c>
      <c r="K38" s="4">
        <f t="shared" si="12"/>
        <v>146</v>
      </c>
      <c r="L38" s="4">
        <f t="shared" si="12"/>
        <v>146</v>
      </c>
      <c r="M38" s="4">
        <f t="shared" si="12"/>
        <v>146</v>
      </c>
      <c r="N38" s="4">
        <f t="shared" si="12"/>
        <v>146</v>
      </c>
      <c r="O38" s="19">
        <f t="shared" si="10"/>
        <v>146</v>
      </c>
      <c r="P38" s="39">
        <v>3</v>
      </c>
    </row>
    <row r="39" spans="1:16" x14ac:dyDescent="0.3">
      <c r="A39" s="61"/>
      <c r="B39" s="54"/>
      <c r="C39" s="57"/>
      <c r="D39" s="5" t="s">
        <v>1</v>
      </c>
      <c r="E39" s="8">
        <f>E32+E36</f>
        <v>37</v>
      </c>
      <c r="F39" s="8">
        <f t="shared" ref="F39:N39" si="13">F32+F36</f>
        <v>44</v>
      </c>
      <c r="G39" s="8">
        <f t="shared" si="13"/>
        <v>38</v>
      </c>
      <c r="H39" s="8">
        <f t="shared" si="13"/>
        <v>34</v>
      </c>
      <c r="I39" s="8">
        <f t="shared" si="13"/>
        <v>37</v>
      </c>
      <c r="J39" s="8">
        <f t="shared" si="13"/>
        <v>38</v>
      </c>
      <c r="K39" s="8">
        <f t="shared" si="13"/>
        <v>36</v>
      </c>
      <c r="L39" s="8">
        <f t="shared" si="13"/>
        <v>35</v>
      </c>
      <c r="M39" s="8">
        <f t="shared" si="13"/>
        <v>33</v>
      </c>
      <c r="N39" s="8">
        <f t="shared" si="13"/>
        <v>38</v>
      </c>
      <c r="O39" s="19">
        <f t="shared" si="10"/>
        <v>37</v>
      </c>
      <c r="P39" s="39">
        <v>7</v>
      </c>
    </row>
    <row r="40" spans="1:16" ht="15" thickBot="1" x14ac:dyDescent="0.35">
      <c r="A40" s="61"/>
      <c r="B40" s="55"/>
      <c r="C40" s="60"/>
      <c r="D40" s="11" t="s">
        <v>2</v>
      </c>
      <c r="E40" s="12">
        <f t="shared" ref="E40:N40" si="14">E33+E37</f>
        <v>1444</v>
      </c>
      <c r="F40" s="12">
        <f t="shared" si="14"/>
        <v>1461</v>
      </c>
      <c r="G40" s="12">
        <f t="shared" si="14"/>
        <v>1418</v>
      </c>
      <c r="H40" s="12">
        <f t="shared" si="14"/>
        <v>1482</v>
      </c>
      <c r="I40" s="12">
        <f t="shared" si="14"/>
        <v>1437</v>
      </c>
      <c r="J40" s="12">
        <f t="shared" si="14"/>
        <v>1432</v>
      </c>
      <c r="K40" s="12">
        <f t="shared" si="14"/>
        <v>1440</v>
      </c>
      <c r="L40" s="12">
        <f t="shared" si="14"/>
        <v>1427</v>
      </c>
      <c r="M40" s="12">
        <f t="shared" si="14"/>
        <v>1444</v>
      </c>
      <c r="N40" s="12">
        <f t="shared" si="14"/>
        <v>1448</v>
      </c>
      <c r="O40" s="20">
        <f t="shared" si="10"/>
        <v>1442</v>
      </c>
      <c r="P40" s="39">
        <v>11</v>
      </c>
    </row>
  </sheetData>
  <mergeCells count="16">
    <mergeCell ref="A2:A40"/>
    <mergeCell ref="B2:B14"/>
    <mergeCell ref="C2:C4"/>
    <mergeCell ref="C5:C7"/>
    <mergeCell ref="C8:C11"/>
    <mergeCell ref="C12:C14"/>
    <mergeCell ref="B15:B27"/>
    <mergeCell ref="C15:C17"/>
    <mergeCell ref="C18:C20"/>
    <mergeCell ref="C21:C24"/>
    <mergeCell ref="C25:C27"/>
    <mergeCell ref="B28:B40"/>
    <mergeCell ref="C28:C30"/>
    <mergeCell ref="C31:C33"/>
    <mergeCell ref="C34:C37"/>
    <mergeCell ref="C38:C40"/>
  </mergeCells>
  <conditionalFormatting sqref="P4">
    <cfRule type="cellIs" dxfId="61" priority="7" operator="equal">
      <formula>$O$4</formula>
    </cfRule>
    <cfRule type="cellIs" priority="8" operator="equal">
      <formula>"$O$4"</formula>
    </cfRule>
    <cfRule type="cellIs" dxfId="60" priority="9" operator="equal">
      <formula>"MEDIAN(E4:N4)"</formula>
    </cfRule>
  </conditionalFormatting>
  <conditionalFormatting sqref="P17">
    <cfRule type="cellIs" dxfId="59" priority="4" operator="equal">
      <formula>$O$4</formula>
    </cfRule>
    <cfRule type="cellIs" priority="5" operator="equal">
      <formula>"$O$4"</formula>
    </cfRule>
    <cfRule type="cellIs" dxfId="58" priority="6" operator="equal">
      <formula>"MEDIAN(E4:N4)"</formula>
    </cfRule>
  </conditionalFormatting>
  <conditionalFormatting sqref="P30">
    <cfRule type="cellIs" dxfId="57" priority="1" operator="equal">
      <formula>$O$4</formula>
    </cfRule>
    <cfRule type="cellIs" priority="2" operator="equal">
      <formula>"$O$4"</formula>
    </cfRule>
    <cfRule type="cellIs" dxfId="56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83AC-A608-4913-98CA-52C0E7AE1336}">
  <dimension ref="A1:P27"/>
  <sheetViews>
    <sheetView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4</v>
      </c>
      <c r="B1" t="s">
        <v>58</v>
      </c>
      <c r="C1" t="s">
        <v>28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6" x14ac:dyDescent="0.3">
      <c r="A2" s="61" t="s">
        <v>19</v>
      </c>
      <c r="B2" s="53" t="s">
        <v>8</v>
      </c>
      <c r="C2" s="56" t="s">
        <v>3</v>
      </c>
      <c r="D2" s="9" t="s">
        <v>0</v>
      </c>
      <c r="E2" s="10">
        <v>1116</v>
      </c>
      <c r="F2" s="10">
        <v>1116</v>
      </c>
      <c r="G2" s="10">
        <v>1116</v>
      </c>
      <c r="H2" s="10">
        <v>1116</v>
      </c>
      <c r="I2" s="10">
        <v>1116</v>
      </c>
      <c r="J2" s="10">
        <v>1116</v>
      </c>
      <c r="K2" s="10">
        <v>1116</v>
      </c>
      <c r="L2" s="10">
        <v>1116</v>
      </c>
      <c r="M2" s="10">
        <v>1116</v>
      </c>
      <c r="N2" s="10">
        <v>1116</v>
      </c>
      <c r="O2" s="18">
        <f>MEDIAN(E2:N2)</f>
        <v>1116</v>
      </c>
      <c r="P2" s="38">
        <v>4</v>
      </c>
    </row>
    <row r="3" spans="1:16" x14ac:dyDescent="0.3">
      <c r="A3" s="61"/>
      <c r="B3" s="54"/>
      <c r="C3" s="57"/>
      <c r="D3" s="5" t="s">
        <v>1</v>
      </c>
      <c r="E3">
        <v>700</v>
      </c>
      <c r="F3">
        <v>588</v>
      </c>
      <c r="G3">
        <v>593</v>
      </c>
      <c r="H3">
        <v>539</v>
      </c>
      <c r="I3">
        <v>547</v>
      </c>
      <c r="J3">
        <v>542</v>
      </c>
      <c r="K3">
        <v>530</v>
      </c>
      <c r="L3">
        <v>540</v>
      </c>
      <c r="M3">
        <v>579</v>
      </c>
      <c r="N3">
        <v>627</v>
      </c>
      <c r="O3" s="19">
        <f t="shared" ref="O3:O14" si="0">MEDIAN(E3:N3)</f>
        <v>563</v>
      </c>
      <c r="P3" s="39">
        <v>8</v>
      </c>
    </row>
    <row r="4" spans="1:16" x14ac:dyDescent="0.3">
      <c r="A4" s="61"/>
      <c r="B4" s="54"/>
      <c r="C4" s="58"/>
      <c r="D4" s="6" t="s">
        <v>2</v>
      </c>
      <c r="E4" s="7">
        <v>2168</v>
      </c>
      <c r="F4" s="7">
        <v>2195</v>
      </c>
      <c r="G4" s="7">
        <v>2155</v>
      </c>
      <c r="H4" s="7">
        <v>2179</v>
      </c>
      <c r="I4" s="7">
        <v>2023</v>
      </c>
      <c r="J4" s="7">
        <v>2141</v>
      </c>
      <c r="K4" s="7">
        <v>2123</v>
      </c>
      <c r="L4" s="7">
        <v>2090</v>
      </c>
      <c r="M4" s="7">
        <v>2118</v>
      </c>
      <c r="N4" s="7">
        <v>2159</v>
      </c>
      <c r="O4" s="19">
        <f t="shared" si="0"/>
        <v>2148</v>
      </c>
      <c r="P4" s="39">
        <v>12</v>
      </c>
    </row>
    <row r="5" spans="1:16" x14ac:dyDescent="0.3">
      <c r="A5" s="61"/>
      <c r="B5" s="54"/>
      <c r="C5" s="59" t="s">
        <v>5</v>
      </c>
      <c r="D5" s="3" t="s">
        <v>0</v>
      </c>
      <c r="E5" s="4">
        <v>35</v>
      </c>
      <c r="F5" s="4">
        <v>35</v>
      </c>
      <c r="G5" s="4">
        <v>35</v>
      </c>
      <c r="H5" s="4">
        <v>35</v>
      </c>
      <c r="I5" s="4">
        <v>35</v>
      </c>
      <c r="J5" s="4">
        <v>35</v>
      </c>
      <c r="K5" s="4">
        <v>35</v>
      </c>
      <c r="L5" s="4">
        <v>35</v>
      </c>
      <c r="M5" s="4">
        <v>35</v>
      </c>
      <c r="N5" s="4">
        <v>35</v>
      </c>
      <c r="O5" s="19">
        <f t="shared" si="0"/>
        <v>35</v>
      </c>
      <c r="P5" s="38">
        <v>1</v>
      </c>
    </row>
    <row r="6" spans="1:16" x14ac:dyDescent="0.3">
      <c r="A6" s="61"/>
      <c r="B6" s="54"/>
      <c r="C6" s="57"/>
      <c r="D6" s="5" t="s">
        <v>1</v>
      </c>
      <c r="E6" s="8">
        <v>84</v>
      </c>
      <c r="F6">
        <v>46</v>
      </c>
      <c r="G6">
        <v>57</v>
      </c>
      <c r="H6">
        <v>43</v>
      </c>
      <c r="I6">
        <v>46</v>
      </c>
      <c r="J6">
        <v>54</v>
      </c>
      <c r="K6">
        <v>47</v>
      </c>
      <c r="L6">
        <v>46</v>
      </c>
      <c r="M6">
        <v>44</v>
      </c>
      <c r="N6">
        <v>42</v>
      </c>
      <c r="O6" s="19">
        <f t="shared" si="0"/>
        <v>46</v>
      </c>
      <c r="P6" s="39">
        <v>5</v>
      </c>
    </row>
    <row r="7" spans="1:16" x14ac:dyDescent="0.3">
      <c r="A7" s="61"/>
      <c r="B7" s="54"/>
      <c r="C7" s="58"/>
      <c r="D7" s="6" t="s">
        <v>2</v>
      </c>
      <c r="E7" s="7">
        <v>425</v>
      </c>
      <c r="F7" s="7">
        <v>413</v>
      </c>
      <c r="G7" s="7">
        <v>431</v>
      </c>
      <c r="H7" s="7">
        <v>402</v>
      </c>
      <c r="I7" s="7">
        <v>427</v>
      </c>
      <c r="J7" s="7">
        <v>486</v>
      </c>
      <c r="K7" s="7">
        <v>422</v>
      </c>
      <c r="L7" s="7">
        <v>445</v>
      </c>
      <c r="M7" s="7">
        <v>439</v>
      </c>
      <c r="N7" s="7">
        <v>409</v>
      </c>
      <c r="O7" s="19">
        <f t="shared" si="0"/>
        <v>426</v>
      </c>
      <c r="P7" s="39">
        <v>9</v>
      </c>
    </row>
    <row r="8" spans="1:16" x14ac:dyDescent="0.3">
      <c r="A8" s="61"/>
      <c r="B8" s="54"/>
      <c r="C8" s="59" t="s">
        <v>6</v>
      </c>
      <c r="D8" s="3" t="s">
        <v>0</v>
      </c>
      <c r="E8" s="4">
        <v>1176</v>
      </c>
      <c r="F8" s="4">
        <v>1176</v>
      </c>
      <c r="G8" s="4">
        <v>1176</v>
      </c>
      <c r="H8" s="4">
        <v>1176</v>
      </c>
      <c r="I8" s="4">
        <v>1176</v>
      </c>
      <c r="J8" s="4">
        <v>1176</v>
      </c>
      <c r="K8" s="4">
        <v>1176</v>
      </c>
      <c r="L8" s="4">
        <v>1176</v>
      </c>
      <c r="M8" s="4">
        <v>1176</v>
      </c>
      <c r="N8" s="4">
        <v>1176</v>
      </c>
      <c r="O8" s="19">
        <f t="shared" si="0"/>
        <v>1176</v>
      </c>
      <c r="P8" s="38">
        <v>2</v>
      </c>
    </row>
    <row r="9" spans="1:16" hidden="1" x14ac:dyDescent="0.3">
      <c r="A9" s="61"/>
      <c r="B9" s="54"/>
      <c r="C9" s="57"/>
      <c r="D9" s="5" t="s">
        <v>1</v>
      </c>
      <c r="E9" s="8">
        <v>908</v>
      </c>
      <c r="F9">
        <v>683</v>
      </c>
      <c r="G9">
        <v>811</v>
      </c>
      <c r="H9">
        <v>809</v>
      </c>
      <c r="I9">
        <v>912</v>
      </c>
      <c r="J9">
        <v>784</v>
      </c>
      <c r="K9">
        <v>833</v>
      </c>
      <c r="L9">
        <v>838</v>
      </c>
      <c r="M9">
        <v>795</v>
      </c>
      <c r="N9">
        <v>801</v>
      </c>
      <c r="O9" s="19">
        <f t="shared" si="0"/>
        <v>810</v>
      </c>
      <c r="P9" s="39"/>
    </row>
    <row r="10" spans="1:16" x14ac:dyDescent="0.3">
      <c r="A10" s="61"/>
      <c r="B10" s="54"/>
      <c r="C10" s="57"/>
      <c r="D10" s="5" t="s">
        <v>1</v>
      </c>
      <c r="E10">
        <f>E9-$A$1*$N6</f>
        <v>740</v>
      </c>
      <c r="F10">
        <f t="shared" ref="F10:N10" si="1">F9-$A$1*$N6</f>
        <v>515</v>
      </c>
      <c r="G10">
        <f t="shared" si="1"/>
        <v>643</v>
      </c>
      <c r="H10">
        <f t="shared" si="1"/>
        <v>641</v>
      </c>
      <c r="I10">
        <f t="shared" si="1"/>
        <v>744</v>
      </c>
      <c r="J10">
        <f t="shared" si="1"/>
        <v>616</v>
      </c>
      <c r="K10">
        <f t="shared" si="1"/>
        <v>665</v>
      </c>
      <c r="L10">
        <f t="shared" si="1"/>
        <v>670</v>
      </c>
      <c r="M10">
        <f t="shared" si="1"/>
        <v>627</v>
      </c>
      <c r="N10">
        <f t="shared" si="1"/>
        <v>633</v>
      </c>
      <c r="O10" s="19">
        <f t="shared" si="0"/>
        <v>642</v>
      </c>
      <c r="P10" s="39">
        <v>6</v>
      </c>
    </row>
    <row r="11" spans="1:16" x14ac:dyDescent="0.3">
      <c r="A11" s="61"/>
      <c r="B11" s="54"/>
      <c r="C11" s="58"/>
      <c r="D11" s="6" t="s">
        <v>2</v>
      </c>
      <c r="E11" s="8">
        <v>2098</v>
      </c>
      <c r="F11" s="7">
        <v>2253</v>
      </c>
      <c r="G11" s="7">
        <v>2001</v>
      </c>
      <c r="H11" s="7">
        <v>1956</v>
      </c>
      <c r="I11" s="7">
        <v>2222</v>
      </c>
      <c r="J11" s="7">
        <v>1995</v>
      </c>
      <c r="K11" s="7">
        <v>2042</v>
      </c>
      <c r="L11" s="7">
        <v>2087</v>
      </c>
      <c r="M11" s="7">
        <v>1984</v>
      </c>
      <c r="N11" s="7">
        <v>1987</v>
      </c>
      <c r="O11" s="19">
        <f t="shared" si="0"/>
        <v>2021.5</v>
      </c>
      <c r="P11" s="39">
        <v>10</v>
      </c>
    </row>
    <row r="12" spans="1:16" x14ac:dyDescent="0.3">
      <c r="A12" s="61"/>
      <c r="B12" s="54"/>
      <c r="C12" s="59" t="s">
        <v>7</v>
      </c>
      <c r="D12" s="3" t="s">
        <v>0</v>
      </c>
      <c r="E12" s="4">
        <f>E5+E8</f>
        <v>1211</v>
      </c>
      <c r="F12" s="4">
        <f t="shared" ref="F12:N12" si="2">F5+F8</f>
        <v>1211</v>
      </c>
      <c r="G12" s="4">
        <f t="shared" si="2"/>
        <v>1211</v>
      </c>
      <c r="H12" s="4">
        <f t="shared" si="2"/>
        <v>1211</v>
      </c>
      <c r="I12" s="4">
        <f t="shared" si="2"/>
        <v>1211</v>
      </c>
      <c r="J12" s="4">
        <f t="shared" si="2"/>
        <v>1211</v>
      </c>
      <c r="K12" s="4">
        <f t="shared" si="2"/>
        <v>1211</v>
      </c>
      <c r="L12" s="4">
        <f t="shared" si="2"/>
        <v>1211</v>
      </c>
      <c r="M12" s="4">
        <f t="shared" si="2"/>
        <v>1211</v>
      </c>
      <c r="N12" s="4">
        <f t="shared" si="2"/>
        <v>1211</v>
      </c>
      <c r="O12" s="19">
        <f t="shared" si="0"/>
        <v>1211</v>
      </c>
      <c r="P12" s="39">
        <v>3</v>
      </c>
    </row>
    <row r="13" spans="1:16" x14ac:dyDescent="0.3">
      <c r="A13" s="61"/>
      <c r="B13" s="54"/>
      <c r="C13" s="57"/>
      <c r="D13" s="5" t="s">
        <v>1</v>
      </c>
      <c r="E13" s="8">
        <f>E6+E10</f>
        <v>824</v>
      </c>
      <c r="F13" s="8">
        <f t="shared" ref="F13:N13" si="3">F6+F10</f>
        <v>561</v>
      </c>
      <c r="G13" s="8">
        <f t="shared" si="3"/>
        <v>700</v>
      </c>
      <c r="H13" s="8">
        <f t="shared" si="3"/>
        <v>684</v>
      </c>
      <c r="I13" s="8">
        <f t="shared" si="3"/>
        <v>790</v>
      </c>
      <c r="J13" s="8">
        <f t="shared" si="3"/>
        <v>670</v>
      </c>
      <c r="K13" s="8">
        <f t="shared" si="3"/>
        <v>712</v>
      </c>
      <c r="L13" s="8">
        <f t="shared" si="3"/>
        <v>716</v>
      </c>
      <c r="M13" s="8">
        <f t="shared" si="3"/>
        <v>671</v>
      </c>
      <c r="N13" s="8">
        <f t="shared" si="3"/>
        <v>675</v>
      </c>
      <c r="O13" s="19">
        <f t="shared" si="0"/>
        <v>692</v>
      </c>
      <c r="P13" s="39">
        <v>7</v>
      </c>
    </row>
    <row r="14" spans="1:16" ht="15" thickBot="1" x14ac:dyDescent="0.35">
      <c r="A14" s="61"/>
      <c r="B14" s="55"/>
      <c r="C14" s="60"/>
      <c r="D14" s="11" t="s">
        <v>2</v>
      </c>
      <c r="E14" s="12">
        <f>E7+E11</f>
        <v>2523</v>
      </c>
      <c r="F14" s="12">
        <f t="shared" ref="F14:N14" si="4">F7+F11</f>
        <v>2666</v>
      </c>
      <c r="G14" s="12">
        <f t="shared" si="4"/>
        <v>2432</v>
      </c>
      <c r="H14" s="12">
        <f t="shared" si="4"/>
        <v>2358</v>
      </c>
      <c r="I14" s="12">
        <f t="shared" si="4"/>
        <v>2649</v>
      </c>
      <c r="J14" s="12">
        <f t="shared" si="4"/>
        <v>2481</v>
      </c>
      <c r="K14" s="12">
        <f t="shared" si="4"/>
        <v>2464</v>
      </c>
      <c r="L14" s="12">
        <f t="shared" si="4"/>
        <v>2532</v>
      </c>
      <c r="M14" s="12">
        <f t="shared" si="4"/>
        <v>2423</v>
      </c>
      <c r="N14" s="12">
        <f t="shared" si="4"/>
        <v>2396</v>
      </c>
      <c r="O14" s="20">
        <f t="shared" si="0"/>
        <v>2472.5</v>
      </c>
      <c r="P14" s="39">
        <v>11</v>
      </c>
    </row>
    <row r="15" spans="1:16" x14ac:dyDescent="0.3">
      <c r="A15" s="61"/>
      <c r="B15" s="53" t="s">
        <v>9</v>
      </c>
      <c r="C15" s="56" t="s">
        <v>3</v>
      </c>
      <c r="D15" s="9" t="s">
        <v>0</v>
      </c>
      <c r="E15" s="10">
        <v>1482</v>
      </c>
      <c r="F15" s="10">
        <v>1482</v>
      </c>
      <c r="G15" s="10">
        <v>1482</v>
      </c>
      <c r="H15" s="10">
        <v>1482</v>
      </c>
      <c r="I15" s="10">
        <v>1482</v>
      </c>
      <c r="J15" s="10">
        <v>1482</v>
      </c>
      <c r="K15" s="10">
        <v>1482</v>
      </c>
      <c r="L15" s="10">
        <v>1482</v>
      </c>
      <c r="M15" s="10">
        <v>1482</v>
      </c>
      <c r="N15" s="10">
        <v>1482</v>
      </c>
      <c r="O15" s="18">
        <f>MEDIAN(E15:N15)</f>
        <v>1482</v>
      </c>
      <c r="P15" s="38">
        <v>4</v>
      </c>
    </row>
    <row r="16" spans="1:16" x14ac:dyDescent="0.3">
      <c r="A16" s="61"/>
      <c r="B16" s="54"/>
      <c r="C16" s="57"/>
      <c r="D16" s="5" t="s">
        <v>1</v>
      </c>
      <c r="E16">
        <v>740</v>
      </c>
      <c r="F16">
        <v>755</v>
      </c>
      <c r="G16">
        <v>684</v>
      </c>
      <c r="H16">
        <v>716</v>
      </c>
      <c r="I16">
        <v>664</v>
      </c>
      <c r="J16">
        <v>644</v>
      </c>
      <c r="K16">
        <v>636</v>
      </c>
      <c r="L16">
        <v>782</v>
      </c>
      <c r="M16">
        <v>744</v>
      </c>
      <c r="N16">
        <v>701</v>
      </c>
      <c r="O16" s="19">
        <f t="shared" ref="O16:O27" si="5">MEDIAN(E16:N16)</f>
        <v>708.5</v>
      </c>
      <c r="P16" s="39">
        <v>8</v>
      </c>
    </row>
    <row r="17" spans="1:16" x14ac:dyDescent="0.3">
      <c r="A17" s="61"/>
      <c r="B17" s="54"/>
      <c r="C17" s="58"/>
      <c r="D17" s="6" t="s">
        <v>2</v>
      </c>
      <c r="E17" s="7">
        <v>2327</v>
      </c>
      <c r="F17" s="7">
        <v>2315</v>
      </c>
      <c r="G17" s="7">
        <v>2093</v>
      </c>
      <c r="H17" s="7">
        <v>2159</v>
      </c>
      <c r="I17" s="7">
        <v>2132</v>
      </c>
      <c r="J17" s="7">
        <v>2039</v>
      </c>
      <c r="K17" s="7">
        <v>2141</v>
      </c>
      <c r="L17" s="7">
        <v>2349</v>
      </c>
      <c r="M17" s="7">
        <v>2140</v>
      </c>
      <c r="N17" s="7">
        <v>2095</v>
      </c>
      <c r="O17" s="19">
        <f t="shared" si="5"/>
        <v>2140.5</v>
      </c>
      <c r="P17" s="39">
        <v>12</v>
      </c>
    </row>
    <row r="18" spans="1:16" x14ac:dyDescent="0.3">
      <c r="A18" s="61"/>
      <c r="B18" s="54"/>
      <c r="C18" s="59" t="s">
        <v>5</v>
      </c>
      <c r="D18" s="3" t="s">
        <v>0</v>
      </c>
      <c r="E18" s="4">
        <v>33</v>
      </c>
      <c r="F18" s="4">
        <v>33</v>
      </c>
      <c r="G18" s="4">
        <v>33</v>
      </c>
      <c r="H18" s="4">
        <v>33</v>
      </c>
      <c r="I18" s="4">
        <v>33</v>
      </c>
      <c r="J18" s="4">
        <v>33</v>
      </c>
      <c r="K18" s="4">
        <v>33</v>
      </c>
      <c r="L18" s="4">
        <v>33</v>
      </c>
      <c r="M18" s="4">
        <v>33</v>
      </c>
      <c r="N18" s="4">
        <v>33</v>
      </c>
      <c r="O18" s="19">
        <f t="shared" si="5"/>
        <v>33</v>
      </c>
      <c r="P18" s="38">
        <v>1</v>
      </c>
    </row>
    <row r="19" spans="1:16" x14ac:dyDescent="0.3">
      <c r="A19" s="61"/>
      <c r="B19" s="54"/>
      <c r="C19" s="57"/>
      <c r="D19" s="5" t="s">
        <v>1</v>
      </c>
      <c r="E19" s="8">
        <v>57</v>
      </c>
      <c r="F19">
        <v>44</v>
      </c>
      <c r="G19">
        <v>43</v>
      </c>
      <c r="H19">
        <v>40</v>
      </c>
      <c r="I19">
        <v>43</v>
      </c>
      <c r="J19">
        <v>42</v>
      </c>
      <c r="K19">
        <v>44</v>
      </c>
      <c r="L19">
        <v>45</v>
      </c>
      <c r="M19">
        <v>40</v>
      </c>
      <c r="N19">
        <v>44</v>
      </c>
      <c r="O19" s="19">
        <f t="shared" si="5"/>
        <v>43.5</v>
      </c>
      <c r="P19" s="39">
        <v>5</v>
      </c>
    </row>
    <row r="20" spans="1:16" x14ac:dyDescent="0.3">
      <c r="A20" s="61"/>
      <c r="B20" s="54"/>
      <c r="C20" s="58"/>
      <c r="D20" s="6" t="s">
        <v>2</v>
      </c>
      <c r="E20" s="7">
        <v>431</v>
      </c>
      <c r="F20" s="7">
        <v>422</v>
      </c>
      <c r="G20" s="7">
        <v>428</v>
      </c>
      <c r="H20" s="7">
        <v>412</v>
      </c>
      <c r="I20" s="7">
        <v>418</v>
      </c>
      <c r="J20" s="7">
        <v>422</v>
      </c>
      <c r="K20" s="7">
        <v>458</v>
      </c>
      <c r="L20" s="7">
        <v>442</v>
      </c>
      <c r="M20" s="7">
        <v>417</v>
      </c>
      <c r="N20" s="7">
        <v>413</v>
      </c>
      <c r="O20" s="19">
        <f t="shared" si="5"/>
        <v>422</v>
      </c>
      <c r="P20" s="39">
        <v>9</v>
      </c>
    </row>
    <row r="21" spans="1:16" x14ac:dyDescent="0.3">
      <c r="A21" s="61"/>
      <c r="B21" s="54"/>
      <c r="C21" s="59" t="s">
        <v>6</v>
      </c>
      <c r="D21" s="3" t="s">
        <v>0</v>
      </c>
      <c r="E21" s="4">
        <v>1686</v>
      </c>
      <c r="F21" s="4">
        <v>1686</v>
      </c>
      <c r="G21" s="4">
        <v>1686</v>
      </c>
      <c r="H21" s="4">
        <v>1686</v>
      </c>
      <c r="I21" s="4">
        <v>1686</v>
      </c>
      <c r="J21" s="4">
        <v>1686</v>
      </c>
      <c r="K21" s="4">
        <v>1686</v>
      </c>
      <c r="L21" s="4">
        <v>1686</v>
      </c>
      <c r="M21" s="4">
        <v>1686</v>
      </c>
      <c r="N21" s="4">
        <v>1686</v>
      </c>
      <c r="O21" s="19">
        <f t="shared" si="5"/>
        <v>1686</v>
      </c>
      <c r="P21" s="38">
        <v>2</v>
      </c>
    </row>
    <row r="22" spans="1:16" hidden="1" x14ac:dyDescent="0.3">
      <c r="A22" s="61"/>
      <c r="B22" s="54"/>
      <c r="C22" s="57"/>
      <c r="D22" s="5" t="s">
        <v>1</v>
      </c>
      <c r="E22" s="8">
        <v>1019</v>
      </c>
      <c r="F22">
        <v>1075</v>
      </c>
      <c r="G22">
        <v>1071</v>
      </c>
      <c r="H22">
        <v>1132</v>
      </c>
      <c r="I22">
        <v>1139</v>
      </c>
      <c r="J22">
        <v>1050</v>
      </c>
      <c r="K22">
        <v>1011</v>
      </c>
      <c r="L22">
        <v>1009</v>
      </c>
      <c r="M22">
        <v>1229</v>
      </c>
      <c r="N22">
        <v>1081</v>
      </c>
      <c r="O22" s="19">
        <f t="shared" si="5"/>
        <v>1073</v>
      </c>
      <c r="P22" s="39"/>
    </row>
    <row r="23" spans="1:16" x14ac:dyDescent="0.3">
      <c r="A23" s="61"/>
      <c r="B23" s="54"/>
      <c r="C23" s="57"/>
      <c r="D23" s="5" t="s">
        <v>1</v>
      </c>
      <c r="E23">
        <f>E22-$A$1*$N19</f>
        <v>843</v>
      </c>
      <c r="F23">
        <f t="shared" ref="F23:N23" si="6">F22-$A$1*$N19</f>
        <v>899</v>
      </c>
      <c r="G23">
        <f t="shared" si="6"/>
        <v>895</v>
      </c>
      <c r="H23">
        <f t="shared" si="6"/>
        <v>956</v>
      </c>
      <c r="I23">
        <f t="shared" si="6"/>
        <v>963</v>
      </c>
      <c r="J23">
        <f t="shared" si="6"/>
        <v>874</v>
      </c>
      <c r="K23">
        <f t="shared" si="6"/>
        <v>835</v>
      </c>
      <c r="L23">
        <f t="shared" si="6"/>
        <v>833</v>
      </c>
      <c r="M23">
        <f t="shared" si="6"/>
        <v>1053</v>
      </c>
      <c r="N23">
        <f t="shared" si="6"/>
        <v>905</v>
      </c>
      <c r="O23" s="19">
        <f t="shared" si="5"/>
        <v>897</v>
      </c>
      <c r="P23" s="39">
        <v>6</v>
      </c>
    </row>
    <row r="24" spans="1:16" x14ac:dyDescent="0.3">
      <c r="A24" s="61"/>
      <c r="B24" s="54"/>
      <c r="C24" s="58"/>
      <c r="D24" s="6" t="s">
        <v>2</v>
      </c>
      <c r="E24" s="8">
        <v>2223</v>
      </c>
      <c r="F24" s="7">
        <v>2219</v>
      </c>
      <c r="G24" s="7">
        <v>2163</v>
      </c>
      <c r="H24" s="7">
        <v>2417</v>
      </c>
      <c r="I24" s="7">
        <v>2535</v>
      </c>
      <c r="J24" s="7">
        <v>2201</v>
      </c>
      <c r="K24" s="7">
        <v>2226</v>
      </c>
      <c r="L24" s="7">
        <v>2458</v>
      </c>
      <c r="M24" s="7">
        <v>2579</v>
      </c>
      <c r="N24" s="7">
        <v>2436</v>
      </c>
      <c r="O24" s="19">
        <f t="shared" si="5"/>
        <v>2321.5</v>
      </c>
      <c r="P24" s="39">
        <v>10</v>
      </c>
    </row>
    <row r="25" spans="1:16" x14ac:dyDescent="0.3">
      <c r="A25" s="61"/>
      <c r="B25" s="54"/>
      <c r="C25" s="59" t="s">
        <v>7</v>
      </c>
      <c r="D25" s="3" t="s">
        <v>0</v>
      </c>
      <c r="E25" s="4">
        <f t="shared" ref="E25:N25" si="7">E18+E21</f>
        <v>1719</v>
      </c>
      <c r="F25" s="4">
        <f t="shared" si="7"/>
        <v>1719</v>
      </c>
      <c r="G25" s="4">
        <f t="shared" si="7"/>
        <v>1719</v>
      </c>
      <c r="H25" s="4">
        <f t="shared" si="7"/>
        <v>1719</v>
      </c>
      <c r="I25" s="4">
        <f t="shared" si="7"/>
        <v>1719</v>
      </c>
      <c r="J25" s="4">
        <f t="shared" si="7"/>
        <v>1719</v>
      </c>
      <c r="K25" s="4">
        <f t="shared" si="7"/>
        <v>1719</v>
      </c>
      <c r="L25" s="4">
        <f t="shared" si="7"/>
        <v>1719</v>
      </c>
      <c r="M25" s="4">
        <f t="shared" si="7"/>
        <v>1719</v>
      </c>
      <c r="N25" s="4">
        <f t="shared" si="7"/>
        <v>1719</v>
      </c>
      <c r="O25" s="19">
        <f t="shared" si="5"/>
        <v>1719</v>
      </c>
      <c r="P25" s="39">
        <v>3</v>
      </c>
    </row>
    <row r="26" spans="1:16" x14ac:dyDescent="0.3">
      <c r="A26" s="61"/>
      <c r="B26" s="54"/>
      <c r="C26" s="57"/>
      <c r="D26" s="5" t="s">
        <v>1</v>
      </c>
      <c r="E26" s="8">
        <f>E19+E23</f>
        <v>900</v>
      </c>
      <c r="F26" s="8">
        <f t="shared" ref="F26:N26" si="8">F19+F23</f>
        <v>943</v>
      </c>
      <c r="G26" s="8">
        <f t="shared" si="8"/>
        <v>938</v>
      </c>
      <c r="H26" s="8">
        <f t="shared" si="8"/>
        <v>996</v>
      </c>
      <c r="I26" s="8">
        <f t="shared" si="8"/>
        <v>1006</v>
      </c>
      <c r="J26" s="8">
        <f t="shared" si="8"/>
        <v>916</v>
      </c>
      <c r="K26" s="8">
        <f t="shared" si="8"/>
        <v>879</v>
      </c>
      <c r="L26" s="8">
        <f t="shared" si="8"/>
        <v>878</v>
      </c>
      <c r="M26" s="8">
        <f t="shared" si="8"/>
        <v>1093</v>
      </c>
      <c r="N26" s="8">
        <f t="shared" si="8"/>
        <v>949</v>
      </c>
      <c r="O26" s="19">
        <f t="shared" si="5"/>
        <v>940.5</v>
      </c>
      <c r="P26" s="39">
        <v>7</v>
      </c>
    </row>
    <row r="27" spans="1:16" ht="15" thickBot="1" x14ac:dyDescent="0.35">
      <c r="A27" s="61"/>
      <c r="B27" s="55"/>
      <c r="C27" s="60"/>
      <c r="D27" s="11" t="s">
        <v>2</v>
      </c>
      <c r="E27" s="12">
        <f>E20+E24</f>
        <v>2654</v>
      </c>
      <c r="F27" s="12">
        <f t="shared" ref="F27:N27" si="9">F20+F24</f>
        <v>2641</v>
      </c>
      <c r="G27" s="12">
        <f t="shared" si="9"/>
        <v>2591</v>
      </c>
      <c r="H27" s="12">
        <f t="shared" si="9"/>
        <v>2829</v>
      </c>
      <c r="I27" s="12">
        <f t="shared" si="9"/>
        <v>2953</v>
      </c>
      <c r="J27" s="12">
        <f t="shared" si="9"/>
        <v>2623</v>
      </c>
      <c r="K27" s="12">
        <f t="shared" si="9"/>
        <v>2684</v>
      </c>
      <c r="L27" s="12">
        <f t="shared" si="9"/>
        <v>2900</v>
      </c>
      <c r="M27" s="12">
        <f t="shared" si="9"/>
        <v>2996</v>
      </c>
      <c r="N27" s="12">
        <f t="shared" si="9"/>
        <v>2849</v>
      </c>
      <c r="O27" s="20">
        <f t="shared" si="5"/>
        <v>2756.5</v>
      </c>
      <c r="P27" s="39">
        <v>11</v>
      </c>
    </row>
  </sheetData>
  <mergeCells count="11">
    <mergeCell ref="A2:A27"/>
    <mergeCell ref="B2:B14"/>
    <mergeCell ref="C2:C4"/>
    <mergeCell ref="C5:C7"/>
    <mergeCell ref="C8:C11"/>
    <mergeCell ref="C12:C14"/>
    <mergeCell ref="B15:B27"/>
    <mergeCell ref="C15:C17"/>
    <mergeCell ref="C18:C20"/>
    <mergeCell ref="C21:C24"/>
    <mergeCell ref="C25:C27"/>
  </mergeCells>
  <conditionalFormatting sqref="P4">
    <cfRule type="cellIs" dxfId="55" priority="4" operator="equal">
      <formula>$O$4</formula>
    </cfRule>
    <cfRule type="cellIs" priority="5" operator="equal">
      <formula>"$O$4"</formula>
    </cfRule>
    <cfRule type="cellIs" dxfId="54" priority="6" operator="equal">
      <formula>"MEDIAN(E4:N4)"</formula>
    </cfRule>
  </conditionalFormatting>
  <conditionalFormatting sqref="P17">
    <cfRule type="cellIs" dxfId="53" priority="1" operator="equal">
      <formula>$O$4</formula>
    </cfRule>
    <cfRule type="cellIs" priority="2" operator="equal">
      <formula>"$O$4"</formula>
    </cfRule>
    <cfRule type="cellIs" dxfId="52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89E3-9D51-4947-B20F-C9B764C0F722}">
  <dimension ref="A1:P170"/>
  <sheetViews>
    <sheetView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2</v>
      </c>
      <c r="B1" t="s">
        <v>58</v>
      </c>
      <c r="C1" t="s">
        <v>29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6" x14ac:dyDescent="0.3">
      <c r="A2" s="61" t="s">
        <v>22</v>
      </c>
      <c r="B2" s="53" t="s">
        <v>8</v>
      </c>
      <c r="C2" s="56" t="s">
        <v>3</v>
      </c>
      <c r="D2" s="9" t="s">
        <v>0</v>
      </c>
      <c r="E2" s="10">
        <v>94</v>
      </c>
      <c r="F2" s="10">
        <v>94</v>
      </c>
      <c r="G2" s="10">
        <v>94</v>
      </c>
      <c r="H2" s="10">
        <v>94</v>
      </c>
      <c r="I2" s="10">
        <v>94</v>
      </c>
      <c r="J2" s="10">
        <v>94</v>
      </c>
      <c r="K2" s="10">
        <v>94</v>
      </c>
      <c r="L2" s="10">
        <v>94</v>
      </c>
      <c r="M2" s="10">
        <v>94</v>
      </c>
      <c r="N2" s="10">
        <v>94</v>
      </c>
      <c r="O2" s="18">
        <f>MEDIAN(E2:N2)</f>
        <v>94</v>
      </c>
      <c r="P2" s="38">
        <v>4</v>
      </c>
    </row>
    <row r="3" spans="1:16" x14ac:dyDescent="0.3">
      <c r="A3" s="61"/>
      <c r="B3" s="54"/>
      <c r="C3" s="57"/>
      <c r="D3" s="5" t="s">
        <v>1</v>
      </c>
      <c r="E3">
        <v>27</v>
      </c>
      <c r="F3">
        <v>30</v>
      </c>
      <c r="G3">
        <v>26</v>
      </c>
      <c r="H3">
        <v>27</v>
      </c>
      <c r="I3">
        <v>26</v>
      </c>
      <c r="J3">
        <v>34</v>
      </c>
      <c r="K3">
        <v>26</v>
      </c>
      <c r="L3">
        <v>35</v>
      </c>
      <c r="M3">
        <v>28</v>
      </c>
      <c r="N3">
        <v>29</v>
      </c>
      <c r="O3" s="19">
        <f t="shared" ref="O3:O14" si="0">MEDIAN(E3:N3)</f>
        <v>27.5</v>
      </c>
      <c r="P3" s="39">
        <v>8</v>
      </c>
    </row>
    <row r="4" spans="1:16" x14ac:dyDescent="0.3">
      <c r="A4" s="61"/>
      <c r="B4" s="54"/>
      <c r="C4" s="58"/>
      <c r="D4" s="6" t="s">
        <v>2</v>
      </c>
      <c r="E4" s="7">
        <v>788</v>
      </c>
      <c r="F4" s="7">
        <v>753</v>
      </c>
      <c r="G4" s="7">
        <v>733</v>
      </c>
      <c r="H4" s="7">
        <v>745</v>
      </c>
      <c r="I4" s="7">
        <v>782</v>
      </c>
      <c r="J4" s="7">
        <v>745</v>
      </c>
      <c r="K4" s="7">
        <v>745</v>
      </c>
      <c r="L4" s="7">
        <v>797</v>
      </c>
      <c r="M4" s="7">
        <v>763</v>
      </c>
      <c r="N4" s="7">
        <v>762</v>
      </c>
      <c r="O4" s="19">
        <f t="shared" si="0"/>
        <v>757.5</v>
      </c>
      <c r="P4" s="39">
        <v>12</v>
      </c>
    </row>
    <row r="5" spans="1:16" x14ac:dyDescent="0.3">
      <c r="A5" s="61"/>
      <c r="B5" s="54"/>
      <c r="C5" s="59" t="s">
        <v>5</v>
      </c>
      <c r="D5" s="3" t="s">
        <v>0</v>
      </c>
      <c r="E5" s="4">
        <v>49</v>
      </c>
      <c r="F5" s="4">
        <v>49</v>
      </c>
      <c r="G5" s="4">
        <v>49</v>
      </c>
      <c r="H5" s="4">
        <v>49</v>
      </c>
      <c r="I5" s="4">
        <v>49</v>
      </c>
      <c r="J5" s="4">
        <v>49</v>
      </c>
      <c r="K5" s="4">
        <v>49</v>
      </c>
      <c r="L5" s="4">
        <v>49</v>
      </c>
      <c r="M5" s="4">
        <v>49</v>
      </c>
      <c r="N5" s="4">
        <v>49</v>
      </c>
      <c r="O5" s="19">
        <f t="shared" si="0"/>
        <v>49</v>
      </c>
      <c r="P5" s="38">
        <v>1</v>
      </c>
    </row>
    <row r="6" spans="1:16" x14ac:dyDescent="0.3">
      <c r="A6" s="61"/>
      <c r="B6" s="54"/>
      <c r="C6" s="57"/>
      <c r="D6" s="5" t="s">
        <v>1</v>
      </c>
      <c r="E6" s="8">
        <v>51</v>
      </c>
      <c r="F6">
        <v>52</v>
      </c>
      <c r="G6">
        <v>51</v>
      </c>
      <c r="H6">
        <v>50</v>
      </c>
      <c r="I6">
        <v>53</v>
      </c>
      <c r="J6">
        <v>49</v>
      </c>
      <c r="K6">
        <v>48</v>
      </c>
      <c r="L6">
        <v>50</v>
      </c>
      <c r="M6">
        <v>52</v>
      </c>
      <c r="N6">
        <v>50</v>
      </c>
      <c r="O6" s="19">
        <f t="shared" si="0"/>
        <v>50.5</v>
      </c>
      <c r="P6" s="39">
        <v>5</v>
      </c>
    </row>
    <row r="7" spans="1:16" x14ac:dyDescent="0.3">
      <c r="A7" s="61"/>
      <c r="B7" s="54"/>
      <c r="C7" s="58"/>
      <c r="D7" s="6" t="s">
        <v>2</v>
      </c>
      <c r="E7" s="7">
        <v>360</v>
      </c>
      <c r="F7" s="7">
        <v>408</v>
      </c>
      <c r="G7" s="7">
        <v>367</v>
      </c>
      <c r="H7" s="7">
        <v>361</v>
      </c>
      <c r="I7" s="7">
        <v>364</v>
      </c>
      <c r="J7" s="7">
        <v>371</v>
      </c>
      <c r="K7" s="7">
        <v>367</v>
      </c>
      <c r="L7" s="7">
        <v>370</v>
      </c>
      <c r="M7" s="7">
        <v>386</v>
      </c>
      <c r="N7" s="7">
        <v>365</v>
      </c>
      <c r="O7" s="19">
        <f t="shared" si="0"/>
        <v>367</v>
      </c>
      <c r="P7" s="39">
        <v>9</v>
      </c>
    </row>
    <row r="8" spans="1:16" x14ac:dyDescent="0.3">
      <c r="A8" s="61"/>
      <c r="B8" s="54"/>
      <c r="C8" s="59" t="s">
        <v>6</v>
      </c>
      <c r="D8" s="3" t="s">
        <v>0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19">
        <f t="shared" si="0"/>
        <v>2</v>
      </c>
      <c r="P8" s="38">
        <v>2</v>
      </c>
    </row>
    <row r="9" spans="1:16" hidden="1" x14ac:dyDescent="0.3">
      <c r="A9" s="61"/>
      <c r="B9" s="54"/>
      <c r="C9" s="57"/>
      <c r="D9" s="5" t="s">
        <v>1</v>
      </c>
      <c r="E9" s="8">
        <v>104</v>
      </c>
      <c r="F9">
        <v>103</v>
      </c>
      <c r="G9">
        <v>103</v>
      </c>
      <c r="H9">
        <v>103</v>
      </c>
      <c r="I9">
        <v>104</v>
      </c>
      <c r="J9">
        <v>105</v>
      </c>
      <c r="K9">
        <v>104</v>
      </c>
      <c r="L9">
        <v>105</v>
      </c>
      <c r="M9">
        <v>103</v>
      </c>
      <c r="N9">
        <v>104</v>
      </c>
      <c r="O9" s="19">
        <f t="shared" si="0"/>
        <v>104</v>
      </c>
      <c r="P9" s="39"/>
    </row>
    <row r="10" spans="1:16" x14ac:dyDescent="0.3">
      <c r="A10" s="61"/>
      <c r="B10" s="54"/>
      <c r="C10" s="57"/>
      <c r="D10" s="5" t="s">
        <v>1</v>
      </c>
      <c r="E10">
        <f>E9-$A$1*$N6</f>
        <v>4</v>
      </c>
      <c r="F10">
        <f t="shared" ref="F10:N10" si="1">F9-$A$1*$N6</f>
        <v>3</v>
      </c>
      <c r="G10">
        <f t="shared" si="1"/>
        <v>3</v>
      </c>
      <c r="H10">
        <f t="shared" si="1"/>
        <v>3</v>
      </c>
      <c r="I10">
        <f t="shared" si="1"/>
        <v>4</v>
      </c>
      <c r="J10">
        <f t="shared" si="1"/>
        <v>5</v>
      </c>
      <c r="K10">
        <f t="shared" si="1"/>
        <v>4</v>
      </c>
      <c r="L10">
        <f t="shared" si="1"/>
        <v>5</v>
      </c>
      <c r="M10">
        <f t="shared" si="1"/>
        <v>3</v>
      </c>
      <c r="N10">
        <f t="shared" si="1"/>
        <v>4</v>
      </c>
      <c r="O10" s="19">
        <f t="shared" si="0"/>
        <v>4</v>
      </c>
      <c r="P10" s="39">
        <v>6</v>
      </c>
    </row>
    <row r="11" spans="1:16" x14ac:dyDescent="0.3">
      <c r="A11" s="61"/>
      <c r="B11" s="54"/>
      <c r="C11" s="58"/>
      <c r="D11" s="6" t="s">
        <v>2</v>
      </c>
      <c r="E11" s="8">
        <v>629</v>
      </c>
      <c r="F11" s="7">
        <v>701</v>
      </c>
      <c r="G11" s="7">
        <v>739</v>
      </c>
      <c r="H11" s="7">
        <v>727</v>
      </c>
      <c r="I11" s="7">
        <v>698</v>
      </c>
      <c r="J11" s="7">
        <v>819</v>
      </c>
      <c r="K11" s="7">
        <v>718</v>
      </c>
      <c r="L11" s="7">
        <v>705</v>
      </c>
      <c r="M11" s="7">
        <v>751</v>
      </c>
      <c r="N11" s="7">
        <v>727</v>
      </c>
      <c r="O11" s="19">
        <f t="shared" si="0"/>
        <v>722.5</v>
      </c>
      <c r="P11" s="39">
        <v>10</v>
      </c>
    </row>
    <row r="12" spans="1:16" x14ac:dyDescent="0.3">
      <c r="A12" s="61"/>
      <c r="B12" s="54"/>
      <c r="C12" s="59" t="s">
        <v>7</v>
      </c>
      <c r="D12" s="3" t="s">
        <v>0</v>
      </c>
      <c r="E12" s="4">
        <f t="shared" ref="E12:N12" si="2">E5+E8</f>
        <v>51</v>
      </c>
      <c r="F12" s="8">
        <f t="shared" si="2"/>
        <v>51</v>
      </c>
      <c r="G12" s="8">
        <f t="shared" si="2"/>
        <v>51</v>
      </c>
      <c r="H12" s="8">
        <f t="shared" si="2"/>
        <v>51</v>
      </c>
      <c r="I12" s="8">
        <f t="shared" si="2"/>
        <v>51</v>
      </c>
      <c r="J12" s="8">
        <f t="shared" si="2"/>
        <v>51</v>
      </c>
      <c r="K12" s="8">
        <f t="shared" si="2"/>
        <v>51</v>
      </c>
      <c r="L12" s="8">
        <f t="shared" si="2"/>
        <v>51</v>
      </c>
      <c r="M12" s="8">
        <f t="shared" si="2"/>
        <v>51</v>
      </c>
      <c r="N12" s="8">
        <f t="shared" si="2"/>
        <v>51</v>
      </c>
      <c r="O12" s="19">
        <f t="shared" si="0"/>
        <v>51</v>
      </c>
      <c r="P12" s="39">
        <v>3</v>
      </c>
    </row>
    <row r="13" spans="1:16" x14ac:dyDescent="0.3">
      <c r="A13" s="61"/>
      <c r="B13" s="54"/>
      <c r="C13" s="57"/>
      <c r="D13" s="5" t="s">
        <v>1</v>
      </c>
      <c r="E13" s="8">
        <f>E6+E10</f>
        <v>55</v>
      </c>
      <c r="F13" s="8">
        <f t="shared" ref="F13:N13" si="3">F6+F10</f>
        <v>55</v>
      </c>
      <c r="G13" s="8">
        <f t="shared" si="3"/>
        <v>54</v>
      </c>
      <c r="H13" s="8">
        <f t="shared" si="3"/>
        <v>53</v>
      </c>
      <c r="I13" s="8">
        <f t="shared" si="3"/>
        <v>57</v>
      </c>
      <c r="J13" s="8">
        <f t="shared" si="3"/>
        <v>54</v>
      </c>
      <c r="K13" s="8">
        <f t="shared" si="3"/>
        <v>52</v>
      </c>
      <c r="L13" s="8">
        <f t="shared" si="3"/>
        <v>55</v>
      </c>
      <c r="M13" s="8">
        <f t="shared" si="3"/>
        <v>55</v>
      </c>
      <c r="N13" s="8">
        <f t="shared" si="3"/>
        <v>54</v>
      </c>
      <c r="O13" s="19">
        <f t="shared" si="0"/>
        <v>54.5</v>
      </c>
      <c r="P13" s="39">
        <v>7</v>
      </c>
    </row>
    <row r="14" spans="1:16" ht="15" thickBot="1" x14ac:dyDescent="0.35">
      <c r="A14" s="61"/>
      <c r="B14" s="55"/>
      <c r="C14" s="60"/>
      <c r="D14" s="11" t="s">
        <v>2</v>
      </c>
      <c r="E14" s="12">
        <f>E7+E11</f>
        <v>989</v>
      </c>
      <c r="F14" s="12">
        <f t="shared" ref="F14:N14" si="4">F7+F11</f>
        <v>1109</v>
      </c>
      <c r="G14" s="12">
        <f t="shared" si="4"/>
        <v>1106</v>
      </c>
      <c r="H14" s="12">
        <f t="shared" si="4"/>
        <v>1088</v>
      </c>
      <c r="I14" s="12">
        <f t="shared" si="4"/>
        <v>1062</v>
      </c>
      <c r="J14" s="12">
        <f t="shared" si="4"/>
        <v>1190</v>
      </c>
      <c r="K14" s="12">
        <f t="shared" si="4"/>
        <v>1085</v>
      </c>
      <c r="L14" s="12">
        <f t="shared" si="4"/>
        <v>1075</v>
      </c>
      <c r="M14" s="12">
        <f t="shared" si="4"/>
        <v>1137</v>
      </c>
      <c r="N14" s="12">
        <f t="shared" si="4"/>
        <v>1092</v>
      </c>
      <c r="O14" s="20">
        <f t="shared" si="0"/>
        <v>1090</v>
      </c>
      <c r="P14" s="39">
        <v>11</v>
      </c>
    </row>
    <row r="15" spans="1:16" x14ac:dyDescent="0.3">
      <c r="A15" s="61"/>
      <c r="B15" s="53" t="s">
        <v>9</v>
      </c>
      <c r="C15" s="56" t="s">
        <v>3</v>
      </c>
      <c r="D15" s="9" t="s">
        <v>0</v>
      </c>
      <c r="E15" s="10">
        <v>642</v>
      </c>
      <c r="F15" s="10">
        <v>642</v>
      </c>
      <c r="G15" s="10">
        <v>642</v>
      </c>
      <c r="H15" s="10">
        <v>642</v>
      </c>
      <c r="I15" s="10">
        <v>642</v>
      </c>
      <c r="J15" s="10">
        <v>642</v>
      </c>
      <c r="K15" s="10">
        <v>642</v>
      </c>
      <c r="L15" s="10">
        <v>642</v>
      </c>
      <c r="M15" s="10">
        <v>642</v>
      </c>
      <c r="N15" s="10">
        <v>642</v>
      </c>
      <c r="O15" s="18">
        <f>MEDIAN(E15:N15)</f>
        <v>642</v>
      </c>
      <c r="P15" s="38">
        <v>4</v>
      </c>
    </row>
    <row r="16" spans="1:16" x14ac:dyDescent="0.3">
      <c r="A16" s="61"/>
      <c r="B16" s="54"/>
      <c r="C16" s="57"/>
      <c r="D16" s="5" t="s">
        <v>1</v>
      </c>
      <c r="E16">
        <v>235</v>
      </c>
      <c r="F16">
        <v>227</v>
      </c>
      <c r="G16">
        <v>228</v>
      </c>
      <c r="H16">
        <v>219</v>
      </c>
      <c r="I16">
        <v>300</v>
      </c>
      <c r="J16">
        <v>266</v>
      </c>
      <c r="K16">
        <v>225</v>
      </c>
      <c r="L16">
        <v>227</v>
      </c>
      <c r="M16">
        <v>231</v>
      </c>
      <c r="N16">
        <v>290</v>
      </c>
      <c r="O16" s="19">
        <f t="shared" ref="O16:O27" si="5">MEDIAN(E16:N16)</f>
        <v>229.5</v>
      </c>
      <c r="P16" s="39">
        <v>8</v>
      </c>
    </row>
    <row r="17" spans="1:16" x14ac:dyDescent="0.3">
      <c r="A17" s="61"/>
      <c r="B17" s="54"/>
      <c r="C17" s="58"/>
      <c r="D17" s="6" t="s">
        <v>2</v>
      </c>
      <c r="E17" s="7">
        <v>861</v>
      </c>
      <c r="F17" s="7">
        <v>969</v>
      </c>
      <c r="G17" s="7">
        <v>1002</v>
      </c>
      <c r="H17" s="7">
        <v>967</v>
      </c>
      <c r="I17" s="7">
        <v>1095</v>
      </c>
      <c r="J17" s="7">
        <v>1010</v>
      </c>
      <c r="K17" s="7">
        <v>943</v>
      </c>
      <c r="L17" s="7">
        <v>974</v>
      </c>
      <c r="M17" s="7">
        <v>989</v>
      </c>
      <c r="N17" s="7">
        <v>955</v>
      </c>
      <c r="O17" s="19">
        <f t="shared" si="5"/>
        <v>971.5</v>
      </c>
      <c r="P17" s="39">
        <v>12</v>
      </c>
    </row>
    <row r="18" spans="1:16" x14ac:dyDescent="0.3">
      <c r="A18" s="61"/>
      <c r="B18" s="54"/>
      <c r="C18" s="59" t="s">
        <v>5</v>
      </c>
      <c r="D18" s="3" t="s">
        <v>0</v>
      </c>
      <c r="E18" s="4">
        <v>199</v>
      </c>
      <c r="F18" s="4">
        <v>199</v>
      </c>
      <c r="G18" s="4">
        <v>199</v>
      </c>
      <c r="H18" s="4">
        <v>199</v>
      </c>
      <c r="I18" s="4">
        <v>199</v>
      </c>
      <c r="J18" s="4">
        <v>199</v>
      </c>
      <c r="K18" s="4">
        <v>199</v>
      </c>
      <c r="L18" s="4">
        <v>199</v>
      </c>
      <c r="M18" s="4">
        <v>199</v>
      </c>
      <c r="N18" s="4">
        <v>199</v>
      </c>
      <c r="O18" s="19">
        <f t="shared" si="5"/>
        <v>199</v>
      </c>
      <c r="P18" s="38">
        <v>1</v>
      </c>
    </row>
    <row r="19" spans="1:16" x14ac:dyDescent="0.3">
      <c r="A19" s="61"/>
      <c r="B19" s="54"/>
      <c r="C19" s="57"/>
      <c r="D19" s="5" t="s">
        <v>1</v>
      </c>
      <c r="E19" s="8">
        <v>199</v>
      </c>
      <c r="F19">
        <v>224</v>
      </c>
      <c r="G19">
        <v>209</v>
      </c>
      <c r="H19">
        <v>214</v>
      </c>
      <c r="I19">
        <v>230</v>
      </c>
      <c r="J19">
        <v>227</v>
      </c>
      <c r="K19">
        <v>202</v>
      </c>
      <c r="L19">
        <v>256</v>
      </c>
      <c r="M19">
        <v>313</v>
      </c>
      <c r="N19">
        <v>248</v>
      </c>
      <c r="O19" s="19">
        <f t="shared" si="5"/>
        <v>225.5</v>
      </c>
      <c r="P19" s="39">
        <v>5</v>
      </c>
    </row>
    <row r="20" spans="1:16" x14ac:dyDescent="0.3">
      <c r="A20" s="61"/>
      <c r="B20" s="54"/>
      <c r="C20" s="58"/>
      <c r="D20" s="6" t="s">
        <v>2</v>
      </c>
      <c r="E20" s="7">
        <v>467</v>
      </c>
      <c r="F20" s="7">
        <v>571</v>
      </c>
      <c r="G20" s="7">
        <v>615</v>
      </c>
      <c r="H20" s="7">
        <v>566</v>
      </c>
      <c r="I20" s="7">
        <v>556</v>
      </c>
      <c r="J20" s="7">
        <v>584</v>
      </c>
      <c r="K20" s="7">
        <v>580</v>
      </c>
      <c r="L20" s="7">
        <v>598</v>
      </c>
      <c r="M20" s="7">
        <v>694</v>
      </c>
      <c r="N20" s="7">
        <v>601</v>
      </c>
      <c r="O20" s="19">
        <f t="shared" si="5"/>
        <v>582</v>
      </c>
      <c r="P20" s="39">
        <v>9</v>
      </c>
    </row>
    <row r="21" spans="1:16" x14ac:dyDescent="0.3">
      <c r="A21" s="61"/>
      <c r="B21" s="54"/>
      <c r="C21" s="59" t="s">
        <v>6</v>
      </c>
      <c r="D21" s="3" t="s">
        <v>0</v>
      </c>
      <c r="E21" s="4">
        <v>244</v>
      </c>
      <c r="F21" s="4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19">
        <f t="shared" si="5"/>
        <v>244</v>
      </c>
      <c r="P21" s="38">
        <v>2</v>
      </c>
    </row>
    <row r="22" spans="1:16" hidden="1" x14ac:dyDescent="0.3">
      <c r="A22" s="61"/>
      <c r="B22" s="54"/>
      <c r="C22" s="57"/>
      <c r="D22" s="5" t="s">
        <v>1</v>
      </c>
      <c r="E22" s="8">
        <v>907</v>
      </c>
      <c r="F22">
        <v>606</v>
      </c>
      <c r="G22">
        <v>595</v>
      </c>
      <c r="H22">
        <v>620</v>
      </c>
      <c r="I22">
        <v>608</v>
      </c>
      <c r="J22">
        <v>625</v>
      </c>
      <c r="K22">
        <v>606</v>
      </c>
      <c r="L22">
        <v>629</v>
      </c>
      <c r="M22">
        <v>595</v>
      </c>
      <c r="N22">
        <v>625</v>
      </c>
      <c r="O22" s="19">
        <f t="shared" si="5"/>
        <v>614</v>
      </c>
      <c r="P22" s="39"/>
    </row>
    <row r="23" spans="1:16" x14ac:dyDescent="0.3">
      <c r="A23" s="61"/>
      <c r="B23" s="54"/>
      <c r="C23" s="57"/>
      <c r="D23" s="5" t="s">
        <v>1</v>
      </c>
      <c r="E23">
        <f>E22-$A$1*$N19</f>
        <v>411</v>
      </c>
      <c r="F23">
        <f t="shared" ref="F23:N23" si="6">F22-$A$1*$N19</f>
        <v>110</v>
      </c>
      <c r="G23">
        <f t="shared" si="6"/>
        <v>99</v>
      </c>
      <c r="H23">
        <f t="shared" si="6"/>
        <v>124</v>
      </c>
      <c r="I23">
        <f t="shared" si="6"/>
        <v>112</v>
      </c>
      <c r="J23">
        <f t="shared" si="6"/>
        <v>129</v>
      </c>
      <c r="K23">
        <f t="shared" si="6"/>
        <v>110</v>
      </c>
      <c r="L23">
        <f t="shared" si="6"/>
        <v>133</v>
      </c>
      <c r="M23">
        <f t="shared" si="6"/>
        <v>99</v>
      </c>
      <c r="N23">
        <f t="shared" si="6"/>
        <v>129</v>
      </c>
      <c r="O23" s="19">
        <f t="shared" si="5"/>
        <v>118</v>
      </c>
      <c r="P23" s="39">
        <v>6</v>
      </c>
    </row>
    <row r="24" spans="1:16" x14ac:dyDescent="0.3">
      <c r="A24" s="61"/>
      <c r="B24" s="54"/>
      <c r="C24" s="58"/>
      <c r="D24" s="6" t="s">
        <v>2</v>
      </c>
      <c r="E24" s="8">
        <v>729</v>
      </c>
      <c r="F24" s="7">
        <v>774</v>
      </c>
      <c r="G24" s="7">
        <v>772</v>
      </c>
      <c r="H24" s="7">
        <v>860</v>
      </c>
      <c r="I24" s="7">
        <v>759</v>
      </c>
      <c r="J24" s="7">
        <v>780</v>
      </c>
      <c r="K24" s="7">
        <v>721</v>
      </c>
      <c r="L24" s="7">
        <v>780</v>
      </c>
      <c r="M24" s="7">
        <v>752</v>
      </c>
      <c r="N24" s="7">
        <v>772</v>
      </c>
      <c r="O24" s="19">
        <f t="shared" si="5"/>
        <v>772</v>
      </c>
      <c r="P24" s="39">
        <v>10</v>
      </c>
    </row>
    <row r="25" spans="1:16" x14ac:dyDescent="0.3">
      <c r="A25" s="61"/>
      <c r="B25" s="54"/>
      <c r="C25" s="59" t="s">
        <v>7</v>
      </c>
      <c r="D25" s="3" t="s">
        <v>0</v>
      </c>
      <c r="E25" s="4">
        <f t="shared" ref="E25:N25" si="7">E18+E21</f>
        <v>443</v>
      </c>
      <c r="F25" s="8">
        <f t="shared" si="7"/>
        <v>443</v>
      </c>
      <c r="G25" s="8">
        <f t="shared" si="7"/>
        <v>443</v>
      </c>
      <c r="H25" s="8">
        <f t="shared" si="7"/>
        <v>443</v>
      </c>
      <c r="I25" s="8">
        <f t="shared" si="7"/>
        <v>443</v>
      </c>
      <c r="J25" s="8">
        <f t="shared" si="7"/>
        <v>443</v>
      </c>
      <c r="K25" s="8">
        <f t="shared" si="7"/>
        <v>443</v>
      </c>
      <c r="L25" s="8">
        <f t="shared" si="7"/>
        <v>443</v>
      </c>
      <c r="M25" s="8">
        <f t="shared" si="7"/>
        <v>443</v>
      </c>
      <c r="N25" s="8">
        <f t="shared" si="7"/>
        <v>443</v>
      </c>
      <c r="O25" s="19">
        <f t="shared" si="5"/>
        <v>443</v>
      </c>
      <c r="P25" s="39">
        <v>3</v>
      </c>
    </row>
    <row r="26" spans="1:16" x14ac:dyDescent="0.3">
      <c r="A26" s="61"/>
      <c r="B26" s="54"/>
      <c r="C26" s="57"/>
      <c r="D26" s="5" t="s">
        <v>1</v>
      </c>
      <c r="E26" s="8">
        <f>E19+E23</f>
        <v>610</v>
      </c>
      <c r="F26" s="8">
        <f t="shared" ref="F26:N26" si="8">F19+F23</f>
        <v>334</v>
      </c>
      <c r="G26" s="8">
        <f t="shared" si="8"/>
        <v>308</v>
      </c>
      <c r="H26" s="8">
        <f t="shared" si="8"/>
        <v>338</v>
      </c>
      <c r="I26" s="8">
        <f t="shared" si="8"/>
        <v>342</v>
      </c>
      <c r="J26" s="8">
        <f t="shared" si="8"/>
        <v>356</v>
      </c>
      <c r="K26" s="8">
        <f t="shared" si="8"/>
        <v>312</v>
      </c>
      <c r="L26" s="8">
        <f t="shared" si="8"/>
        <v>389</v>
      </c>
      <c r="M26" s="8">
        <f t="shared" si="8"/>
        <v>412</v>
      </c>
      <c r="N26" s="8">
        <f t="shared" si="8"/>
        <v>377</v>
      </c>
      <c r="O26" s="19">
        <f t="shared" si="5"/>
        <v>349</v>
      </c>
      <c r="P26" s="39">
        <v>7</v>
      </c>
    </row>
    <row r="27" spans="1:16" ht="15" thickBot="1" x14ac:dyDescent="0.35">
      <c r="A27" s="61"/>
      <c r="B27" s="55"/>
      <c r="C27" s="60"/>
      <c r="D27" s="11" t="s">
        <v>2</v>
      </c>
      <c r="E27" s="12">
        <f>E20+E24</f>
        <v>1196</v>
      </c>
      <c r="F27" s="12">
        <f t="shared" ref="F27:N27" si="9">F20+F24</f>
        <v>1345</v>
      </c>
      <c r="G27" s="12">
        <f t="shared" si="9"/>
        <v>1387</v>
      </c>
      <c r="H27" s="12">
        <f t="shared" si="9"/>
        <v>1426</v>
      </c>
      <c r="I27" s="12">
        <f t="shared" si="9"/>
        <v>1315</v>
      </c>
      <c r="J27" s="12">
        <f t="shared" si="9"/>
        <v>1364</v>
      </c>
      <c r="K27" s="12">
        <f t="shared" si="9"/>
        <v>1301</v>
      </c>
      <c r="L27" s="12">
        <f t="shared" si="9"/>
        <v>1378</v>
      </c>
      <c r="M27" s="12">
        <f t="shared" si="9"/>
        <v>1446</v>
      </c>
      <c r="N27" s="12">
        <f t="shared" si="9"/>
        <v>1373</v>
      </c>
      <c r="O27" s="20">
        <f t="shared" si="5"/>
        <v>1368.5</v>
      </c>
      <c r="P27" s="39">
        <v>11</v>
      </c>
    </row>
    <row r="28" spans="1:16" x14ac:dyDescent="0.3">
      <c r="A28" s="61"/>
      <c r="B28" s="53" t="s">
        <v>10</v>
      </c>
      <c r="C28" s="56" t="s">
        <v>3</v>
      </c>
      <c r="D28" s="9" t="s">
        <v>0</v>
      </c>
      <c r="E28" s="10">
        <v>2536</v>
      </c>
      <c r="F28" s="10">
        <v>2536</v>
      </c>
      <c r="G28" s="10">
        <v>2536</v>
      </c>
      <c r="H28" s="10">
        <v>2536</v>
      </c>
      <c r="I28" s="10">
        <v>2536</v>
      </c>
      <c r="J28" s="10">
        <v>2536</v>
      </c>
      <c r="K28" s="10">
        <v>2536</v>
      </c>
      <c r="L28" s="10">
        <v>2536</v>
      </c>
      <c r="M28" s="10">
        <v>2536</v>
      </c>
      <c r="N28" s="10">
        <v>2536</v>
      </c>
      <c r="O28" s="18">
        <f>MEDIAN(E28:N28)</f>
        <v>2536</v>
      </c>
      <c r="P28" s="38">
        <v>4</v>
      </c>
    </row>
    <row r="29" spans="1:16" x14ac:dyDescent="0.3">
      <c r="A29" s="61"/>
      <c r="B29" s="54"/>
      <c r="C29" s="57"/>
      <c r="D29" s="5" t="s">
        <v>1</v>
      </c>
      <c r="E29">
        <v>1283</v>
      </c>
      <c r="F29">
        <v>1213</v>
      </c>
      <c r="G29">
        <v>1089</v>
      </c>
      <c r="H29">
        <v>1058</v>
      </c>
      <c r="I29">
        <v>1116</v>
      </c>
      <c r="J29">
        <v>1048</v>
      </c>
      <c r="K29">
        <v>1040</v>
      </c>
      <c r="L29">
        <v>1059</v>
      </c>
      <c r="M29">
        <v>1010</v>
      </c>
      <c r="N29">
        <v>1108</v>
      </c>
      <c r="O29" s="19">
        <f t="shared" ref="O29:O40" si="10">MEDIAN(E29:N29)</f>
        <v>1074</v>
      </c>
      <c r="P29" s="39">
        <v>8</v>
      </c>
    </row>
    <row r="30" spans="1:16" x14ac:dyDescent="0.3">
      <c r="A30" s="61"/>
      <c r="B30" s="54"/>
      <c r="C30" s="58"/>
      <c r="D30" s="6" t="s">
        <v>2</v>
      </c>
      <c r="E30" s="7">
        <v>2314</v>
      </c>
      <c r="F30" s="7">
        <v>2107</v>
      </c>
      <c r="G30" s="7">
        <v>2013</v>
      </c>
      <c r="H30" s="7">
        <v>1951</v>
      </c>
      <c r="I30" s="7">
        <v>1897</v>
      </c>
      <c r="J30" s="7">
        <v>1810</v>
      </c>
      <c r="K30" s="7">
        <v>1896</v>
      </c>
      <c r="L30" s="7">
        <v>1887</v>
      </c>
      <c r="M30" s="7">
        <v>1651</v>
      </c>
      <c r="N30" s="7">
        <v>1973</v>
      </c>
      <c r="O30" s="19">
        <f t="shared" si="10"/>
        <v>1924</v>
      </c>
      <c r="P30" s="39">
        <v>12</v>
      </c>
    </row>
    <row r="31" spans="1:16" x14ac:dyDescent="0.3">
      <c r="A31" s="61"/>
      <c r="B31" s="54"/>
      <c r="C31" s="59" t="s">
        <v>5</v>
      </c>
      <c r="D31" s="3" t="s">
        <v>0</v>
      </c>
      <c r="E31" s="4">
        <v>81</v>
      </c>
      <c r="F31" s="4">
        <v>81</v>
      </c>
      <c r="G31" s="4">
        <v>81</v>
      </c>
      <c r="H31" s="4">
        <v>81</v>
      </c>
      <c r="I31" s="4">
        <v>81</v>
      </c>
      <c r="J31" s="4">
        <v>81</v>
      </c>
      <c r="K31" s="4">
        <v>81</v>
      </c>
      <c r="L31" s="4">
        <v>81</v>
      </c>
      <c r="M31" s="4">
        <v>81</v>
      </c>
      <c r="N31" s="4">
        <v>81</v>
      </c>
      <c r="O31" s="19">
        <f t="shared" si="10"/>
        <v>81</v>
      </c>
      <c r="P31" s="38">
        <v>1</v>
      </c>
    </row>
    <row r="32" spans="1:16" x14ac:dyDescent="0.3">
      <c r="A32" s="61"/>
      <c r="B32" s="54"/>
      <c r="C32" s="57"/>
      <c r="D32" s="5" t="s">
        <v>1</v>
      </c>
      <c r="E32" s="8">
        <v>190</v>
      </c>
      <c r="F32">
        <v>141</v>
      </c>
      <c r="G32">
        <v>137</v>
      </c>
      <c r="H32">
        <v>147</v>
      </c>
      <c r="I32">
        <v>150</v>
      </c>
      <c r="J32">
        <v>132</v>
      </c>
      <c r="K32">
        <v>133</v>
      </c>
      <c r="L32">
        <v>118</v>
      </c>
      <c r="M32">
        <v>128</v>
      </c>
      <c r="N32">
        <v>126</v>
      </c>
      <c r="O32" s="19">
        <f t="shared" si="10"/>
        <v>135</v>
      </c>
      <c r="P32" s="39">
        <v>5</v>
      </c>
    </row>
    <row r="33" spans="1:16" x14ac:dyDescent="0.3">
      <c r="A33" s="61"/>
      <c r="B33" s="54"/>
      <c r="C33" s="58"/>
      <c r="D33" s="6" t="s">
        <v>2</v>
      </c>
      <c r="E33" s="7">
        <v>520</v>
      </c>
      <c r="F33" s="7">
        <v>538</v>
      </c>
      <c r="G33" s="7">
        <v>529</v>
      </c>
      <c r="H33" s="7">
        <v>520</v>
      </c>
      <c r="I33" s="7">
        <v>527</v>
      </c>
      <c r="J33" s="7">
        <v>529</v>
      </c>
      <c r="K33" s="7">
        <v>509</v>
      </c>
      <c r="L33" s="7">
        <v>531</v>
      </c>
      <c r="M33" s="7">
        <v>515</v>
      </c>
      <c r="N33" s="7">
        <v>503</v>
      </c>
      <c r="O33" s="19">
        <f t="shared" si="10"/>
        <v>523.5</v>
      </c>
      <c r="P33" s="39">
        <v>9</v>
      </c>
    </row>
    <row r="34" spans="1:16" x14ac:dyDescent="0.3">
      <c r="A34" s="61"/>
      <c r="B34" s="54"/>
      <c r="C34" s="59" t="s">
        <v>6</v>
      </c>
      <c r="D34" s="3" t="s">
        <v>0</v>
      </c>
      <c r="E34" s="4">
        <v>2392</v>
      </c>
      <c r="F34" s="4">
        <v>2392</v>
      </c>
      <c r="G34" s="4">
        <v>2392</v>
      </c>
      <c r="H34" s="4">
        <v>2392</v>
      </c>
      <c r="I34" s="4">
        <v>2392</v>
      </c>
      <c r="J34" s="4">
        <v>2392</v>
      </c>
      <c r="K34" s="4">
        <v>2392</v>
      </c>
      <c r="L34" s="4">
        <v>2392</v>
      </c>
      <c r="M34" s="4">
        <v>2392</v>
      </c>
      <c r="N34" s="4">
        <v>2392</v>
      </c>
      <c r="O34" s="19">
        <f t="shared" si="10"/>
        <v>2392</v>
      </c>
      <c r="P34" s="38">
        <v>2</v>
      </c>
    </row>
    <row r="35" spans="1:16" hidden="1" x14ac:dyDescent="0.3">
      <c r="A35" s="61"/>
      <c r="B35" s="54"/>
      <c r="C35" s="57"/>
      <c r="D35" s="5" t="s">
        <v>1</v>
      </c>
      <c r="E35" s="8">
        <v>1420</v>
      </c>
      <c r="F35">
        <v>1426</v>
      </c>
      <c r="G35">
        <v>1431</v>
      </c>
      <c r="H35">
        <v>1387</v>
      </c>
      <c r="I35">
        <v>1407</v>
      </c>
      <c r="J35">
        <v>1434</v>
      </c>
      <c r="K35">
        <v>1370</v>
      </c>
      <c r="L35">
        <v>1372</v>
      </c>
      <c r="M35">
        <v>1383</v>
      </c>
      <c r="N35">
        <v>1405</v>
      </c>
      <c r="O35" s="19">
        <f t="shared" si="10"/>
        <v>1406</v>
      </c>
      <c r="P35" s="39"/>
    </row>
    <row r="36" spans="1:16" x14ac:dyDescent="0.3">
      <c r="A36" s="61"/>
      <c r="B36" s="54"/>
      <c r="C36" s="57"/>
      <c r="D36" s="5" t="s">
        <v>1</v>
      </c>
      <c r="E36">
        <f>E35-$A$1*$N32</f>
        <v>1168</v>
      </c>
      <c r="F36">
        <f t="shared" ref="F36:N36" si="11">F35-$A$1*$N32</f>
        <v>1174</v>
      </c>
      <c r="G36">
        <f t="shared" si="11"/>
        <v>1179</v>
      </c>
      <c r="H36">
        <f t="shared" si="11"/>
        <v>1135</v>
      </c>
      <c r="I36">
        <f t="shared" si="11"/>
        <v>1155</v>
      </c>
      <c r="J36">
        <f t="shared" si="11"/>
        <v>1182</v>
      </c>
      <c r="K36">
        <f t="shared" si="11"/>
        <v>1118</v>
      </c>
      <c r="L36">
        <f t="shared" si="11"/>
        <v>1120</v>
      </c>
      <c r="M36">
        <f t="shared" si="11"/>
        <v>1131</v>
      </c>
      <c r="N36">
        <f t="shared" si="11"/>
        <v>1153</v>
      </c>
      <c r="O36" s="19">
        <f t="shared" si="10"/>
        <v>1154</v>
      </c>
      <c r="P36" s="39">
        <v>6</v>
      </c>
    </row>
    <row r="37" spans="1:16" x14ac:dyDescent="0.3">
      <c r="A37" s="61"/>
      <c r="B37" s="54"/>
      <c r="C37" s="58"/>
      <c r="D37" s="6" t="s">
        <v>2</v>
      </c>
      <c r="E37" s="8">
        <v>1841</v>
      </c>
      <c r="F37" s="7">
        <v>1947</v>
      </c>
      <c r="G37" s="7">
        <v>1829</v>
      </c>
      <c r="H37" s="7">
        <v>1809</v>
      </c>
      <c r="I37" s="7">
        <v>1786</v>
      </c>
      <c r="J37" s="7">
        <v>1816</v>
      </c>
      <c r="K37" s="7">
        <v>1795</v>
      </c>
      <c r="L37" s="7">
        <v>1790</v>
      </c>
      <c r="M37" s="7">
        <v>1817</v>
      </c>
      <c r="N37" s="7">
        <v>1801</v>
      </c>
      <c r="O37" s="19">
        <f t="shared" si="10"/>
        <v>1812.5</v>
      </c>
      <c r="P37" s="39">
        <v>10</v>
      </c>
    </row>
    <row r="38" spans="1:16" x14ac:dyDescent="0.3">
      <c r="A38" s="61"/>
      <c r="B38" s="54"/>
      <c r="C38" s="59" t="s">
        <v>7</v>
      </c>
      <c r="D38" s="3" t="s">
        <v>0</v>
      </c>
      <c r="E38" s="4">
        <f t="shared" ref="E38:N38" si="12">E31+E34</f>
        <v>2473</v>
      </c>
      <c r="F38" s="8">
        <f t="shared" si="12"/>
        <v>2473</v>
      </c>
      <c r="G38" s="8">
        <f t="shared" si="12"/>
        <v>2473</v>
      </c>
      <c r="H38" s="8">
        <f t="shared" si="12"/>
        <v>2473</v>
      </c>
      <c r="I38" s="8">
        <f t="shared" si="12"/>
        <v>2473</v>
      </c>
      <c r="J38" s="8">
        <f t="shared" si="12"/>
        <v>2473</v>
      </c>
      <c r="K38" s="8">
        <f t="shared" si="12"/>
        <v>2473</v>
      </c>
      <c r="L38" s="8">
        <f t="shared" si="12"/>
        <v>2473</v>
      </c>
      <c r="M38" s="8">
        <f t="shared" si="12"/>
        <v>2473</v>
      </c>
      <c r="N38" s="8">
        <f t="shared" si="12"/>
        <v>2473</v>
      </c>
      <c r="O38" s="19">
        <f t="shared" si="10"/>
        <v>2473</v>
      </c>
      <c r="P38" s="39">
        <v>3</v>
      </c>
    </row>
    <row r="39" spans="1:16" x14ac:dyDescent="0.3">
      <c r="A39" s="61"/>
      <c r="B39" s="54"/>
      <c r="C39" s="57"/>
      <c r="D39" s="5" t="s">
        <v>1</v>
      </c>
      <c r="E39" s="8">
        <f>E32+E36</f>
        <v>1358</v>
      </c>
      <c r="F39" s="8">
        <f t="shared" ref="F39:N39" si="13">F32+F36</f>
        <v>1315</v>
      </c>
      <c r="G39" s="8">
        <f t="shared" si="13"/>
        <v>1316</v>
      </c>
      <c r="H39" s="8">
        <f t="shared" si="13"/>
        <v>1282</v>
      </c>
      <c r="I39" s="8">
        <f t="shared" si="13"/>
        <v>1305</v>
      </c>
      <c r="J39" s="8">
        <f t="shared" si="13"/>
        <v>1314</v>
      </c>
      <c r="K39" s="8">
        <f t="shared" si="13"/>
        <v>1251</v>
      </c>
      <c r="L39" s="8">
        <f t="shared" si="13"/>
        <v>1238</v>
      </c>
      <c r="M39" s="8">
        <f t="shared" si="13"/>
        <v>1259</v>
      </c>
      <c r="N39" s="8">
        <f t="shared" si="13"/>
        <v>1279</v>
      </c>
      <c r="O39" s="19">
        <f t="shared" si="10"/>
        <v>1293.5</v>
      </c>
      <c r="P39" s="39">
        <v>7</v>
      </c>
    </row>
    <row r="40" spans="1:16" ht="15" thickBot="1" x14ac:dyDescent="0.35">
      <c r="A40" s="61"/>
      <c r="B40" s="55"/>
      <c r="C40" s="60"/>
      <c r="D40" s="11" t="s">
        <v>2</v>
      </c>
      <c r="E40" s="12">
        <f>E33+E37</f>
        <v>2361</v>
      </c>
      <c r="F40" s="12">
        <f t="shared" ref="F40:N40" si="14">F33+F37</f>
        <v>2485</v>
      </c>
      <c r="G40" s="12">
        <f t="shared" si="14"/>
        <v>2358</v>
      </c>
      <c r="H40" s="12">
        <f t="shared" si="14"/>
        <v>2329</v>
      </c>
      <c r="I40" s="12">
        <f t="shared" si="14"/>
        <v>2313</v>
      </c>
      <c r="J40" s="12">
        <f t="shared" si="14"/>
        <v>2345</v>
      </c>
      <c r="K40" s="12">
        <f t="shared" si="14"/>
        <v>2304</v>
      </c>
      <c r="L40" s="12">
        <f t="shared" si="14"/>
        <v>2321</v>
      </c>
      <c r="M40" s="12">
        <f t="shared" si="14"/>
        <v>2332</v>
      </c>
      <c r="N40" s="12">
        <f t="shared" si="14"/>
        <v>2304</v>
      </c>
      <c r="O40" s="20">
        <f t="shared" si="10"/>
        <v>2330.5</v>
      </c>
      <c r="P40" s="39">
        <v>11</v>
      </c>
    </row>
    <row r="41" spans="1:16" x14ac:dyDescent="0.3">
      <c r="A41" s="61"/>
      <c r="B41" s="53" t="s">
        <v>11</v>
      </c>
      <c r="C41" s="56" t="s">
        <v>3</v>
      </c>
      <c r="D41" s="9" t="s">
        <v>0</v>
      </c>
      <c r="E41" s="10">
        <v>888</v>
      </c>
      <c r="F41" s="10">
        <v>888</v>
      </c>
      <c r="G41" s="10">
        <v>888</v>
      </c>
      <c r="H41" s="10">
        <v>888</v>
      </c>
      <c r="I41" s="10">
        <v>888</v>
      </c>
      <c r="J41" s="10">
        <v>888</v>
      </c>
      <c r="K41" s="10">
        <v>888</v>
      </c>
      <c r="L41" s="10">
        <v>888</v>
      </c>
      <c r="M41" s="10">
        <v>888</v>
      </c>
      <c r="N41" s="10">
        <v>888</v>
      </c>
      <c r="O41" s="18">
        <f>MEDIAN(E41:N41)</f>
        <v>888</v>
      </c>
      <c r="P41" s="38">
        <v>4</v>
      </c>
    </row>
    <row r="42" spans="1:16" x14ac:dyDescent="0.3">
      <c r="A42" s="61"/>
      <c r="B42" s="54"/>
      <c r="C42" s="57"/>
      <c r="D42" s="5" t="s">
        <v>1</v>
      </c>
      <c r="E42">
        <v>339</v>
      </c>
      <c r="F42">
        <v>338</v>
      </c>
      <c r="G42">
        <v>329</v>
      </c>
      <c r="H42">
        <v>337</v>
      </c>
      <c r="I42">
        <v>332</v>
      </c>
      <c r="J42">
        <v>331</v>
      </c>
      <c r="K42">
        <v>303</v>
      </c>
      <c r="L42">
        <v>289</v>
      </c>
      <c r="M42">
        <v>295</v>
      </c>
      <c r="N42">
        <v>344</v>
      </c>
      <c r="O42" s="19">
        <f t="shared" ref="O42:O53" si="15">MEDIAN(E42:N42)</f>
        <v>331.5</v>
      </c>
      <c r="P42" s="39">
        <v>8</v>
      </c>
    </row>
    <row r="43" spans="1:16" x14ac:dyDescent="0.3">
      <c r="A43" s="61"/>
      <c r="B43" s="54"/>
      <c r="C43" s="58"/>
      <c r="D43" s="6" t="s">
        <v>2</v>
      </c>
      <c r="E43" s="7">
        <v>1085</v>
      </c>
      <c r="F43" s="7">
        <v>975</v>
      </c>
      <c r="G43" s="7">
        <v>969</v>
      </c>
      <c r="H43" s="7">
        <v>871</v>
      </c>
      <c r="I43" s="7">
        <v>950</v>
      </c>
      <c r="J43" s="7">
        <v>970</v>
      </c>
      <c r="K43" s="7">
        <v>986</v>
      </c>
      <c r="L43" s="7">
        <v>953</v>
      </c>
      <c r="M43" s="7">
        <v>991</v>
      </c>
      <c r="N43" s="7">
        <v>940</v>
      </c>
      <c r="O43" s="19">
        <f t="shared" si="15"/>
        <v>969.5</v>
      </c>
      <c r="P43" s="39">
        <v>12</v>
      </c>
    </row>
    <row r="44" spans="1:16" x14ac:dyDescent="0.3">
      <c r="A44" s="61"/>
      <c r="B44" s="54"/>
      <c r="C44" s="59" t="s">
        <v>5</v>
      </c>
      <c r="D44" s="3" t="s">
        <v>0</v>
      </c>
      <c r="E44" s="4">
        <v>246</v>
      </c>
      <c r="F44" s="4">
        <v>246</v>
      </c>
      <c r="G44" s="4">
        <v>246</v>
      </c>
      <c r="H44" s="4">
        <v>246</v>
      </c>
      <c r="I44" s="4">
        <v>246</v>
      </c>
      <c r="J44" s="4">
        <v>246</v>
      </c>
      <c r="K44" s="4">
        <v>246</v>
      </c>
      <c r="L44" s="4">
        <v>246</v>
      </c>
      <c r="M44" s="4">
        <v>246</v>
      </c>
      <c r="N44" s="4">
        <v>246</v>
      </c>
      <c r="O44" s="19">
        <f t="shared" si="15"/>
        <v>246</v>
      </c>
      <c r="P44" s="38">
        <v>1</v>
      </c>
    </row>
    <row r="45" spans="1:16" x14ac:dyDescent="0.3">
      <c r="A45" s="61"/>
      <c r="B45" s="54"/>
      <c r="C45" s="57"/>
      <c r="D45" s="5" t="s">
        <v>1</v>
      </c>
      <c r="E45" s="8">
        <v>285</v>
      </c>
      <c r="F45">
        <v>261</v>
      </c>
      <c r="G45">
        <v>292</v>
      </c>
      <c r="H45">
        <v>264</v>
      </c>
      <c r="I45">
        <v>265</v>
      </c>
      <c r="J45">
        <v>266</v>
      </c>
      <c r="K45">
        <v>257</v>
      </c>
      <c r="L45">
        <v>283</v>
      </c>
      <c r="M45">
        <v>294</v>
      </c>
      <c r="N45">
        <v>270</v>
      </c>
      <c r="O45" s="19">
        <f t="shared" si="15"/>
        <v>268</v>
      </c>
      <c r="P45" s="39">
        <v>5</v>
      </c>
    </row>
    <row r="46" spans="1:16" x14ac:dyDescent="0.3">
      <c r="A46" s="61"/>
      <c r="B46" s="54"/>
      <c r="C46" s="58"/>
      <c r="D46" s="6" t="s">
        <v>2</v>
      </c>
      <c r="E46" s="7">
        <v>599</v>
      </c>
      <c r="F46" s="7">
        <v>557</v>
      </c>
      <c r="G46" s="7">
        <v>572</v>
      </c>
      <c r="H46" s="7">
        <v>582</v>
      </c>
      <c r="I46" s="7">
        <v>605</v>
      </c>
      <c r="J46" s="7">
        <v>570</v>
      </c>
      <c r="K46" s="7">
        <v>557</v>
      </c>
      <c r="L46" s="7">
        <v>553</v>
      </c>
      <c r="M46" s="7">
        <v>569</v>
      </c>
      <c r="N46" s="7">
        <v>581</v>
      </c>
      <c r="O46" s="19">
        <f t="shared" si="15"/>
        <v>571</v>
      </c>
      <c r="P46" s="39">
        <v>9</v>
      </c>
    </row>
    <row r="47" spans="1:16" x14ac:dyDescent="0.3">
      <c r="A47" s="61"/>
      <c r="B47" s="54"/>
      <c r="C47" s="59" t="s">
        <v>6</v>
      </c>
      <c r="D47" s="3" t="s">
        <v>0</v>
      </c>
      <c r="E47" s="4">
        <v>386</v>
      </c>
      <c r="F47" s="4">
        <v>386</v>
      </c>
      <c r="G47" s="4">
        <v>386</v>
      </c>
      <c r="H47" s="4">
        <v>386</v>
      </c>
      <c r="I47" s="4">
        <v>386</v>
      </c>
      <c r="J47" s="4">
        <v>386</v>
      </c>
      <c r="K47" s="4">
        <v>386</v>
      </c>
      <c r="L47" s="4">
        <v>386</v>
      </c>
      <c r="M47" s="4">
        <v>386</v>
      </c>
      <c r="N47" s="4">
        <v>386</v>
      </c>
      <c r="O47" s="19">
        <f t="shared" si="15"/>
        <v>386</v>
      </c>
      <c r="P47" s="38">
        <v>2</v>
      </c>
    </row>
    <row r="48" spans="1:16" hidden="1" x14ac:dyDescent="0.3">
      <c r="A48" s="61"/>
      <c r="B48" s="54"/>
      <c r="C48" s="57"/>
      <c r="D48" s="5" t="s">
        <v>1</v>
      </c>
      <c r="E48" s="8">
        <v>696</v>
      </c>
      <c r="F48">
        <v>699</v>
      </c>
      <c r="G48">
        <v>685</v>
      </c>
      <c r="H48">
        <v>681</v>
      </c>
      <c r="I48">
        <v>715</v>
      </c>
      <c r="J48">
        <v>686</v>
      </c>
      <c r="K48">
        <v>690</v>
      </c>
      <c r="L48">
        <v>685</v>
      </c>
      <c r="M48">
        <v>682</v>
      </c>
      <c r="N48">
        <v>699</v>
      </c>
      <c r="O48" s="19">
        <f t="shared" si="15"/>
        <v>688</v>
      </c>
      <c r="P48" s="39"/>
    </row>
    <row r="49" spans="1:16" x14ac:dyDescent="0.3">
      <c r="A49" s="61"/>
      <c r="B49" s="54"/>
      <c r="C49" s="57"/>
      <c r="D49" s="5" t="s">
        <v>1</v>
      </c>
      <c r="E49">
        <f>E48-$A$1*$N45</f>
        <v>156</v>
      </c>
      <c r="F49">
        <f t="shared" ref="F49:N49" si="16">F48-$A$1*$N45</f>
        <v>159</v>
      </c>
      <c r="G49">
        <f t="shared" si="16"/>
        <v>145</v>
      </c>
      <c r="H49">
        <f t="shared" si="16"/>
        <v>141</v>
      </c>
      <c r="I49">
        <f t="shared" si="16"/>
        <v>175</v>
      </c>
      <c r="J49">
        <f t="shared" si="16"/>
        <v>146</v>
      </c>
      <c r="K49">
        <f t="shared" si="16"/>
        <v>150</v>
      </c>
      <c r="L49">
        <f t="shared" si="16"/>
        <v>145</v>
      </c>
      <c r="M49">
        <f t="shared" si="16"/>
        <v>142</v>
      </c>
      <c r="N49">
        <f t="shared" si="16"/>
        <v>159</v>
      </c>
      <c r="O49" s="19">
        <f t="shared" si="15"/>
        <v>148</v>
      </c>
      <c r="P49" s="39">
        <v>6</v>
      </c>
    </row>
    <row r="50" spans="1:16" x14ac:dyDescent="0.3">
      <c r="A50" s="61"/>
      <c r="B50" s="54"/>
      <c r="C50" s="58"/>
      <c r="D50" s="6" t="s">
        <v>2</v>
      </c>
      <c r="E50" s="8">
        <v>773</v>
      </c>
      <c r="F50" s="7">
        <v>763</v>
      </c>
      <c r="G50" s="7">
        <v>765</v>
      </c>
      <c r="H50" s="7">
        <v>770</v>
      </c>
      <c r="I50" s="7">
        <v>858</v>
      </c>
      <c r="J50" s="7">
        <v>757</v>
      </c>
      <c r="K50" s="7">
        <v>774</v>
      </c>
      <c r="L50" s="7">
        <v>751</v>
      </c>
      <c r="M50" s="7">
        <v>767</v>
      </c>
      <c r="N50" s="7">
        <v>751</v>
      </c>
      <c r="O50" s="19">
        <f t="shared" si="15"/>
        <v>766</v>
      </c>
      <c r="P50" s="39">
        <v>10</v>
      </c>
    </row>
    <row r="51" spans="1:16" x14ac:dyDescent="0.3">
      <c r="A51" s="61"/>
      <c r="B51" s="54"/>
      <c r="C51" s="59" t="s">
        <v>7</v>
      </c>
      <c r="D51" s="3" t="s">
        <v>0</v>
      </c>
      <c r="E51" s="4">
        <f t="shared" ref="E51:N51" si="17">E44+E47</f>
        <v>632</v>
      </c>
      <c r="F51" s="8">
        <f t="shared" si="17"/>
        <v>632</v>
      </c>
      <c r="G51" s="8">
        <f t="shared" si="17"/>
        <v>632</v>
      </c>
      <c r="H51" s="8">
        <f t="shared" si="17"/>
        <v>632</v>
      </c>
      <c r="I51" s="8">
        <f t="shared" si="17"/>
        <v>632</v>
      </c>
      <c r="J51" s="8">
        <f t="shared" si="17"/>
        <v>632</v>
      </c>
      <c r="K51" s="8">
        <f t="shared" si="17"/>
        <v>632</v>
      </c>
      <c r="L51" s="8">
        <f t="shared" si="17"/>
        <v>632</v>
      </c>
      <c r="M51" s="8">
        <f t="shared" si="17"/>
        <v>632</v>
      </c>
      <c r="N51" s="8">
        <f t="shared" si="17"/>
        <v>632</v>
      </c>
      <c r="O51" s="19">
        <f t="shared" si="15"/>
        <v>632</v>
      </c>
      <c r="P51" s="39">
        <v>3</v>
      </c>
    </row>
    <row r="52" spans="1:16" x14ac:dyDescent="0.3">
      <c r="A52" s="61"/>
      <c r="B52" s="54"/>
      <c r="C52" s="57"/>
      <c r="D52" s="5" t="s">
        <v>1</v>
      </c>
      <c r="E52" s="8">
        <f>E45+E49</f>
        <v>441</v>
      </c>
      <c r="F52" s="8">
        <f t="shared" ref="F52:N52" si="18">F45+F49</f>
        <v>420</v>
      </c>
      <c r="G52" s="8">
        <f t="shared" si="18"/>
        <v>437</v>
      </c>
      <c r="H52" s="8">
        <f t="shared" si="18"/>
        <v>405</v>
      </c>
      <c r="I52" s="8">
        <f t="shared" si="18"/>
        <v>440</v>
      </c>
      <c r="J52" s="8">
        <f t="shared" si="18"/>
        <v>412</v>
      </c>
      <c r="K52" s="8">
        <f t="shared" si="18"/>
        <v>407</v>
      </c>
      <c r="L52" s="8">
        <f t="shared" si="18"/>
        <v>428</v>
      </c>
      <c r="M52" s="8">
        <f t="shared" si="18"/>
        <v>436</v>
      </c>
      <c r="N52" s="8">
        <f t="shared" si="18"/>
        <v>429</v>
      </c>
      <c r="O52" s="19">
        <f t="shared" si="15"/>
        <v>428.5</v>
      </c>
      <c r="P52" s="39">
        <v>7</v>
      </c>
    </row>
    <row r="53" spans="1:16" ht="15" thickBot="1" x14ac:dyDescent="0.35">
      <c r="A53" s="61"/>
      <c r="B53" s="55"/>
      <c r="C53" s="60"/>
      <c r="D53" s="11" t="s">
        <v>2</v>
      </c>
      <c r="E53" s="12">
        <f>E46+E50</f>
        <v>1372</v>
      </c>
      <c r="F53" s="12">
        <f t="shared" ref="F53:N53" si="19">F46+F50</f>
        <v>1320</v>
      </c>
      <c r="G53" s="12">
        <f t="shared" si="19"/>
        <v>1337</v>
      </c>
      <c r="H53" s="12">
        <f t="shared" si="19"/>
        <v>1352</v>
      </c>
      <c r="I53" s="12">
        <f t="shared" si="19"/>
        <v>1463</v>
      </c>
      <c r="J53" s="12">
        <f t="shared" si="19"/>
        <v>1327</v>
      </c>
      <c r="K53" s="12">
        <f t="shared" si="19"/>
        <v>1331</v>
      </c>
      <c r="L53" s="12">
        <f t="shared" si="19"/>
        <v>1304</v>
      </c>
      <c r="M53" s="12">
        <f t="shared" si="19"/>
        <v>1336</v>
      </c>
      <c r="N53" s="12">
        <f t="shared" si="19"/>
        <v>1332</v>
      </c>
      <c r="O53" s="20">
        <f t="shared" si="15"/>
        <v>1334</v>
      </c>
      <c r="P53" s="39">
        <v>11</v>
      </c>
    </row>
    <row r="54" spans="1:16" x14ac:dyDescent="0.3">
      <c r="A54" s="61"/>
      <c r="B54" s="53" t="s">
        <v>12</v>
      </c>
      <c r="C54" s="56" t="s">
        <v>3</v>
      </c>
      <c r="D54" s="9" t="s">
        <v>0</v>
      </c>
      <c r="E54" s="10">
        <v>530</v>
      </c>
      <c r="F54" s="10">
        <v>530</v>
      </c>
      <c r="G54" s="10">
        <v>530</v>
      </c>
      <c r="H54" s="10">
        <v>530</v>
      </c>
      <c r="I54" s="10">
        <v>530</v>
      </c>
      <c r="J54" s="10">
        <v>530</v>
      </c>
      <c r="K54" s="10">
        <v>530</v>
      </c>
      <c r="L54" s="10">
        <v>530</v>
      </c>
      <c r="M54" s="10">
        <v>530</v>
      </c>
      <c r="N54" s="10">
        <v>530</v>
      </c>
      <c r="O54" s="18">
        <f>MEDIAN(E54:N54)</f>
        <v>530</v>
      </c>
      <c r="P54" s="38">
        <v>4</v>
      </c>
    </row>
    <row r="55" spans="1:16" x14ac:dyDescent="0.3">
      <c r="A55" s="61"/>
      <c r="B55" s="54"/>
      <c r="C55" s="57"/>
      <c r="D55" s="5" t="s">
        <v>1</v>
      </c>
      <c r="E55">
        <v>182</v>
      </c>
      <c r="F55">
        <v>179</v>
      </c>
      <c r="G55">
        <v>175</v>
      </c>
      <c r="H55">
        <v>177</v>
      </c>
      <c r="I55">
        <v>190</v>
      </c>
      <c r="J55">
        <v>176</v>
      </c>
      <c r="K55">
        <v>231</v>
      </c>
      <c r="L55">
        <v>180</v>
      </c>
      <c r="M55">
        <v>189</v>
      </c>
      <c r="N55">
        <v>210</v>
      </c>
      <c r="O55" s="19">
        <f t="shared" ref="O55:O66" si="20">MEDIAN(E55:N55)</f>
        <v>181</v>
      </c>
      <c r="P55" s="39">
        <v>8</v>
      </c>
    </row>
    <row r="56" spans="1:16" x14ac:dyDescent="0.3">
      <c r="A56" s="61"/>
      <c r="B56" s="54"/>
      <c r="C56" s="58"/>
      <c r="D56" s="6" t="s">
        <v>2</v>
      </c>
      <c r="E56" s="7">
        <v>759</v>
      </c>
      <c r="F56" s="7">
        <v>735</v>
      </c>
      <c r="G56" s="7">
        <v>743</v>
      </c>
      <c r="H56" s="7">
        <v>768</v>
      </c>
      <c r="I56" s="7">
        <v>843</v>
      </c>
      <c r="J56" s="7">
        <v>737</v>
      </c>
      <c r="K56" s="7">
        <v>968</v>
      </c>
      <c r="L56" s="7">
        <v>756</v>
      </c>
      <c r="M56" s="7">
        <v>750</v>
      </c>
      <c r="N56" s="7">
        <v>858</v>
      </c>
      <c r="O56" s="19">
        <f t="shared" si="20"/>
        <v>757.5</v>
      </c>
      <c r="P56" s="39">
        <v>12</v>
      </c>
    </row>
    <row r="57" spans="1:16" x14ac:dyDescent="0.3">
      <c r="A57" s="61"/>
      <c r="B57" s="54"/>
      <c r="C57" s="59" t="s">
        <v>5</v>
      </c>
      <c r="D57" s="3" t="s">
        <v>0</v>
      </c>
      <c r="E57" s="4">
        <v>173</v>
      </c>
      <c r="F57" s="4">
        <v>173</v>
      </c>
      <c r="G57" s="4">
        <v>173</v>
      </c>
      <c r="H57" s="4">
        <v>173</v>
      </c>
      <c r="I57" s="4">
        <v>173</v>
      </c>
      <c r="J57" s="4">
        <v>173</v>
      </c>
      <c r="K57" s="4">
        <v>173</v>
      </c>
      <c r="L57" s="4">
        <v>173</v>
      </c>
      <c r="M57" s="4">
        <v>173</v>
      </c>
      <c r="N57" s="4">
        <v>173</v>
      </c>
      <c r="O57" s="19">
        <f t="shared" si="20"/>
        <v>173</v>
      </c>
      <c r="P57" s="38">
        <v>1</v>
      </c>
    </row>
    <row r="58" spans="1:16" x14ac:dyDescent="0.3">
      <c r="A58" s="61"/>
      <c r="B58" s="54"/>
      <c r="C58" s="57"/>
      <c r="D58" s="5" t="s">
        <v>1</v>
      </c>
      <c r="E58" s="8">
        <v>167</v>
      </c>
      <c r="F58">
        <v>173</v>
      </c>
      <c r="G58">
        <v>170</v>
      </c>
      <c r="H58">
        <v>197</v>
      </c>
      <c r="I58">
        <v>166</v>
      </c>
      <c r="J58">
        <v>196</v>
      </c>
      <c r="K58">
        <v>161</v>
      </c>
      <c r="L58">
        <v>188</v>
      </c>
      <c r="M58">
        <v>169</v>
      </c>
      <c r="N58">
        <v>163</v>
      </c>
      <c r="O58" s="19">
        <f t="shared" si="20"/>
        <v>169.5</v>
      </c>
      <c r="P58" s="39">
        <v>5</v>
      </c>
    </row>
    <row r="59" spans="1:16" x14ac:dyDescent="0.3">
      <c r="A59" s="61"/>
      <c r="B59" s="54"/>
      <c r="C59" s="58"/>
      <c r="D59" s="6" t="s">
        <v>2</v>
      </c>
      <c r="E59" s="7">
        <v>465</v>
      </c>
      <c r="F59" s="7">
        <v>458</v>
      </c>
      <c r="G59" s="7">
        <v>471</v>
      </c>
      <c r="H59" s="7">
        <v>473</v>
      </c>
      <c r="I59" s="7">
        <v>460</v>
      </c>
      <c r="J59" s="7">
        <v>462</v>
      </c>
      <c r="K59" s="7">
        <v>455</v>
      </c>
      <c r="L59" s="7">
        <v>472</v>
      </c>
      <c r="M59" s="7">
        <v>474</v>
      </c>
      <c r="N59" s="7">
        <v>460</v>
      </c>
      <c r="O59" s="19">
        <f t="shared" si="20"/>
        <v>463.5</v>
      </c>
      <c r="P59" s="39">
        <v>9</v>
      </c>
    </row>
    <row r="60" spans="1:16" x14ac:dyDescent="0.3">
      <c r="A60" s="61"/>
      <c r="B60" s="54"/>
      <c r="C60" s="59" t="s">
        <v>6</v>
      </c>
      <c r="D60" s="3" t="s">
        <v>0</v>
      </c>
      <c r="E60" s="4">
        <v>184</v>
      </c>
      <c r="F60" s="4">
        <v>184</v>
      </c>
      <c r="G60" s="4">
        <v>184</v>
      </c>
      <c r="H60" s="4">
        <v>184</v>
      </c>
      <c r="I60" s="4">
        <v>184</v>
      </c>
      <c r="J60" s="4">
        <v>184</v>
      </c>
      <c r="K60" s="4">
        <v>184</v>
      </c>
      <c r="L60" s="4">
        <v>184</v>
      </c>
      <c r="M60" s="4">
        <v>184</v>
      </c>
      <c r="N60" s="4">
        <v>184</v>
      </c>
      <c r="O60" s="19">
        <f t="shared" si="20"/>
        <v>184</v>
      </c>
      <c r="P60" s="38">
        <v>2</v>
      </c>
    </row>
    <row r="61" spans="1:16" hidden="1" x14ac:dyDescent="0.3">
      <c r="A61" s="61"/>
      <c r="B61" s="54"/>
      <c r="C61" s="57"/>
      <c r="D61" s="5" t="s">
        <v>1</v>
      </c>
      <c r="E61" s="8">
        <v>398</v>
      </c>
      <c r="F61">
        <v>401</v>
      </c>
      <c r="G61">
        <v>397</v>
      </c>
      <c r="H61">
        <v>405</v>
      </c>
      <c r="I61">
        <v>400</v>
      </c>
      <c r="J61">
        <v>395</v>
      </c>
      <c r="K61">
        <v>398</v>
      </c>
      <c r="L61">
        <v>397</v>
      </c>
      <c r="M61">
        <v>435</v>
      </c>
      <c r="N61">
        <v>398</v>
      </c>
      <c r="O61" s="19">
        <f t="shared" si="20"/>
        <v>398</v>
      </c>
      <c r="P61" s="39"/>
    </row>
    <row r="62" spans="1:16" x14ac:dyDescent="0.3">
      <c r="A62" s="61"/>
      <c r="B62" s="54"/>
      <c r="C62" s="57"/>
      <c r="D62" s="5" t="s">
        <v>1</v>
      </c>
      <c r="E62">
        <f>E61-$A$1*$N58</f>
        <v>72</v>
      </c>
      <c r="F62">
        <f t="shared" ref="F62:N62" si="21">F61-$A$1*$N58</f>
        <v>75</v>
      </c>
      <c r="G62">
        <f t="shared" si="21"/>
        <v>71</v>
      </c>
      <c r="H62">
        <f t="shared" si="21"/>
        <v>79</v>
      </c>
      <c r="I62">
        <f t="shared" si="21"/>
        <v>74</v>
      </c>
      <c r="J62">
        <f t="shared" si="21"/>
        <v>69</v>
      </c>
      <c r="K62">
        <f t="shared" si="21"/>
        <v>72</v>
      </c>
      <c r="L62">
        <f t="shared" si="21"/>
        <v>71</v>
      </c>
      <c r="M62">
        <f t="shared" si="21"/>
        <v>109</v>
      </c>
      <c r="N62">
        <f t="shared" si="21"/>
        <v>72</v>
      </c>
      <c r="O62" s="19">
        <f t="shared" si="20"/>
        <v>72</v>
      </c>
      <c r="P62" s="39">
        <v>6</v>
      </c>
    </row>
    <row r="63" spans="1:16" x14ac:dyDescent="0.3">
      <c r="A63" s="61"/>
      <c r="B63" s="54"/>
      <c r="C63" s="58"/>
      <c r="D63" s="6" t="s">
        <v>2</v>
      </c>
      <c r="E63" s="8">
        <v>714</v>
      </c>
      <c r="F63" s="7">
        <v>792</v>
      </c>
      <c r="G63" s="7">
        <v>712</v>
      </c>
      <c r="H63" s="7">
        <v>808</v>
      </c>
      <c r="I63" s="7">
        <v>723</v>
      </c>
      <c r="J63" s="7">
        <v>714</v>
      </c>
      <c r="K63" s="7">
        <v>762</v>
      </c>
      <c r="L63" s="7">
        <v>709</v>
      </c>
      <c r="M63" s="7">
        <v>716</v>
      </c>
      <c r="N63" s="7">
        <v>713</v>
      </c>
      <c r="O63" s="19">
        <f t="shared" si="20"/>
        <v>715</v>
      </c>
      <c r="P63" s="39">
        <v>10</v>
      </c>
    </row>
    <row r="64" spans="1:16" x14ac:dyDescent="0.3">
      <c r="A64" s="61"/>
      <c r="B64" s="54"/>
      <c r="C64" s="59" t="s">
        <v>7</v>
      </c>
      <c r="D64" s="3" t="s">
        <v>0</v>
      </c>
      <c r="E64" s="4">
        <f t="shared" ref="E64:N64" si="22">E57+E60</f>
        <v>357</v>
      </c>
      <c r="F64" s="8">
        <f t="shared" si="22"/>
        <v>357</v>
      </c>
      <c r="G64" s="8">
        <f t="shared" si="22"/>
        <v>357</v>
      </c>
      <c r="H64" s="8">
        <f t="shared" si="22"/>
        <v>357</v>
      </c>
      <c r="I64" s="8">
        <f t="shared" si="22"/>
        <v>357</v>
      </c>
      <c r="J64" s="8">
        <f t="shared" si="22"/>
        <v>357</v>
      </c>
      <c r="K64" s="8">
        <f t="shared" si="22"/>
        <v>357</v>
      </c>
      <c r="L64" s="8">
        <f t="shared" si="22"/>
        <v>357</v>
      </c>
      <c r="M64" s="8">
        <f t="shared" si="22"/>
        <v>357</v>
      </c>
      <c r="N64" s="8">
        <f t="shared" si="22"/>
        <v>357</v>
      </c>
      <c r="O64" s="19">
        <f t="shared" si="20"/>
        <v>357</v>
      </c>
      <c r="P64" s="39">
        <v>3</v>
      </c>
    </row>
    <row r="65" spans="1:16" x14ac:dyDescent="0.3">
      <c r="A65" s="61"/>
      <c r="B65" s="54"/>
      <c r="C65" s="57"/>
      <c r="D65" s="5" t="s">
        <v>1</v>
      </c>
      <c r="E65" s="8">
        <f>E58+E62</f>
        <v>239</v>
      </c>
      <c r="F65" s="8">
        <f t="shared" ref="F65:N65" si="23">F58+F62</f>
        <v>248</v>
      </c>
      <c r="G65" s="8">
        <f t="shared" si="23"/>
        <v>241</v>
      </c>
      <c r="H65" s="8">
        <f t="shared" si="23"/>
        <v>276</v>
      </c>
      <c r="I65" s="8">
        <f t="shared" si="23"/>
        <v>240</v>
      </c>
      <c r="J65" s="8">
        <f t="shared" si="23"/>
        <v>265</v>
      </c>
      <c r="K65" s="8">
        <f t="shared" si="23"/>
        <v>233</v>
      </c>
      <c r="L65" s="8">
        <f t="shared" si="23"/>
        <v>259</v>
      </c>
      <c r="M65" s="8">
        <f t="shared" si="23"/>
        <v>278</v>
      </c>
      <c r="N65" s="8">
        <f t="shared" si="23"/>
        <v>235</v>
      </c>
      <c r="O65" s="19">
        <f t="shared" si="20"/>
        <v>244.5</v>
      </c>
      <c r="P65" s="39">
        <v>7</v>
      </c>
    </row>
    <row r="66" spans="1:16" ht="15" thickBot="1" x14ac:dyDescent="0.35">
      <c r="A66" s="61"/>
      <c r="B66" s="55"/>
      <c r="C66" s="60"/>
      <c r="D66" s="11" t="s">
        <v>2</v>
      </c>
      <c r="E66" s="12">
        <f>E59+E63</f>
        <v>1179</v>
      </c>
      <c r="F66" s="12">
        <f t="shared" ref="F66:N66" si="24">F59+F63</f>
        <v>1250</v>
      </c>
      <c r="G66" s="12">
        <f t="shared" si="24"/>
        <v>1183</v>
      </c>
      <c r="H66" s="12">
        <f t="shared" si="24"/>
        <v>1281</v>
      </c>
      <c r="I66" s="12">
        <f t="shared" si="24"/>
        <v>1183</v>
      </c>
      <c r="J66" s="12">
        <f t="shared" si="24"/>
        <v>1176</v>
      </c>
      <c r="K66" s="12">
        <f t="shared" si="24"/>
        <v>1217</v>
      </c>
      <c r="L66" s="12">
        <f t="shared" si="24"/>
        <v>1181</v>
      </c>
      <c r="M66" s="12">
        <f t="shared" si="24"/>
        <v>1190</v>
      </c>
      <c r="N66" s="12">
        <f t="shared" si="24"/>
        <v>1173</v>
      </c>
      <c r="O66" s="20">
        <f t="shared" si="20"/>
        <v>1183</v>
      </c>
      <c r="P66" s="39">
        <v>11</v>
      </c>
    </row>
    <row r="67" spans="1:16" x14ac:dyDescent="0.3">
      <c r="A67" s="61"/>
      <c r="B67" s="53" t="s">
        <v>20</v>
      </c>
      <c r="C67" s="56" t="s">
        <v>3</v>
      </c>
      <c r="D67" s="9" t="s">
        <v>0</v>
      </c>
      <c r="E67" s="10">
        <v>868</v>
      </c>
      <c r="F67" s="10">
        <v>868</v>
      </c>
      <c r="G67" s="10">
        <v>868</v>
      </c>
      <c r="H67" s="10">
        <v>868</v>
      </c>
      <c r="I67" s="10">
        <v>868</v>
      </c>
      <c r="J67" s="10">
        <v>868</v>
      </c>
      <c r="K67" s="10">
        <v>868</v>
      </c>
      <c r="L67" s="10">
        <v>868</v>
      </c>
      <c r="M67" s="10">
        <v>868</v>
      </c>
      <c r="N67" s="10">
        <v>868</v>
      </c>
      <c r="O67" s="18">
        <f>MEDIAN(E67:N67)</f>
        <v>868</v>
      </c>
      <c r="P67" s="38">
        <v>4</v>
      </c>
    </row>
    <row r="68" spans="1:16" x14ac:dyDescent="0.3">
      <c r="A68" s="61"/>
      <c r="B68" s="54"/>
      <c r="C68" s="57"/>
      <c r="D68" s="5" t="s">
        <v>1</v>
      </c>
      <c r="E68">
        <v>380</v>
      </c>
      <c r="F68">
        <v>325</v>
      </c>
      <c r="G68">
        <v>302</v>
      </c>
      <c r="H68">
        <v>303</v>
      </c>
      <c r="I68">
        <v>331</v>
      </c>
      <c r="J68">
        <v>303</v>
      </c>
      <c r="K68">
        <v>337</v>
      </c>
      <c r="L68">
        <v>324</v>
      </c>
      <c r="M68">
        <v>331</v>
      </c>
      <c r="N68">
        <v>326</v>
      </c>
      <c r="O68" s="19">
        <f t="shared" ref="O68:O79" si="25">MEDIAN(E68:N68)</f>
        <v>325.5</v>
      </c>
      <c r="P68" s="39">
        <v>8</v>
      </c>
    </row>
    <row r="69" spans="1:16" x14ac:dyDescent="0.3">
      <c r="A69" s="61"/>
      <c r="B69" s="54"/>
      <c r="C69" s="58"/>
      <c r="D69" s="6" t="s">
        <v>2</v>
      </c>
      <c r="E69" s="7">
        <v>1057</v>
      </c>
      <c r="F69" s="7">
        <v>954</v>
      </c>
      <c r="G69" s="7">
        <v>933</v>
      </c>
      <c r="H69" s="7">
        <v>944</v>
      </c>
      <c r="I69" s="7">
        <v>955</v>
      </c>
      <c r="J69" s="7">
        <v>961</v>
      </c>
      <c r="K69" s="7">
        <v>933</v>
      </c>
      <c r="L69" s="7">
        <v>927</v>
      </c>
      <c r="M69" s="7">
        <v>914</v>
      </c>
      <c r="N69" s="7">
        <v>919</v>
      </c>
      <c r="O69" s="19">
        <f t="shared" si="25"/>
        <v>938.5</v>
      </c>
      <c r="P69" s="39">
        <v>12</v>
      </c>
    </row>
    <row r="70" spans="1:16" x14ac:dyDescent="0.3">
      <c r="A70" s="61"/>
      <c r="B70" s="54"/>
      <c r="C70" s="59" t="s">
        <v>5</v>
      </c>
      <c r="D70" s="3" t="s">
        <v>0</v>
      </c>
      <c r="E70" s="4">
        <v>252</v>
      </c>
      <c r="F70" s="4">
        <v>252</v>
      </c>
      <c r="G70" s="4">
        <v>252</v>
      </c>
      <c r="H70" s="4">
        <v>252</v>
      </c>
      <c r="I70" s="4">
        <v>252</v>
      </c>
      <c r="J70" s="4">
        <v>252</v>
      </c>
      <c r="K70" s="4">
        <v>252</v>
      </c>
      <c r="L70" s="4">
        <v>252</v>
      </c>
      <c r="M70" s="4">
        <v>252</v>
      </c>
      <c r="N70" s="4">
        <v>252</v>
      </c>
      <c r="O70" s="19">
        <f t="shared" si="25"/>
        <v>252</v>
      </c>
      <c r="P70" s="38">
        <v>1</v>
      </c>
    </row>
    <row r="71" spans="1:16" x14ac:dyDescent="0.3">
      <c r="A71" s="61"/>
      <c r="B71" s="54"/>
      <c r="C71" s="57"/>
      <c r="D71" s="5" t="s">
        <v>1</v>
      </c>
      <c r="E71" s="8">
        <v>293</v>
      </c>
      <c r="F71">
        <v>283</v>
      </c>
      <c r="G71">
        <v>316</v>
      </c>
      <c r="H71">
        <v>302</v>
      </c>
      <c r="I71">
        <v>287</v>
      </c>
      <c r="J71">
        <v>298</v>
      </c>
      <c r="K71">
        <v>300</v>
      </c>
      <c r="L71">
        <v>294</v>
      </c>
      <c r="M71">
        <v>301</v>
      </c>
      <c r="N71">
        <v>294</v>
      </c>
      <c r="O71" s="19">
        <f t="shared" si="25"/>
        <v>296</v>
      </c>
      <c r="P71" s="39">
        <v>5</v>
      </c>
    </row>
    <row r="72" spans="1:16" x14ac:dyDescent="0.3">
      <c r="A72" s="61"/>
      <c r="B72" s="54"/>
      <c r="C72" s="58"/>
      <c r="D72" s="6" t="s">
        <v>2</v>
      </c>
      <c r="E72" s="7">
        <v>550</v>
      </c>
      <c r="F72" s="7">
        <v>582</v>
      </c>
      <c r="G72" s="7">
        <v>668</v>
      </c>
      <c r="H72" s="7">
        <v>559</v>
      </c>
      <c r="I72" s="7">
        <v>548</v>
      </c>
      <c r="J72" s="7">
        <v>578</v>
      </c>
      <c r="K72" s="7">
        <v>558</v>
      </c>
      <c r="L72" s="7">
        <v>579</v>
      </c>
      <c r="M72" s="7">
        <v>567</v>
      </c>
      <c r="N72" s="7">
        <v>587</v>
      </c>
      <c r="O72" s="19">
        <f t="shared" si="25"/>
        <v>572.5</v>
      </c>
      <c r="P72" s="39">
        <v>9</v>
      </c>
    </row>
    <row r="73" spans="1:16" x14ac:dyDescent="0.3">
      <c r="A73" s="61"/>
      <c r="B73" s="54"/>
      <c r="C73" s="59" t="s">
        <v>6</v>
      </c>
      <c r="D73" s="3" t="s">
        <v>0</v>
      </c>
      <c r="E73" s="4">
        <v>360</v>
      </c>
      <c r="F73" s="4">
        <v>360</v>
      </c>
      <c r="G73" s="4">
        <v>360</v>
      </c>
      <c r="H73" s="4">
        <v>360</v>
      </c>
      <c r="I73" s="4">
        <v>360</v>
      </c>
      <c r="J73" s="4">
        <v>360</v>
      </c>
      <c r="K73" s="4">
        <v>360</v>
      </c>
      <c r="L73" s="4">
        <v>360</v>
      </c>
      <c r="M73" s="4">
        <v>360</v>
      </c>
      <c r="N73" s="4">
        <v>360</v>
      </c>
      <c r="O73" s="19">
        <f t="shared" si="25"/>
        <v>360</v>
      </c>
      <c r="P73" s="38">
        <v>2</v>
      </c>
    </row>
    <row r="74" spans="1:16" hidden="1" x14ac:dyDescent="0.3">
      <c r="A74" s="61"/>
      <c r="B74" s="54"/>
      <c r="C74" s="57"/>
      <c r="D74" s="5" t="s">
        <v>1</v>
      </c>
      <c r="E74" s="8">
        <v>737</v>
      </c>
      <c r="F74">
        <v>733</v>
      </c>
      <c r="G74">
        <v>738</v>
      </c>
      <c r="H74">
        <v>739</v>
      </c>
      <c r="I74">
        <v>759</v>
      </c>
      <c r="J74">
        <v>745</v>
      </c>
      <c r="K74">
        <v>740</v>
      </c>
      <c r="L74">
        <v>753</v>
      </c>
      <c r="M74">
        <v>756</v>
      </c>
      <c r="N74">
        <v>737</v>
      </c>
      <c r="O74" s="19">
        <f t="shared" si="25"/>
        <v>739.5</v>
      </c>
      <c r="P74" s="39"/>
    </row>
    <row r="75" spans="1:16" x14ac:dyDescent="0.3">
      <c r="A75" s="61"/>
      <c r="B75" s="54"/>
      <c r="C75" s="57"/>
      <c r="D75" s="5" t="s">
        <v>1</v>
      </c>
      <c r="E75">
        <f>E74-$A$1*$N71</f>
        <v>149</v>
      </c>
      <c r="F75">
        <f t="shared" ref="F75:N75" si="26">F74-$A$1*$N71</f>
        <v>145</v>
      </c>
      <c r="G75">
        <f t="shared" si="26"/>
        <v>150</v>
      </c>
      <c r="H75">
        <f t="shared" si="26"/>
        <v>151</v>
      </c>
      <c r="I75">
        <f t="shared" si="26"/>
        <v>171</v>
      </c>
      <c r="J75">
        <f t="shared" si="26"/>
        <v>157</v>
      </c>
      <c r="K75">
        <f t="shared" si="26"/>
        <v>152</v>
      </c>
      <c r="L75">
        <f t="shared" si="26"/>
        <v>165</v>
      </c>
      <c r="M75">
        <f t="shared" si="26"/>
        <v>168</v>
      </c>
      <c r="N75">
        <f t="shared" si="26"/>
        <v>149</v>
      </c>
      <c r="O75" s="19">
        <f t="shared" si="25"/>
        <v>151.5</v>
      </c>
      <c r="P75" s="39">
        <v>6</v>
      </c>
    </row>
    <row r="76" spans="1:16" x14ac:dyDescent="0.3">
      <c r="A76" s="61"/>
      <c r="B76" s="54"/>
      <c r="C76" s="58"/>
      <c r="D76" s="6" t="s">
        <v>2</v>
      </c>
      <c r="E76" s="8">
        <v>727</v>
      </c>
      <c r="F76" s="7">
        <v>731</v>
      </c>
      <c r="G76" s="7">
        <v>766</v>
      </c>
      <c r="H76" s="7">
        <v>731</v>
      </c>
      <c r="I76" s="7">
        <v>731</v>
      </c>
      <c r="J76" s="7">
        <v>724</v>
      </c>
      <c r="K76" s="7">
        <v>726</v>
      </c>
      <c r="L76" s="7">
        <v>720</v>
      </c>
      <c r="M76" s="7">
        <v>739</v>
      </c>
      <c r="N76" s="7">
        <v>807</v>
      </c>
      <c r="O76" s="19">
        <f t="shared" si="25"/>
        <v>731</v>
      </c>
      <c r="P76" s="39">
        <v>10</v>
      </c>
    </row>
    <row r="77" spans="1:16" x14ac:dyDescent="0.3">
      <c r="A77" s="61"/>
      <c r="B77" s="54"/>
      <c r="C77" s="59" t="s">
        <v>7</v>
      </c>
      <c r="D77" s="3" t="s">
        <v>0</v>
      </c>
      <c r="E77" s="4">
        <f t="shared" ref="E77:N77" si="27">E70+E73</f>
        <v>612</v>
      </c>
      <c r="F77" s="8">
        <f t="shared" si="27"/>
        <v>612</v>
      </c>
      <c r="G77" s="8">
        <f t="shared" si="27"/>
        <v>612</v>
      </c>
      <c r="H77" s="8">
        <f t="shared" si="27"/>
        <v>612</v>
      </c>
      <c r="I77" s="8">
        <f t="shared" si="27"/>
        <v>612</v>
      </c>
      <c r="J77" s="8">
        <f t="shared" si="27"/>
        <v>612</v>
      </c>
      <c r="K77" s="8">
        <f t="shared" si="27"/>
        <v>612</v>
      </c>
      <c r="L77" s="8">
        <f t="shared" si="27"/>
        <v>612</v>
      </c>
      <c r="M77" s="8">
        <f t="shared" si="27"/>
        <v>612</v>
      </c>
      <c r="N77" s="8">
        <f t="shared" si="27"/>
        <v>612</v>
      </c>
      <c r="O77" s="19">
        <f t="shared" si="25"/>
        <v>612</v>
      </c>
      <c r="P77" s="39">
        <v>3</v>
      </c>
    </row>
    <row r="78" spans="1:16" x14ac:dyDescent="0.3">
      <c r="A78" s="61"/>
      <c r="B78" s="54"/>
      <c r="C78" s="57"/>
      <c r="D78" s="5" t="s">
        <v>1</v>
      </c>
      <c r="E78" s="8">
        <f>E71+E75</f>
        <v>442</v>
      </c>
      <c r="F78" s="8">
        <f t="shared" ref="F78:N78" si="28">F71+F75</f>
        <v>428</v>
      </c>
      <c r="G78" s="8">
        <f t="shared" si="28"/>
        <v>466</v>
      </c>
      <c r="H78" s="8">
        <f t="shared" si="28"/>
        <v>453</v>
      </c>
      <c r="I78" s="8">
        <f t="shared" si="28"/>
        <v>458</v>
      </c>
      <c r="J78" s="8">
        <f t="shared" si="28"/>
        <v>455</v>
      </c>
      <c r="K78" s="8">
        <f t="shared" si="28"/>
        <v>452</v>
      </c>
      <c r="L78" s="8">
        <f t="shared" si="28"/>
        <v>459</v>
      </c>
      <c r="M78" s="8">
        <f t="shared" si="28"/>
        <v>469</v>
      </c>
      <c r="N78" s="8">
        <f t="shared" si="28"/>
        <v>443</v>
      </c>
      <c r="O78" s="19">
        <f t="shared" si="25"/>
        <v>454</v>
      </c>
      <c r="P78" s="39">
        <v>7</v>
      </c>
    </row>
    <row r="79" spans="1:16" ht="15" thickBot="1" x14ac:dyDescent="0.35">
      <c r="A79" s="61"/>
      <c r="B79" s="55"/>
      <c r="C79" s="60"/>
      <c r="D79" s="11" t="s">
        <v>2</v>
      </c>
      <c r="E79" s="12">
        <f>E72+E76</f>
        <v>1277</v>
      </c>
      <c r="F79" s="12">
        <f t="shared" ref="F79:N79" si="29">F72+F76</f>
        <v>1313</v>
      </c>
      <c r="G79" s="12">
        <f t="shared" si="29"/>
        <v>1434</v>
      </c>
      <c r="H79" s="12">
        <f t="shared" si="29"/>
        <v>1290</v>
      </c>
      <c r="I79" s="12">
        <f t="shared" si="29"/>
        <v>1279</v>
      </c>
      <c r="J79" s="12">
        <f t="shared" si="29"/>
        <v>1302</v>
      </c>
      <c r="K79" s="12">
        <f t="shared" si="29"/>
        <v>1284</v>
      </c>
      <c r="L79" s="12">
        <f t="shared" si="29"/>
        <v>1299</v>
      </c>
      <c r="M79" s="12">
        <f t="shared" si="29"/>
        <v>1306</v>
      </c>
      <c r="N79" s="12">
        <f t="shared" si="29"/>
        <v>1394</v>
      </c>
      <c r="O79" s="20">
        <f t="shared" si="25"/>
        <v>1300.5</v>
      </c>
      <c r="P79" s="39">
        <v>11</v>
      </c>
    </row>
    <row r="80" spans="1:16" x14ac:dyDescent="0.3">
      <c r="A80" s="61"/>
      <c r="B80" s="53" t="s">
        <v>21</v>
      </c>
      <c r="C80" s="56" t="s">
        <v>3</v>
      </c>
      <c r="D80" s="9" t="s">
        <v>0</v>
      </c>
      <c r="E80" s="10">
        <v>242</v>
      </c>
      <c r="F80" s="10">
        <v>242</v>
      </c>
      <c r="G80" s="10">
        <v>242</v>
      </c>
      <c r="H80" s="10">
        <v>242</v>
      </c>
      <c r="I80" s="10">
        <v>242</v>
      </c>
      <c r="J80" s="10">
        <v>242</v>
      </c>
      <c r="K80" s="10">
        <v>242</v>
      </c>
      <c r="L80" s="10">
        <v>242</v>
      </c>
      <c r="M80" s="10">
        <v>242</v>
      </c>
      <c r="N80" s="10">
        <v>242</v>
      </c>
      <c r="O80" s="18">
        <f>MEDIAN(E80:N80)</f>
        <v>242</v>
      </c>
      <c r="P80" s="38">
        <v>4</v>
      </c>
    </row>
    <row r="81" spans="1:16" x14ac:dyDescent="0.3">
      <c r="A81" s="61"/>
      <c r="B81" s="54"/>
      <c r="C81" s="57"/>
      <c r="D81" s="5" t="s">
        <v>1</v>
      </c>
      <c r="E81">
        <v>72</v>
      </c>
      <c r="F81">
        <v>77</v>
      </c>
      <c r="G81">
        <v>70</v>
      </c>
      <c r="H81">
        <v>69</v>
      </c>
      <c r="I81">
        <v>68</v>
      </c>
      <c r="J81">
        <v>85</v>
      </c>
      <c r="K81">
        <v>70</v>
      </c>
      <c r="L81">
        <v>100</v>
      </c>
      <c r="M81">
        <v>75</v>
      </c>
      <c r="N81">
        <v>72</v>
      </c>
      <c r="O81" s="19">
        <f t="shared" ref="O81:O92" si="30">MEDIAN(E81:N81)</f>
        <v>72</v>
      </c>
      <c r="P81" s="39">
        <v>8</v>
      </c>
    </row>
    <row r="82" spans="1:16" x14ac:dyDescent="0.3">
      <c r="A82" s="61"/>
      <c r="B82" s="54"/>
      <c r="C82" s="58"/>
      <c r="D82" s="6" t="s">
        <v>2</v>
      </c>
      <c r="E82" s="7">
        <v>752</v>
      </c>
      <c r="F82" s="7">
        <v>757</v>
      </c>
      <c r="G82" s="7">
        <v>753</v>
      </c>
      <c r="H82" s="7">
        <v>715</v>
      </c>
      <c r="I82" s="7">
        <v>717</v>
      </c>
      <c r="J82" s="7">
        <v>743</v>
      </c>
      <c r="K82" s="7">
        <v>714</v>
      </c>
      <c r="L82" s="7">
        <v>782</v>
      </c>
      <c r="M82" s="7">
        <v>727</v>
      </c>
      <c r="N82" s="7">
        <v>741</v>
      </c>
      <c r="O82" s="19">
        <f t="shared" si="30"/>
        <v>742</v>
      </c>
      <c r="P82" s="39">
        <v>12</v>
      </c>
    </row>
    <row r="83" spans="1:16" x14ac:dyDescent="0.3">
      <c r="A83" s="61"/>
      <c r="B83" s="54"/>
      <c r="C83" s="59" t="s">
        <v>5</v>
      </c>
      <c r="D83" s="3" t="s">
        <v>0</v>
      </c>
      <c r="E83" s="4">
        <v>2</v>
      </c>
      <c r="F83" s="4">
        <v>2</v>
      </c>
      <c r="G83" s="4">
        <v>2</v>
      </c>
      <c r="H83" s="4">
        <v>2</v>
      </c>
      <c r="I83" s="4">
        <v>2</v>
      </c>
      <c r="J83" s="4">
        <v>2</v>
      </c>
      <c r="K83" s="4">
        <v>2</v>
      </c>
      <c r="L83" s="4">
        <v>2</v>
      </c>
      <c r="M83" s="4">
        <v>2</v>
      </c>
      <c r="N83" s="4">
        <v>2</v>
      </c>
      <c r="O83" s="19">
        <f t="shared" si="30"/>
        <v>2</v>
      </c>
      <c r="P83" s="38">
        <v>1</v>
      </c>
    </row>
    <row r="84" spans="1:16" x14ac:dyDescent="0.3">
      <c r="A84" s="61"/>
      <c r="B84" s="54"/>
      <c r="C84" s="57"/>
      <c r="D84" s="5" t="s">
        <v>1</v>
      </c>
      <c r="E84" s="8">
        <v>11</v>
      </c>
      <c r="F84">
        <v>69</v>
      </c>
      <c r="G84">
        <v>11</v>
      </c>
      <c r="H84">
        <v>11</v>
      </c>
      <c r="I84">
        <v>12</v>
      </c>
      <c r="J84">
        <v>11</v>
      </c>
      <c r="K84">
        <v>34</v>
      </c>
      <c r="L84">
        <v>12</v>
      </c>
      <c r="M84">
        <v>12</v>
      </c>
      <c r="N84">
        <v>10</v>
      </c>
      <c r="O84" s="19">
        <f t="shared" si="30"/>
        <v>11.5</v>
      </c>
      <c r="P84" s="39">
        <v>5</v>
      </c>
    </row>
    <row r="85" spans="1:16" x14ac:dyDescent="0.3">
      <c r="A85" s="61"/>
      <c r="B85" s="54"/>
      <c r="C85" s="58"/>
      <c r="D85" s="6" t="s">
        <v>2</v>
      </c>
      <c r="E85" s="7">
        <v>382</v>
      </c>
      <c r="F85" s="7">
        <v>355</v>
      </c>
      <c r="G85" s="7">
        <v>355</v>
      </c>
      <c r="H85" s="7">
        <v>357</v>
      </c>
      <c r="I85" s="7">
        <v>355</v>
      </c>
      <c r="J85" s="7">
        <v>346</v>
      </c>
      <c r="K85" s="7">
        <v>346</v>
      </c>
      <c r="L85" s="7">
        <v>348</v>
      </c>
      <c r="M85" s="7">
        <v>345</v>
      </c>
      <c r="N85" s="7">
        <v>344</v>
      </c>
      <c r="O85" s="19">
        <f t="shared" si="30"/>
        <v>351.5</v>
      </c>
      <c r="P85" s="39">
        <v>9</v>
      </c>
    </row>
    <row r="86" spans="1:16" x14ac:dyDescent="0.3">
      <c r="A86" s="61"/>
      <c r="B86" s="54"/>
      <c r="C86" s="59" t="s">
        <v>6</v>
      </c>
      <c r="D86" s="3" t="s">
        <v>0</v>
      </c>
      <c r="E86" s="4">
        <v>238</v>
      </c>
      <c r="F86" s="4">
        <v>238</v>
      </c>
      <c r="G86" s="4">
        <v>238</v>
      </c>
      <c r="H86" s="4">
        <v>238</v>
      </c>
      <c r="I86" s="4">
        <v>238</v>
      </c>
      <c r="J86" s="4">
        <v>238</v>
      </c>
      <c r="K86" s="4">
        <v>238</v>
      </c>
      <c r="L86" s="4">
        <v>238</v>
      </c>
      <c r="M86" s="4">
        <v>238</v>
      </c>
      <c r="N86" s="4">
        <v>238</v>
      </c>
      <c r="O86" s="19">
        <f t="shared" si="30"/>
        <v>238</v>
      </c>
      <c r="P86" s="38">
        <v>2</v>
      </c>
    </row>
    <row r="87" spans="1:16" hidden="1" x14ac:dyDescent="0.3">
      <c r="A87" s="61"/>
      <c r="B87" s="54"/>
      <c r="C87" s="57"/>
      <c r="D87" s="5" t="s">
        <v>1</v>
      </c>
      <c r="E87" s="8">
        <v>105</v>
      </c>
      <c r="F87">
        <v>101</v>
      </c>
      <c r="G87">
        <v>109</v>
      </c>
      <c r="H87">
        <v>98</v>
      </c>
      <c r="I87">
        <v>100</v>
      </c>
      <c r="J87">
        <v>100</v>
      </c>
      <c r="K87">
        <v>102</v>
      </c>
      <c r="L87">
        <v>101</v>
      </c>
      <c r="M87">
        <v>101</v>
      </c>
      <c r="N87">
        <v>113</v>
      </c>
      <c r="O87" s="19">
        <f t="shared" si="30"/>
        <v>101</v>
      </c>
      <c r="P87" s="39"/>
    </row>
    <row r="88" spans="1:16" x14ac:dyDescent="0.3">
      <c r="A88" s="61"/>
      <c r="B88" s="54"/>
      <c r="C88" s="57"/>
      <c r="D88" s="5" t="s">
        <v>1</v>
      </c>
      <c r="E88">
        <f>E87-$A$1*$N84</f>
        <v>85</v>
      </c>
      <c r="F88">
        <f t="shared" ref="F88:N88" si="31">F87-$A$1*$N84</f>
        <v>81</v>
      </c>
      <c r="G88">
        <f t="shared" si="31"/>
        <v>89</v>
      </c>
      <c r="H88">
        <f t="shared" si="31"/>
        <v>78</v>
      </c>
      <c r="I88">
        <f t="shared" si="31"/>
        <v>80</v>
      </c>
      <c r="J88">
        <f t="shared" si="31"/>
        <v>80</v>
      </c>
      <c r="K88">
        <f t="shared" si="31"/>
        <v>82</v>
      </c>
      <c r="L88">
        <f t="shared" si="31"/>
        <v>81</v>
      </c>
      <c r="M88">
        <f t="shared" si="31"/>
        <v>81</v>
      </c>
      <c r="N88">
        <f t="shared" si="31"/>
        <v>93</v>
      </c>
      <c r="O88" s="19">
        <f t="shared" si="30"/>
        <v>81</v>
      </c>
      <c r="P88" s="39">
        <v>6</v>
      </c>
    </row>
    <row r="89" spans="1:16" x14ac:dyDescent="0.3">
      <c r="A89" s="61"/>
      <c r="B89" s="54"/>
      <c r="C89" s="58"/>
      <c r="D89" s="6" t="s">
        <v>2</v>
      </c>
      <c r="E89" s="8">
        <v>702</v>
      </c>
      <c r="F89" s="7">
        <v>692</v>
      </c>
      <c r="G89" s="7">
        <v>783</v>
      </c>
      <c r="H89" s="7">
        <v>700</v>
      </c>
      <c r="I89" s="7">
        <v>703</v>
      </c>
      <c r="J89" s="7">
        <v>745</v>
      </c>
      <c r="K89" s="7">
        <v>710</v>
      </c>
      <c r="L89" s="7">
        <v>692</v>
      </c>
      <c r="M89" s="7">
        <v>722</v>
      </c>
      <c r="N89" s="7">
        <v>714</v>
      </c>
      <c r="O89" s="19">
        <f t="shared" si="30"/>
        <v>706.5</v>
      </c>
      <c r="P89" s="39">
        <v>10</v>
      </c>
    </row>
    <row r="90" spans="1:16" x14ac:dyDescent="0.3">
      <c r="A90" s="61"/>
      <c r="B90" s="54"/>
      <c r="C90" s="59" t="s">
        <v>7</v>
      </c>
      <c r="D90" s="3" t="s">
        <v>0</v>
      </c>
      <c r="E90" s="4">
        <f t="shared" ref="E90:N90" si="32">E83+E86</f>
        <v>240</v>
      </c>
      <c r="F90" s="4">
        <f t="shared" si="32"/>
        <v>240</v>
      </c>
      <c r="G90" s="4">
        <f t="shared" si="32"/>
        <v>240</v>
      </c>
      <c r="H90" s="4">
        <f t="shared" si="32"/>
        <v>240</v>
      </c>
      <c r="I90" s="4">
        <f t="shared" si="32"/>
        <v>240</v>
      </c>
      <c r="J90" s="4">
        <f t="shared" si="32"/>
        <v>240</v>
      </c>
      <c r="K90" s="4">
        <f t="shared" si="32"/>
        <v>240</v>
      </c>
      <c r="L90" s="4">
        <f t="shared" si="32"/>
        <v>240</v>
      </c>
      <c r="M90" s="4">
        <f t="shared" si="32"/>
        <v>240</v>
      </c>
      <c r="N90" s="4">
        <f t="shared" si="32"/>
        <v>240</v>
      </c>
      <c r="O90" s="19">
        <f t="shared" si="30"/>
        <v>240</v>
      </c>
      <c r="P90" s="39">
        <v>3</v>
      </c>
    </row>
    <row r="91" spans="1:16" x14ac:dyDescent="0.3">
      <c r="A91" s="61"/>
      <c r="B91" s="54"/>
      <c r="C91" s="57"/>
      <c r="D91" s="5" t="s">
        <v>1</v>
      </c>
      <c r="E91" s="8">
        <f>E84+E88</f>
        <v>96</v>
      </c>
      <c r="F91" s="8">
        <f t="shared" ref="F91:N91" si="33">F84+F88</f>
        <v>150</v>
      </c>
      <c r="G91" s="8">
        <f t="shared" si="33"/>
        <v>100</v>
      </c>
      <c r="H91" s="8">
        <f t="shared" si="33"/>
        <v>89</v>
      </c>
      <c r="I91" s="8">
        <f t="shared" si="33"/>
        <v>92</v>
      </c>
      <c r="J91" s="8">
        <f t="shared" si="33"/>
        <v>91</v>
      </c>
      <c r="K91" s="8">
        <f t="shared" si="33"/>
        <v>116</v>
      </c>
      <c r="L91" s="8">
        <f t="shared" si="33"/>
        <v>93</v>
      </c>
      <c r="M91" s="8">
        <f t="shared" si="33"/>
        <v>93</v>
      </c>
      <c r="N91" s="8">
        <f t="shared" si="33"/>
        <v>103</v>
      </c>
      <c r="O91" s="19">
        <f t="shared" si="30"/>
        <v>94.5</v>
      </c>
      <c r="P91" s="39">
        <v>7</v>
      </c>
    </row>
    <row r="92" spans="1:16" ht="15" thickBot="1" x14ac:dyDescent="0.35">
      <c r="A92" s="61"/>
      <c r="B92" s="55"/>
      <c r="C92" s="60"/>
      <c r="D92" s="11" t="s">
        <v>2</v>
      </c>
      <c r="E92" s="12">
        <f>E85+E89</f>
        <v>1084</v>
      </c>
      <c r="F92" s="12">
        <f t="shared" ref="F92:N92" si="34">F85+F89</f>
        <v>1047</v>
      </c>
      <c r="G92" s="12">
        <f t="shared" si="34"/>
        <v>1138</v>
      </c>
      <c r="H92" s="12">
        <f t="shared" si="34"/>
        <v>1057</v>
      </c>
      <c r="I92" s="12">
        <f t="shared" si="34"/>
        <v>1058</v>
      </c>
      <c r="J92" s="12">
        <f t="shared" si="34"/>
        <v>1091</v>
      </c>
      <c r="K92" s="12">
        <f t="shared" si="34"/>
        <v>1056</v>
      </c>
      <c r="L92" s="12">
        <f t="shared" si="34"/>
        <v>1040</v>
      </c>
      <c r="M92" s="12">
        <f t="shared" si="34"/>
        <v>1067</v>
      </c>
      <c r="N92" s="12">
        <f t="shared" si="34"/>
        <v>1058</v>
      </c>
      <c r="O92" s="20">
        <f t="shared" si="30"/>
        <v>1058</v>
      </c>
      <c r="P92" s="39">
        <v>11</v>
      </c>
    </row>
    <row r="93" spans="1:16" x14ac:dyDescent="0.3">
      <c r="A93" s="61"/>
      <c r="B93" s="53" t="s">
        <v>13</v>
      </c>
      <c r="C93" s="56" t="s">
        <v>3</v>
      </c>
      <c r="D93" s="9" t="s">
        <v>0</v>
      </c>
      <c r="E93" s="10">
        <v>156</v>
      </c>
      <c r="F93" s="10">
        <v>156</v>
      </c>
      <c r="G93" s="10">
        <v>156</v>
      </c>
      <c r="H93" s="10">
        <v>156</v>
      </c>
      <c r="I93" s="10">
        <v>156</v>
      </c>
      <c r="J93" s="10">
        <v>156</v>
      </c>
      <c r="K93" s="10">
        <v>156</v>
      </c>
      <c r="L93" s="10">
        <v>156</v>
      </c>
      <c r="M93" s="10">
        <v>156</v>
      </c>
      <c r="N93" s="10">
        <v>156</v>
      </c>
      <c r="O93" s="18">
        <f>MEDIAN(E93:N93)</f>
        <v>156</v>
      </c>
      <c r="P93" s="38">
        <v>4</v>
      </c>
    </row>
    <row r="94" spans="1:16" x14ac:dyDescent="0.3">
      <c r="A94" s="61"/>
      <c r="B94" s="54"/>
      <c r="C94" s="57"/>
      <c r="D94" s="5" t="s">
        <v>1</v>
      </c>
      <c r="E94">
        <v>39</v>
      </c>
      <c r="F94">
        <v>59</v>
      </c>
      <c r="G94">
        <v>39</v>
      </c>
      <c r="H94">
        <v>53</v>
      </c>
      <c r="I94">
        <v>40</v>
      </c>
      <c r="J94">
        <v>52</v>
      </c>
      <c r="K94">
        <v>37</v>
      </c>
      <c r="L94">
        <v>38</v>
      </c>
      <c r="M94">
        <v>38</v>
      </c>
      <c r="N94">
        <v>37</v>
      </c>
      <c r="O94" s="19">
        <f t="shared" ref="O94:O105" si="35">MEDIAN(E94:N94)</f>
        <v>39</v>
      </c>
      <c r="P94" s="39">
        <v>8</v>
      </c>
    </row>
    <row r="95" spans="1:16" x14ac:dyDescent="0.3">
      <c r="A95" s="61"/>
      <c r="B95" s="54"/>
      <c r="C95" s="58"/>
      <c r="D95" s="6" t="s">
        <v>2</v>
      </c>
      <c r="E95" s="7">
        <v>732</v>
      </c>
      <c r="F95" s="7">
        <v>740</v>
      </c>
      <c r="G95" s="7">
        <v>786</v>
      </c>
      <c r="H95" s="7">
        <v>731</v>
      </c>
      <c r="I95" s="7">
        <v>709</v>
      </c>
      <c r="J95" s="7">
        <v>780</v>
      </c>
      <c r="K95" s="7">
        <v>735</v>
      </c>
      <c r="L95" s="7">
        <v>763</v>
      </c>
      <c r="M95" s="7">
        <v>727</v>
      </c>
      <c r="N95" s="7">
        <v>745</v>
      </c>
      <c r="O95" s="19">
        <f t="shared" si="35"/>
        <v>737.5</v>
      </c>
      <c r="P95" s="39">
        <v>12</v>
      </c>
    </row>
    <row r="96" spans="1:16" x14ac:dyDescent="0.3">
      <c r="A96" s="61"/>
      <c r="B96" s="54"/>
      <c r="C96" s="59" t="s">
        <v>5</v>
      </c>
      <c r="D96" s="3" t="s">
        <v>0</v>
      </c>
      <c r="E96" s="4">
        <v>2</v>
      </c>
      <c r="F96" s="4">
        <v>2</v>
      </c>
      <c r="G96" s="4">
        <v>2</v>
      </c>
      <c r="H96" s="4">
        <v>2</v>
      </c>
      <c r="I96" s="4">
        <v>2</v>
      </c>
      <c r="J96" s="4">
        <v>2</v>
      </c>
      <c r="K96" s="4">
        <v>2</v>
      </c>
      <c r="L96" s="4">
        <v>2</v>
      </c>
      <c r="M96" s="4">
        <v>2</v>
      </c>
      <c r="N96" s="4">
        <v>2</v>
      </c>
      <c r="O96" s="19">
        <f t="shared" si="35"/>
        <v>2</v>
      </c>
      <c r="P96" s="38">
        <v>1</v>
      </c>
    </row>
    <row r="97" spans="1:16" x14ac:dyDescent="0.3">
      <c r="A97" s="61"/>
      <c r="B97" s="54"/>
      <c r="C97" s="57"/>
      <c r="D97" s="5" t="s">
        <v>1</v>
      </c>
      <c r="E97" s="8">
        <v>6</v>
      </c>
      <c r="F97">
        <v>7</v>
      </c>
      <c r="G97">
        <v>6</v>
      </c>
      <c r="H97">
        <v>8</v>
      </c>
      <c r="I97">
        <v>12</v>
      </c>
      <c r="J97">
        <v>6</v>
      </c>
      <c r="K97">
        <v>6</v>
      </c>
      <c r="L97">
        <v>6</v>
      </c>
      <c r="M97">
        <v>7</v>
      </c>
      <c r="N97">
        <v>5</v>
      </c>
      <c r="O97" s="19">
        <f t="shared" si="35"/>
        <v>6</v>
      </c>
      <c r="P97" s="39">
        <v>5</v>
      </c>
    </row>
    <row r="98" spans="1:16" x14ac:dyDescent="0.3">
      <c r="A98" s="61"/>
      <c r="B98" s="54"/>
      <c r="C98" s="58"/>
      <c r="D98" s="6" t="s">
        <v>2</v>
      </c>
      <c r="E98" s="7">
        <v>374</v>
      </c>
      <c r="F98" s="7">
        <v>372</v>
      </c>
      <c r="G98" s="7">
        <v>392</v>
      </c>
      <c r="H98" s="7">
        <v>365</v>
      </c>
      <c r="I98" s="7">
        <v>367</v>
      </c>
      <c r="J98" s="7">
        <v>362</v>
      </c>
      <c r="K98" s="7">
        <v>374</v>
      </c>
      <c r="L98" s="7">
        <v>352</v>
      </c>
      <c r="M98" s="7">
        <v>391</v>
      </c>
      <c r="N98" s="7">
        <v>356</v>
      </c>
      <c r="O98" s="19">
        <f t="shared" si="35"/>
        <v>369.5</v>
      </c>
      <c r="P98" s="39">
        <v>9</v>
      </c>
    </row>
    <row r="99" spans="1:16" x14ac:dyDescent="0.3">
      <c r="A99" s="61"/>
      <c r="B99" s="54"/>
      <c r="C99" s="59" t="s">
        <v>6</v>
      </c>
      <c r="D99" s="3" t="s">
        <v>0</v>
      </c>
      <c r="E99" s="4">
        <v>152</v>
      </c>
      <c r="F99" s="4">
        <v>152</v>
      </c>
      <c r="G99" s="4">
        <v>152</v>
      </c>
      <c r="H99" s="4">
        <v>152</v>
      </c>
      <c r="I99" s="4">
        <v>152</v>
      </c>
      <c r="J99" s="4">
        <v>152</v>
      </c>
      <c r="K99" s="4">
        <v>152</v>
      </c>
      <c r="L99" s="4">
        <v>152</v>
      </c>
      <c r="M99" s="4">
        <v>152</v>
      </c>
      <c r="N99" s="4">
        <v>152</v>
      </c>
      <c r="O99" s="19">
        <f t="shared" si="35"/>
        <v>152</v>
      </c>
      <c r="P99" s="38">
        <v>2</v>
      </c>
    </row>
    <row r="100" spans="1:16" hidden="1" x14ac:dyDescent="0.3">
      <c r="A100" s="61"/>
      <c r="B100" s="54"/>
      <c r="C100" s="57"/>
      <c r="D100" s="5" t="s">
        <v>1</v>
      </c>
      <c r="E100" s="8">
        <v>91</v>
      </c>
      <c r="F100">
        <v>52</v>
      </c>
      <c r="G100">
        <v>52</v>
      </c>
      <c r="H100">
        <v>73</v>
      </c>
      <c r="I100">
        <v>52</v>
      </c>
      <c r="J100">
        <v>72</v>
      </c>
      <c r="K100">
        <v>55</v>
      </c>
      <c r="L100">
        <v>52</v>
      </c>
      <c r="M100">
        <v>56</v>
      </c>
      <c r="N100">
        <v>53</v>
      </c>
      <c r="O100" s="19">
        <f t="shared" si="35"/>
        <v>54</v>
      </c>
      <c r="P100" s="39"/>
    </row>
    <row r="101" spans="1:16" x14ac:dyDescent="0.3">
      <c r="A101" s="61"/>
      <c r="B101" s="54"/>
      <c r="C101" s="57"/>
      <c r="D101" s="5" t="s">
        <v>1</v>
      </c>
      <c r="E101">
        <f>E100-$A$1*$N97</f>
        <v>81</v>
      </c>
      <c r="F101">
        <f t="shared" ref="F101:N101" si="36">F100-$A$1*$N97</f>
        <v>42</v>
      </c>
      <c r="G101">
        <f t="shared" si="36"/>
        <v>42</v>
      </c>
      <c r="H101">
        <f t="shared" si="36"/>
        <v>63</v>
      </c>
      <c r="I101">
        <f t="shared" si="36"/>
        <v>42</v>
      </c>
      <c r="J101">
        <f t="shared" si="36"/>
        <v>62</v>
      </c>
      <c r="K101">
        <f t="shared" si="36"/>
        <v>45</v>
      </c>
      <c r="L101">
        <f t="shared" si="36"/>
        <v>42</v>
      </c>
      <c r="M101">
        <f t="shared" si="36"/>
        <v>46</v>
      </c>
      <c r="N101">
        <f t="shared" si="36"/>
        <v>43</v>
      </c>
      <c r="O101" s="19">
        <f t="shared" si="35"/>
        <v>44</v>
      </c>
      <c r="P101" s="39">
        <v>6</v>
      </c>
    </row>
    <row r="102" spans="1:16" x14ac:dyDescent="0.3">
      <c r="A102" s="61"/>
      <c r="B102" s="54"/>
      <c r="C102" s="58"/>
      <c r="D102" s="6" t="s">
        <v>2</v>
      </c>
      <c r="E102" s="8">
        <v>722</v>
      </c>
      <c r="F102" s="7">
        <v>697</v>
      </c>
      <c r="G102" s="7">
        <v>723</v>
      </c>
      <c r="H102" s="7">
        <v>748</v>
      </c>
      <c r="I102" s="7">
        <v>708</v>
      </c>
      <c r="J102" s="7">
        <v>750</v>
      </c>
      <c r="K102" s="7">
        <v>704</v>
      </c>
      <c r="L102" s="7">
        <v>721</v>
      </c>
      <c r="M102" s="7">
        <v>724</v>
      </c>
      <c r="N102" s="7">
        <v>705</v>
      </c>
      <c r="O102" s="19">
        <f t="shared" si="35"/>
        <v>721.5</v>
      </c>
      <c r="P102" s="39">
        <v>10</v>
      </c>
    </row>
    <row r="103" spans="1:16" x14ac:dyDescent="0.3">
      <c r="A103" s="61"/>
      <c r="B103" s="54"/>
      <c r="C103" s="59" t="s">
        <v>7</v>
      </c>
      <c r="D103" s="3" t="s">
        <v>0</v>
      </c>
      <c r="E103" s="4">
        <f t="shared" ref="E103:N103" si="37">E96+E99</f>
        <v>154</v>
      </c>
      <c r="F103" s="8">
        <f t="shared" si="37"/>
        <v>154</v>
      </c>
      <c r="G103" s="8">
        <f t="shared" si="37"/>
        <v>154</v>
      </c>
      <c r="H103" s="8">
        <f t="shared" si="37"/>
        <v>154</v>
      </c>
      <c r="I103" s="8">
        <f t="shared" si="37"/>
        <v>154</v>
      </c>
      <c r="J103" s="8">
        <f t="shared" si="37"/>
        <v>154</v>
      </c>
      <c r="K103" s="8">
        <f t="shared" si="37"/>
        <v>154</v>
      </c>
      <c r="L103" s="8">
        <f t="shared" si="37"/>
        <v>154</v>
      </c>
      <c r="M103" s="8">
        <f t="shared" si="37"/>
        <v>154</v>
      </c>
      <c r="N103" s="8">
        <f t="shared" si="37"/>
        <v>154</v>
      </c>
      <c r="O103" s="19">
        <f t="shared" si="35"/>
        <v>154</v>
      </c>
      <c r="P103" s="39">
        <v>3</v>
      </c>
    </row>
    <row r="104" spans="1:16" x14ac:dyDescent="0.3">
      <c r="A104" s="61"/>
      <c r="B104" s="54"/>
      <c r="C104" s="57"/>
      <c r="D104" s="5" t="s">
        <v>1</v>
      </c>
      <c r="E104" s="8">
        <f>E97+E101</f>
        <v>87</v>
      </c>
      <c r="F104" s="8">
        <f t="shared" ref="F104:N104" si="38">F97+F101</f>
        <v>49</v>
      </c>
      <c r="G104" s="8">
        <f t="shared" si="38"/>
        <v>48</v>
      </c>
      <c r="H104" s="8">
        <f t="shared" si="38"/>
        <v>71</v>
      </c>
      <c r="I104" s="8">
        <f t="shared" si="38"/>
        <v>54</v>
      </c>
      <c r="J104" s="8">
        <f t="shared" si="38"/>
        <v>68</v>
      </c>
      <c r="K104" s="8">
        <f t="shared" si="38"/>
        <v>51</v>
      </c>
      <c r="L104" s="8">
        <f t="shared" si="38"/>
        <v>48</v>
      </c>
      <c r="M104" s="8">
        <f t="shared" si="38"/>
        <v>53</v>
      </c>
      <c r="N104" s="8">
        <f t="shared" si="38"/>
        <v>48</v>
      </c>
      <c r="O104" s="19">
        <f t="shared" si="35"/>
        <v>52</v>
      </c>
      <c r="P104" s="39">
        <v>7</v>
      </c>
    </row>
    <row r="105" spans="1:16" ht="15" thickBot="1" x14ac:dyDescent="0.35">
      <c r="A105" s="61"/>
      <c r="B105" s="55"/>
      <c r="C105" s="60"/>
      <c r="D105" s="11" t="s">
        <v>2</v>
      </c>
      <c r="E105" s="12">
        <f>E98+E102</f>
        <v>1096</v>
      </c>
      <c r="F105" s="12">
        <f t="shared" ref="F105:N105" si="39">F98+F102</f>
        <v>1069</v>
      </c>
      <c r="G105" s="12">
        <f t="shared" si="39"/>
        <v>1115</v>
      </c>
      <c r="H105" s="12">
        <f t="shared" si="39"/>
        <v>1113</v>
      </c>
      <c r="I105" s="12">
        <f t="shared" si="39"/>
        <v>1075</v>
      </c>
      <c r="J105" s="12">
        <f t="shared" si="39"/>
        <v>1112</v>
      </c>
      <c r="K105" s="12">
        <f t="shared" si="39"/>
        <v>1078</v>
      </c>
      <c r="L105" s="12">
        <f t="shared" si="39"/>
        <v>1073</v>
      </c>
      <c r="M105" s="12">
        <f t="shared" si="39"/>
        <v>1115</v>
      </c>
      <c r="N105" s="12">
        <f t="shared" si="39"/>
        <v>1061</v>
      </c>
      <c r="O105" s="20">
        <f t="shared" si="35"/>
        <v>1087</v>
      </c>
      <c r="P105" s="39">
        <v>11</v>
      </c>
    </row>
    <row r="106" spans="1:16" x14ac:dyDescent="0.3">
      <c r="A106" s="61"/>
      <c r="B106" s="53" t="s">
        <v>15</v>
      </c>
      <c r="C106" s="56" t="s">
        <v>3</v>
      </c>
      <c r="D106" s="9" t="s">
        <v>0</v>
      </c>
      <c r="E106" s="10">
        <v>298</v>
      </c>
      <c r="F106" s="10">
        <v>298</v>
      </c>
      <c r="G106" s="10">
        <v>298</v>
      </c>
      <c r="H106" s="10">
        <v>298</v>
      </c>
      <c r="I106" s="10">
        <v>298</v>
      </c>
      <c r="J106" s="10">
        <v>298</v>
      </c>
      <c r="K106" s="10">
        <v>298</v>
      </c>
      <c r="L106" s="10">
        <v>298</v>
      </c>
      <c r="M106" s="10">
        <v>298</v>
      </c>
      <c r="N106" s="10">
        <v>298</v>
      </c>
      <c r="O106" s="18">
        <f>MEDIAN(E106:N106)</f>
        <v>298</v>
      </c>
      <c r="P106" s="38">
        <v>4</v>
      </c>
    </row>
    <row r="107" spans="1:16" x14ac:dyDescent="0.3">
      <c r="A107" s="61"/>
      <c r="B107" s="54"/>
      <c r="C107" s="57"/>
      <c r="D107" s="5" t="s">
        <v>1</v>
      </c>
      <c r="E107">
        <v>128</v>
      </c>
      <c r="F107">
        <v>123</v>
      </c>
      <c r="G107">
        <v>84</v>
      </c>
      <c r="H107">
        <v>111</v>
      </c>
      <c r="I107">
        <v>96</v>
      </c>
      <c r="J107">
        <v>92</v>
      </c>
      <c r="K107">
        <v>93</v>
      </c>
      <c r="L107">
        <v>85</v>
      </c>
      <c r="M107">
        <v>135</v>
      </c>
      <c r="N107">
        <v>124</v>
      </c>
      <c r="O107" s="19">
        <f t="shared" ref="O107:O118" si="40">MEDIAN(E107:N107)</f>
        <v>103.5</v>
      </c>
      <c r="P107" s="39">
        <v>8</v>
      </c>
    </row>
    <row r="108" spans="1:16" x14ac:dyDescent="0.3">
      <c r="A108" s="61"/>
      <c r="B108" s="54"/>
      <c r="C108" s="58"/>
      <c r="D108" s="6" t="s">
        <v>2</v>
      </c>
      <c r="E108" s="7">
        <v>719</v>
      </c>
      <c r="F108" s="7">
        <v>776</v>
      </c>
      <c r="G108" s="7">
        <v>776</v>
      </c>
      <c r="H108" s="7">
        <v>767</v>
      </c>
      <c r="I108" s="7">
        <v>722</v>
      </c>
      <c r="J108" s="7">
        <v>776</v>
      </c>
      <c r="K108" s="7">
        <v>776</v>
      </c>
      <c r="L108" s="7">
        <v>730</v>
      </c>
      <c r="M108" s="7">
        <v>718</v>
      </c>
      <c r="N108" s="7">
        <v>825</v>
      </c>
      <c r="O108" s="19">
        <f t="shared" si="40"/>
        <v>771.5</v>
      </c>
      <c r="P108" s="39">
        <v>12</v>
      </c>
    </row>
    <row r="109" spans="1:16" x14ac:dyDescent="0.3">
      <c r="A109" s="61"/>
      <c r="B109" s="54"/>
      <c r="C109" s="59" t="s">
        <v>5</v>
      </c>
      <c r="D109" s="3" t="s">
        <v>0</v>
      </c>
      <c r="E109" s="4">
        <v>2</v>
      </c>
      <c r="F109" s="4">
        <v>2</v>
      </c>
      <c r="G109" s="4">
        <v>2</v>
      </c>
      <c r="H109" s="4">
        <v>2</v>
      </c>
      <c r="I109" s="4">
        <v>2</v>
      </c>
      <c r="J109" s="4">
        <v>2</v>
      </c>
      <c r="K109" s="4">
        <v>2</v>
      </c>
      <c r="L109" s="4">
        <v>2</v>
      </c>
      <c r="M109" s="4">
        <v>2</v>
      </c>
      <c r="N109" s="4">
        <v>2</v>
      </c>
      <c r="O109" s="19">
        <f t="shared" si="40"/>
        <v>2</v>
      </c>
      <c r="P109" s="38">
        <v>1</v>
      </c>
    </row>
    <row r="110" spans="1:16" x14ac:dyDescent="0.3">
      <c r="A110" s="61"/>
      <c r="B110" s="54"/>
      <c r="C110" s="57"/>
      <c r="D110" s="5" t="s">
        <v>1</v>
      </c>
      <c r="E110" s="8">
        <v>8</v>
      </c>
      <c r="F110">
        <v>7</v>
      </c>
      <c r="G110">
        <v>8</v>
      </c>
      <c r="H110">
        <v>7</v>
      </c>
      <c r="I110">
        <v>7</v>
      </c>
      <c r="J110">
        <v>9</v>
      </c>
      <c r="K110">
        <v>13</v>
      </c>
      <c r="L110">
        <v>7</v>
      </c>
      <c r="M110">
        <v>8</v>
      </c>
      <c r="N110">
        <v>8</v>
      </c>
      <c r="O110" s="19">
        <f t="shared" si="40"/>
        <v>8</v>
      </c>
      <c r="P110" s="39">
        <v>5</v>
      </c>
    </row>
    <row r="111" spans="1:16" x14ac:dyDescent="0.3">
      <c r="A111" s="61"/>
      <c r="B111" s="54"/>
      <c r="C111" s="58"/>
      <c r="D111" s="6" t="s">
        <v>2</v>
      </c>
      <c r="E111" s="7">
        <v>358</v>
      </c>
      <c r="F111" s="7">
        <v>370</v>
      </c>
      <c r="G111" s="7">
        <v>351</v>
      </c>
      <c r="H111" s="7">
        <v>373</v>
      </c>
      <c r="I111" s="7">
        <v>353</v>
      </c>
      <c r="J111" s="7">
        <v>380</v>
      </c>
      <c r="K111" s="7">
        <v>396</v>
      </c>
      <c r="L111" s="7">
        <v>372</v>
      </c>
      <c r="M111" s="7">
        <v>354</v>
      </c>
      <c r="N111" s="7">
        <v>377</v>
      </c>
      <c r="O111" s="19">
        <f t="shared" si="40"/>
        <v>371</v>
      </c>
      <c r="P111" s="39">
        <v>9</v>
      </c>
    </row>
    <row r="112" spans="1:16" x14ac:dyDescent="0.3">
      <c r="A112" s="61"/>
      <c r="B112" s="54"/>
      <c r="C112" s="59" t="s">
        <v>6</v>
      </c>
      <c r="D112" s="3" t="s">
        <v>0</v>
      </c>
      <c r="E112" s="4">
        <v>294</v>
      </c>
      <c r="F112" s="4">
        <v>294</v>
      </c>
      <c r="G112" s="4">
        <v>294</v>
      </c>
      <c r="H112" s="4">
        <v>294</v>
      </c>
      <c r="I112" s="4">
        <v>294</v>
      </c>
      <c r="J112" s="4">
        <v>294</v>
      </c>
      <c r="K112" s="4">
        <v>294</v>
      </c>
      <c r="L112" s="4">
        <v>294</v>
      </c>
      <c r="M112" s="4">
        <v>294</v>
      </c>
      <c r="N112" s="4">
        <v>294</v>
      </c>
      <c r="O112" s="19">
        <f t="shared" si="40"/>
        <v>294</v>
      </c>
      <c r="P112" s="38">
        <v>2</v>
      </c>
    </row>
    <row r="113" spans="1:16" hidden="1" x14ac:dyDescent="0.3">
      <c r="A113" s="61"/>
      <c r="B113" s="54"/>
      <c r="C113" s="57"/>
      <c r="D113" s="5" t="s">
        <v>1</v>
      </c>
      <c r="E113" s="8">
        <v>157</v>
      </c>
      <c r="F113">
        <v>147</v>
      </c>
      <c r="G113">
        <v>129</v>
      </c>
      <c r="H113">
        <v>131</v>
      </c>
      <c r="I113">
        <v>131</v>
      </c>
      <c r="J113">
        <v>118</v>
      </c>
      <c r="K113">
        <v>143</v>
      </c>
      <c r="L113">
        <v>176</v>
      </c>
      <c r="M113">
        <v>129</v>
      </c>
      <c r="N113">
        <v>125</v>
      </c>
      <c r="O113" s="19">
        <f t="shared" si="40"/>
        <v>131</v>
      </c>
      <c r="P113" s="39"/>
    </row>
    <row r="114" spans="1:16" x14ac:dyDescent="0.3">
      <c r="A114" s="61"/>
      <c r="B114" s="54"/>
      <c r="C114" s="57"/>
      <c r="D114" s="5" t="s">
        <v>1</v>
      </c>
      <c r="E114">
        <f>E113-$A$1*$N110</f>
        <v>141</v>
      </c>
      <c r="F114">
        <f t="shared" ref="F114:N114" si="41">F113-$A$1*$N110</f>
        <v>131</v>
      </c>
      <c r="G114">
        <f t="shared" si="41"/>
        <v>113</v>
      </c>
      <c r="H114">
        <f t="shared" si="41"/>
        <v>115</v>
      </c>
      <c r="I114">
        <f t="shared" si="41"/>
        <v>115</v>
      </c>
      <c r="J114">
        <f t="shared" si="41"/>
        <v>102</v>
      </c>
      <c r="K114">
        <f t="shared" si="41"/>
        <v>127</v>
      </c>
      <c r="L114">
        <f t="shared" si="41"/>
        <v>160</v>
      </c>
      <c r="M114">
        <f t="shared" si="41"/>
        <v>113</v>
      </c>
      <c r="N114">
        <f t="shared" si="41"/>
        <v>109</v>
      </c>
      <c r="O114" s="19">
        <f t="shared" si="40"/>
        <v>115</v>
      </c>
      <c r="P114" s="39">
        <v>6</v>
      </c>
    </row>
    <row r="115" spans="1:16" x14ac:dyDescent="0.3">
      <c r="A115" s="61"/>
      <c r="B115" s="54"/>
      <c r="C115" s="58"/>
      <c r="D115" s="6" t="s">
        <v>2</v>
      </c>
      <c r="E115" s="8">
        <v>730</v>
      </c>
      <c r="F115" s="7">
        <v>688</v>
      </c>
      <c r="G115" s="7">
        <v>716</v>
      </c>
      <c r="H115" s="7">
        <v>673</v>
      </c>
      <c r="I115" s="7">
        <v>702</v>
      </c>
      <c r="J115" s="7">
        <v>688</v>
      </c>
      <c r="K115" s="7">
        <v>669</v>
      </c>
      <c r="L115" s="7">
        <v>758</v>
      </c>
      <c r="M115" s="7">
        <v>678</v>
      </c>
      <c r="N115" s="7">
        <v>707</v>
      </c>
      <c r="O115" s="19">
        <f t="shared" si="40"/>
        <v>695</v>
      </c>
      <c r="P115" s="39">
        <v>10</v>
      </c>
    </row>
    <row r="116" spans="1:16" x14ac:dyDescent="0.3">
      <c r="A116" s="61"/>
      <c r="B116" s="54"/>
      <c r="C116" s="59" t="s">
        <v>7</v>
      </c>
      <c r="D116" s="3" t="s">
        <v>0</v>
      </c>
      <c r="E116" s="4">
        <f t="shared" ref="E116:N116" si="42">E109+E112</f>
        <v>296</v>
      </c>
      <c r="F116" s="8">
        <f t="shared" si="42"/>
        <v>296</v>
      </c>
      <c r="G116" s="8">
        <f t="shared" si="42"/>
        <v>296</v>
      </c>
      <c r="H116" s="8">
        <f t="shared" si="42"/>
        <v>296</v>
      </c>
      <c r="I116" s="8">
        <f t="shared" si="42"/>
        <v>296</v>
      </c>
      <c r="J116" s="8">
        <f t="shared" si="42"/>
        <v>296</v>
      </c>
      <c r="K116" s="8">
        <f t="shared" si="42"/>
        <v>296</v>
      </c>
      <c r="L116" s="8">
        <f t="shared" si="42"/>
        <v>296</v>
      </c>
      <c r="M116" s="8">
        <f t="shared" si="42"/>
        <v>296</v>
      </c>
      <c r="N116" s="8">
        <f t="shared" si="42"/>
        <v>296</v>
      </c>
      <c r="O116" s="19">
        <f t="shared" si="40"/>
        <v>296</v>
      </c>
      <c r="P116" s="39">
        <v>3</v>
      </c>
    </row>
    <row r="117" spans="1:16" x14ac:dyDescent="0.3">
      <c r="A117" s="61"/>
      <c r="B117" s="54"/>
      <c r="C117" s="57"/>
      <c r="D117" s="5" t="s">
        <v>1</v>
      </c>
      <c r="E117" s="8">
        <f>E110+E114</f>
        <v>149</v>
      </c>
      <c r="F117" s="8">
        <f t="shared" ref="F117:N117" si="43">F110+F114</f>
        <v>138</v>
      </c>
      <c r="G117" s="8">
        <f t="shared" si="43"/>
        <v>121</v>
      </c>
      <c r="H117" s="8">
        <f t="shared" si="43"/>
        <v>122</v>
      </c>
      <c r="I117" s="8">
        <f t="shared" si="43"/>
        <v>122</v>
      </c>
      <c r="J117" s="8">
        <f t="shared" si="43"/>
        <v>111</v>
      </c>
      <c r="K117" s="8">
        <f t="shared" si="43"/>
        <v>140</v>
      </c>
      <c r="L117" s="8">
        <f t="shared" si="43"/>
        <v>167</v>
      </c>
      <c r="M117" s="8">
        <f t="shared" si="43"/>
        <v>121</v>
      </c>
      <c r="N117" s="8">
        <f t="shared" si="43"/>
        <v>117</v>
      </c>
      <c r="O117" s="19">
        <f t="shared" si="40"/>
        <v>122</v>
      </c>
      <c r="P117" s="39">
        <v>7</v>
      </c>
    </row>
    <row r="118" spans="1:16" ht="15" thickBot="1" x14ac:dyDescent="0.35">
      <c r="A118" s="61"/>
      <c r="B118" s="55"/>
      <c r="C118" s="60"/>
      <c r="D118" s="11" t="s">
        <v>2</v>
      </c>
      <c r="E118" s="12">
        <f>E111+E115</f>
        <v>1088</v>
      </c>
      <c r="F118" s="12">
        <f t="shared" ref="F118:N118" si="44">F111+F115</f>
        <v>1058</v>
      </c>
      <c r="G118" s="12">
        <f t="shared" si="44"/>
        <v>1067</v>
      </c>
      <c r="H118" s="12">
        <f t="shared" si="44"/>
        <v>1046</v>
      </c>
      <c r="I118" s="12">
        <f t="shared" si="44"/>
        <v>1055</v>
      </c>
      <c r="J118" s="12">
        <f t="shared" si="44"/>
        <v>1068</v>
      </c>
      <c r="K118" s="12">
        <f t="shared" si="44"/>
        <v>1065</v>
      </c>
      <c r="L118" s="12">
        <f t="shared" si="44"/>
        <v>1130</v>
      </c>
      <c r="M118" s="12">
        <f t="shared" si="44"/>
        <v>1032</v>
      </c>
      <c r="N118" s="12">
        <f t="shared" si="44"/>
        <v>1084</v>
      </c>
      <c r="O118" s="20">
        <f t="shared" si="40"/>
        <v>1066</v>
      </c>
      <c r="P118" s="39">
        <v>11</v>
      </c>
    </row>
    <row r="119" spans="1:16" x14ac:dyDescent="0.3">
      <c r="A119" s="61"/>
      <c r="B119" s="53" t="s">
        <v>14</v>
      </c>
      <c r="C119" s="56" t="s">
        <v>3</v>
      </c>
      <c r="D119" s="9" t="s">
        <v>0</v>
      </c>
      <c r="E119" s="10">
        <v>358</v>
      </c>
      <c r="F119" s="10">
        <v>358</v>
      </c>
      <c r="G119" s="10">
        <v>358</v>
      </c>
      <c r="H119" s="10">
        <v>358</v>
      </c>
      <c r="I119" s="10">
        <v>358</v>
      </c>
      <c r="J119" s="10">
        <v>358</v>
      </c>
      <c r="K119" s="10">
        <v>358</v>
      </c>
      <c r="L119" s="10">
        <v>358</v>
      </c>
      <c r="M119" s="10">
        <v>358</v>
      </c>
      <c r="N119" s="10">
        <v>358</v>
      </c>
      <c r="O119" s="18">
        <f>MEDIAN(E119:N119)</f>
        <v>358</v>
      </c>
      <c r="P119" s="38">
        <v>4</v>
      </c>
    </row>
    <row r="120" spans="1:16" x14ac:dyDescent="0.3">
      <c r="A120" s="61"/>
      <c r="B120" s="54"/>
      <c r="C120" s="57"/>
      <c r="D120" s="5" t="s">
        <v>1</v>
      </c>
      <c r="E120">
        <v>388</v>
      </c>
      <c r="F120">
        <v>247</v>
      </c>
      <c r="G120">
        <v>206</v>
      </c>
      <c r="H120">
        <v>163</v>
      </c>
      <c r="I120">
        <v>188</v>
      </c>
      <c r="J120">
        <v>186</v>
      </c>
      <c r="K120">
        <v>159</v>
      </c>
      <c r="L120">
        <v>143</v>
      </c>
      <c r="M120">
        <v>146</v>
      </c>
      <c r="N120">
        <v>148</v>
      </c>
      <c r="O120" s="19">
        <f t="shared" ref="O120:O131" si="45">MEDIAN(E120:N120)</f>
        <v>174.5</v>
      </c>
      <c r="P120" s="39">
        <v>8</v>
      </c>
    </row>
    <row r="121" spans="1:16" x14ac:dyDescent="0.3">
      <c r="A121" s="61"/>
      <c r="B121" s="54"/>
      <c r="C121" s="58"/>
      <c r="D121" s="6" t="s">
        <v>2</v>
      </c>
      <c r="E121" s="7">
        <v>1532</v>
      </c>
      <c r="F121" s="7">
        <v>1225</v>
      </c>
      <c r="G121" s="7">
        <v>1164</v>
      </c>
      <c r="H121" s="7">
        <v>939</v>
      </c>
      <c r="I121" s="7">
        <v>1040</v>
      </c>
      <c r="J121" s="7">
        <v>907</v>
      </c>
      <c r="K121" s="7">
        <v>858</v>
      </c>
      <c r="L121" s="7">
        <v>807</v>
      </c>
      <c r="M121" s="7">
        <v>848</v>
      </c>
      <c r="N121" s="7">
        <v>807</v>
      </c>
      <c r="O121" s="19">
        <f t="shared" si="45"/>
        <v>923</v>
      </c>
      <c r="P121" s="39">
        <v>12</v>
      </c>
    </row>
    <row r="122" spans="1:16" x14ac:dyDescent="0.3">
      <c r="A122" s="61"/>
      <c r="B122" s="54"/>
      <c r="C122" s="59" t="s">
        <v>5</v>
      </c>
      <c r="D122" s="3" t="s">
        <v>0</v>
      </c>
      <c r="E122" s="4">
        <v>143</v>
      </c>
      <c r="F122" s="4">
        <v>143</v>
      </c>
      <c r="G122" s="4">
        <v>143</v>
      </c>
      <c r="H122" s="4">
        <v>143</v>
      </c>
      <c r="I122" s="4">
        <v>143</v>
      </c>
      <c r="J122" s="4">
        <v>143</v>
      </c>
      <c r="K122" s="4">
        <v>143</v>
      </c>
      <c r="L122" s="4">
        <v>143</v>
      </c>
      <c r="M122" s="4">
        <v>143</v>
      </c>
      <c r="N122" s="4">
        <v>143</v>
      </c>
      <c r="O122" s="19">
        <f t="shared" si="45"/>
        <v>143</v>
      </c>
      <c r="P122" s="38">
        <v>1</v>
      </c>
    </row>
    <row r="123" spans="1:16" x14ac:dyDescent="0.3">
      <c r="A123" s="61"/>
      <c r="B123" s="54"/>
      <c r="C123" s="57"/>
      <c r="D123" s="5" t="s">
        <v>1</v>
      </c>
      <c r="E123" s="8">
        <v>203</v>
      </c>
      <c r="F123">
        <v>191</v>
      </c>
      <c r="G123">
        <v>142</v>
      </c>
      <c r="H123">
        <v>176</v>
      </c>
      <c r="I123">
        <v>149</v>
      </c>
      <c r="J123">
        <v>162</v>
      </c>
      <c r="K123">
        <v>156</v>
      </c>
      <c r="L123">
        <v>143</v>
      </c>
      <c r="M123">
        <v>141</v>
      </c>
      <c r="N123">
        <v>141</v>
      </c>
      <c r="O123" s="19">
        <f t="shared" si="45"/>
        <v>152.5</v>
      </c>
      <c r="P123" s="39">
        <v>5</v>
      </c>
    </row>
    <row r="124" spans="1:16" x14ac:dyDescent="0.3">
      <c r="A124" s="61"/>
      <c r="B124" s="54"/>
      <c r="C124" s="58"/>
      <c r="D124" s="6" t="s">
        <v>2</v>
      </c>
      <c r="E124" s="7">
        <v>624</v>
      </c>
      <c r="F124" s="7">
        <v>541</v>
      </c>
      <c r="G124" s="7">
        <v>536</v>
      </c>
      <c r="H124" s="7">
        <v>510</v>
      </c>
      <c r="I124" s="7">
        <v>511</v>
      </c>
      <c r="J124" s="7">
        <v>497</v>
      </c>
      <c r="K124" s="7">
        <v>497</v>
      </c>
      <c r="L124" s="7">
        <v>509</v>
      </c>
      <c r="M124" s="7">
        <v>516</v>
      </c>
      <c r="N124" s="7">
        <v>489</v>
      </c>
      <c r="O124" s="19">
        <f t="shared" si="45"/>
        <v>510.5</v>
      </c>
      <c r="P124" s="39">
        <v>9</v>
      </c>
    </row>
    <row r="125" spans="1:16" x14ac:dyDescent="0.3">
      <c r="A125" s="61"/>
      <c r="B125" s="54"/>
      <c r="C125" s="59" t="s">
        <v>6</v>
      </c>
      <c r="D125" s="3" t="s">
        <v>0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9">
        <f t="shared" si="45"/>
        <v>80</v>
      </c>
      <c r="P125" s="38">
        <v>2</v>
      </c>
    </row>
    <row r="126" spans="1:16" hidden="1" x14ac:dyDescent="0.3">
      <c r="A126" s="61"/>
      <c r="B126" s="54"/>
      <c r="C126" s="57"/>
      <c r="D126" s="5" t="s">
        <v>1</v>
      </c>
      <c r="E126" s="8">
        <v>330</v>
      </c>
      <c r="F126">
        <v>323</v>
      </c>
      <c r="G126">
        <v>323</v>
      </c>
      <c r="H126">
        <v>328</v>
      </c>
      <c r="I126">
        <v>322</v>
      </c>
      <c r="J126">
        <v>328</v>
      </c>
      <c r="K126">
        <v>335</v>
      </c>
      <c r="L126">
        <v>330</v>
      </c>
      <c r="M126">
        <v>331</v>
      </c>
      <c r="N126">
        <v>315</v>
      </c>
      <c r="O126" s="19">
        <f t="shared" si="45"/>
        <v>328</v>
      </c>
      <c r="P126" s="39"/>
    </row>
    <row r="127" spans="1:16" x14ac:dyDescent="0.3">
      <c r="A127" s="61"/>
      <c r="B127" s="54"/>
      <c r="C127" s="57"/>
      <c r="D127" s="5" t="s">
        <v>1</v>
      </c>
      <c r="E127">
        <f>E126-$A$1*$N123</f>
        <v>48</v>
      </c>
      <c r="F127">
        <f t="shared" ref="F127:N127" si="46">F126-$A$1*$N123</f>
        <v>41</v>
      </c>
      <c r="G127">
        <f t="shared" si="46"/>
        <v>41</v>
      </c>
      <c r="H127">
        <f t="shared" si="46"/>
        <v>46</v>
      </c>
      <c r="I127">
        <f t="shared" si="46"/>
        <v>40</v>
      </c>
      <c r="J127">
        <f t="shared" si="46"/>
        <v>46</v>
      </c>
      <c r="K127">
        <f t="shared" si="46"/>
        <v>53</v>
      </c>
      <c r="L127">
        <f t="shared" si="46"/>
        <v>48</v>
      </c>
      <c r="M127">
        <f t="shared" si="46"/>
        <v>49</v>
      </c>
      <c r="N127">
        <f t="shared" si="46"/>
        <v>33</v>
      </c>
      <c r="O127" s="19">
        <f t="shared" si="45"/>
        <v>46</v>
      </c>
      <c r="P127" s="39">
        <v>6</v>
      </c>
    </row>
    <row r="128" spans="1:16" x14ac:dyDescent="0.3">
      <c r="A128" s="61"/>
      <c r="B128" s="54"/>
      <c r="C128" s="58"/>
      <c r="D128" s="6" t="s">
        <v>2</v>
      </c>
      <c r="E128" s="8">
        <v>809</v>
      </c>
      <c r="F128" s="7">
        <v>788</v>
      </c>
      <c r="G128" s="7">
        <v>773</v>
      </c>
      <c r="H128" s="7">
        <v>791</v>
      </c>
      <c r="I128" s="7">
        <v>775</v>
      </c>
      <c r="J128" s="7">
        <v>791</v>
      </c>
      <c r="K128" s="7">
        <v>753</v>
      </c>
      <c r="L128" s="7">
        <v>756</v>
      </c>
      <c r="M128" s="7">
        <v>760</v>
      </c>
      <c r="N128" s="7">
        <v>794</v>
      </c>
      <c r="O128" s="19">
        <f t="shared" si="45"/>
        <v>781.5</v>
      </c>
      <c r="P128" s="39">
        <v>10</v>
      </c>
    </row>
    <row r="129" spans="1:16" x14ac:dyDescent="0.3">
      <c r="A129" s="61"/>
      <c r="B129" s="54"/>
      <c r="C129" s="59" t="s">
        <v>7</v>
      </c>
      <c r="D129" s="3" t="s">
        <v>0</v>
      </c>
      <c r="E129" s="4">
        <f t="shared" ref="E129:N129" si="47">E122+E125</f>
        <v>223</v>
      </c>
      <c r="F129" s="8">
        <f t="shared" si="47"/>
        <v>223</v>
      </c>
      <c r="G129" s="8">
        <f t="shared" si="47"/>
        <v>223</v>
      </c>
      <c r="H129" s="8">
        <f t="shared" si="47"/>
        <v>223</v>
      </c>
      <c r="I129" s="8">
        <f t="shared" si="47"/>
        <v>223</v>
      </c>
      <c r="J129" s="8">
        <f t="shared" si="47"/>
        <v>223</v>
      </c>
      <c r="K129" s="8">
        <f t="shared" si="47"/>
        <v>223</v>
      </c>
      <c r="L129" s="8">
        <f t="shared" si="47"/>
        <v>223</v>
      </c>
      <c r="M129" s="8">
        <f t="shared" si="47"/>
        <v>223</v>
      </c>
      <c r="N129" s="8">
        <f t="shared" si="47"/>
        <v>223</v>
      </c>
      <c r="O129" s="19">
        <f t="shared" si="45"/>
        <v>223</v>
      </c>
      <c r="P129" s="39">
        <v>3</v>
      </c>
    </row>
    <row r="130" spans="1:16" x14ac:dyDescent="0.3">
      <c r="A130" s="61"/>
      <c r="B130" s="54"/>
      <c r="C130" s="57"/>
      <c r="D130" s="5" t="s">
        <v>1</v>
      </c>
      <c r="E130" s="8">
        <f>E123+E127</f>
        <v>251</v>
      </c>
      <c r="F130" s="8">
        <f t="shared" ref="F130:N130" si="48">F123+F127</f>
        <v>232</v>
      </c>
      <c r="G130" s="8">
        <f t="shared" si="48"/>
        <v>183</v>
      </c>
      <c r="H130" s="8">
        <f t="shared" si="48"/>
        <v>222</v>
      </c>
      <c r="I130" s="8">
        <f t="shared" si="48"/>
        <v>189</v>
      </c>
      <c r="J130" s="8">
        <f t="shared" si="48"/>
        <v>208</v>
      </c>
      <c r="K130" s="8">
        <f t="shared" si="48"/>
        <v>209</v>
      </c>
      <c r="L130" s="8">
        <f t="shared" si="48"/>
        <v>191</v>
      </c>
      <c r="M130" s="8">
        <f t="shared" si="48"/>
        <v>190</v>
      </c>
      <c r="N130" s="8">
        <f t="shared" si="48"/>
        <v>174</v>
      </c>
      <c r="O130" s="19">
        <f t="shared" si="45"/>
        <v>199.5</v>
      </c>
      <c r="P130" s="39">
        <v>7</v>
      </c>
    </row>
    <row r="131" spans="1:16" ht="15" thickBot="1" x14ac:dyDescent="0.35">
      <c r="A131" s="61"/>
      <c r="B131" s="55"/>
      <c r="C131" s="60"/>
      <c r="D131" s="11" t="s">
        <v>2</v>
      </c>
      <c r="E131" s="12">
        <f>E124+E128</f>
        <v>1433</v>
      </c>
      <c r="F131" s="12">
        <f t="shared" ref="F131:N131" si="49">F124+F128</f>
        <v>1329</v>
      </c>
      <c r="G131" s="12">
        <f t="shared" si="49"/>
        <v>1309</v>
      </c>
      <c r="H131" s="12">
        <f t="shared" si="49"/>
        <v>1301</v>
      </c>
      <c r="I131" s="12">
        <f t="shared" si="49"/>
        <v>1286</v>
      </c>
      <c r="J131" s="12">
        <f t="shared" si="49"/>
        <v>1288</v>
      </c>
      <c r="K131" s="12">
        <f t="shared" si="49"/>
        <v>1250</v>
      </c>
      <c r="L131" s="12">
        <f t="shared" si="49"/>
        <v>1265</v>
      </c>
      <c r="M131" s="12">
        <f t="shared" si="49"/>
        <v>1276</v>
      </c>
      <c r="N131" s="12">
        <f t="shared" si="49"/>
        <v>1283</v>
      </c>
      <c r="O131" s="20">
        <f t="shared" si="45"/>
        <v>1287</v>
      </c>
      <c r="P131" s="39">
        <v>11</v>
      </c>
    </row>
    <row r="132" spans="1:16" x14ac:dyDescent="0.3">
      <c r="A132" s="61"/>
      <c r="B132" s="53" t="s">
        <v>25</v>
      </c>
      <c r="C132" s="56" t="s">
        <v>3</v>
      </c>
      <c r="D132" s="9" t="s">
        <v>0</v>
      </c>
      <c r="E132" s="10">
        <v>348</v>
      </c>
      <c r="F132" s="10">
        <v>348</v>
      </c>
      <c r="G132" s="10">
        <v>348</v>
      </c>
      <c r="H132" s="10">
        <v>348</v>
      </c>
      <c r="I132" s="10">
        <v>348</v>
      </c>
      <c r="J132" s="10">
        <v>348</v>
      </c>
      <c r="K132" s="10">
        <v>348</v>
      </c>
      <c r="L132" s="10">
        <v>348</v>
      </c>
      <c r="M132" s="10">
        <v>348</v>
      </c>
      <c r="N132" s="10">
        <v>348</v>
      </c>
      <c r="O132" s="18">
        <f>MEDIAN(E132:N132)</f>
        <v>348</v>
      </c>
      <c r="P132" s="38">
        <v>4</v>
      </c>
    </row>
    <row r="133" spans="1:16" x14ac:dyDescent="0.3">
      <c r="A133" s="61"/>
      <c r="B133" s="54"/>
      <c r="C133" s="57"/>
      <c r="D133" s="5" t="s">
        <v>1</v>
      </c>
      <c r="E133">
        <v>110</v>
      </c>
      <c r="F133">
        <v>99</v>
      </c>
      <c r="G133">
        <v>103</v>
      </c>
      <c r="H133">
        <v>108</v>
      </c>
      <c r="I133">
        <v>135</v>
      </c>
      <c r="J133">
        <v>110</v>
      </c>
      <c r="K133">
        <v>100</v>
      </c>
      <c r="L133">
        <v>98</v>
      </c>
      <c r="M133">
        <v>97</v>
      </c>
      <c r="N133">
        <v>89</v>
      </c>
      <c r="O133" s="19">
        <f t="shared" ref="O133:O144" si="50">MEDIAN(E133:N133)</f>
        <v>101.5</v>
      </c>
      <c r="P133" s="39">
        <v>8</v>
      </c>
    </row>
    <row r="134" spans="1:16" x14ac:dyDescent="0.3">
      <c r="A134" s="61"/>
      <c r="B134" s="54"/>
      <c r="C134" s="58"/>
      <c r="D134" s="6" t="s">
        <v>2</v>
      </c>
      <c r="E134" s="7">
        <v>782</v>
      </c>
      <c r="F134" s="7">
        <v>756</v>
      </c>
      <c r="G134" s="7">
        <v>773</v>
      </c>
      <c r="H134" s="7">
        <v>788</v>
      </c>
      <c r="I134" s="7">
        <v>759</v>
      </c>
      <c r="J134" s="7">
        <v>760</v>
      </c>
      <c r="K134" s="7">
        <v>787</v>
      </c>
      <c r="L134" s="7">
        <v>751</v>
      </c>
      <c r="M134" s="7">
        <v>773</v>
      </c>
      <c r="N134" s="7">
        <v>753</v>
      </c>
      <c r="O134" s="19">
        <f t="shared" si="50"/>
        <v>766.5</v>
      </c>
      <c r="P134" s="39">
        <v>12</v>
      </c>
    </row>
    <row r="135" spans="1:16" x14ac:dyDescent="0.3">
      <c r="A135" s="61"/>
      <c r="B135" s="54"/>
      <c r="C135" s="59" t="s">
        <v>5</v>
      </c>
      <c r="D135" s="3" t="s">
        <v>0</v>
      </c>
      <c r="E135" s="4">
        <v>2</v>
      </c>
      <c r="F135" s="4">
        <v>2</v>
      </c>
      <c r="G135" s="4">
        <v>2</v>
      </c>
      <c r="H135" s="4">
        <v>2</v>
      </c>
      <c r="I135" s="4">
        <v>2</v>
      </c>
      <c r="J135" s="4">
        <v>2</v>
      </c>
      <c r="K135" s="4">
        <v>2</v>
      </c>
      <c r="L135" s="4">
        <v>2</v>
      </c>
      <c r="M135" s="4">
        <v>2</v>
      </c>
      <c r="N135" s="4">
        <v>2</v>
      </c>
      <c r="O135" s="19">
        <f t="shared" si="50"/>
        <v>2</v>
      </c>
      <c r="P135" s="38">
        <v>1</v>
      </c>
    </row>
    <row r="136" spans="1:16" x14ac:dyDescent="0.3">
      <c r="A136" s="61"/>
      <c r="B136" s="54"/>
      <c r="C136" s="57"/>
      <c r="D136" s="5" t="s">
        <v>1</v>
      </c>
      <c r="E136" s="8">
        <v>11</v>
      </c>
      <c r="F136">
        <v>11</v>
      </c>
      <c r="G136">
        <v>11</v>
      </c>
      <c r="H136">
        <v>12</v>
      </c>
      <c r="I136">
        <v>11</v>
      </c>
      <c r="J136">
        <v>11</v>
      </c>
      <c r="K136">
        <v>14</v>
      </c>
      <c r="L136">
        <v>26</v>
      </c>
      <c r="M136">
        <v>11</v>
      </c>
      <c r="N136">
        <v>11</v>
      </c>
      <c r="O136" s="19">
        <f t="shared" si="50"/>
        <v>11</v>
      </c>
      <c r="P136" s="39">
        <v>5</v>
      </c>
    </row>
    <row r="137" spans="1:16" x14ac:dyDescent="0.3">
      <c r="A137" s="61"/>
      <c r="B137" s="54"/>
      <c r="C137" s="58"/>
      <c r="D137" s="6" t="s">
        <v>2</v>
      </c>
      <c r="E137" s="7">
        <v>391</v>
      </c>
      <c r="F137" s="7">
        <v>393</v>
      </c>
      <c r="G137" s="7">
        <v>364</v>
      </c>
      <c r="H137" s="7">
        <v>372</v>
      </c>
      <c r="I137" s="7">
        <v>357</v>
      </c>
      <c r="J137" s="7">
        <v>370</v>
      </c>
      <c r="K137" s="7">
        <v>370</v>
      </c>
      <c r="L137" s="7">
        <v>363</v>
      </c>
      <c r="M137" s="7">
        <v>364</v>
      </c>
      <c r="N137" s="7">
        <v>391</v>
      </c>
      <c r="O137" s="19">
        <f t="shared" si="50"/>
        <v>370</v>
      </c>
      <c r="P137" s="39">
        <v>9</v>
      </c>
    </row>
    <row r="138" spans="1:16" x14ac:dyDescent="0.3">
      <c r="A138" s="61"/>
      <c r="B138" s="54"/>
      <c r="C138" s="59" t="s">
        <v>6</v>
      </c>
      <c r="D138" s="3" t="s">
        <v>0</v>
      </c>
      <c r="E138" s="4">
        <v>358</v>
      </c>
      <c r="F138" s="4">
        <v>358</v>
      </c>
      <c r="G138" s="4">
        <v>358</v>
      </c>
      <c r="H138" s="4">
        <v>358</v>
      </c>
      <c r="I138" s="4">
        <v>358</v>
      </c>
      <c r="J138" s="4">
        <v>358</v>
      </c>
      <c r="K138" s="4">
        <v>358</v>
      </c>
      <c r="L138" s="4">
        <v>358</v>
      </c>
      <c r="M138" s="4">
        <v>358</v>
      </c>
      <c r="N138" s="4">
        <v>358</v>
      </c>
      <c r="O138" s="19">
        <f t="shared" si="50"/>
        <v>358</v>
      </c>
      <c r="P138" s="38">
        <v>2</v>
      </c>
    </row>
    <row r="139" spans="1:16" hidden="1" x14ac:dyDescent="0.3">
      <c r="A139" s="61"/>
      <c r="B139" s="54"/>
      <c r="C139" s="57"/>
      <c r="D139" s="5" t="s">
        <v>1</v>
      </c>
      <c r="E139" s="8">
        <v>129</v>
      </c>
      <c r="F139">
        <v>134</v>
      </c>
      <c r="G139">
        <v>122</v>
      </c>
      <c r="H139">
        <v>130</v>
      </c>
      <c r="I139">
        <v>141</v>
      </c>
      <c r="J139">
        <v>125</v>
      </c>
      <c r="K139">
        <v>131</v>
      </c>
      <c r="L139">
        <v>128</v>
      </c>
      <c r="M139">
        <v>132</v>
      </c>
      <c r="N139">
        <v>148</v>
      </c>
      <c r="O139" s="19">
        <f t="shared" si="50"/>
        <v>130.5</v>
      </c>
      <c r="P139" s="39"/>
    </row>
    <row r="140" spans="1:16" x14ac:dyDescent="0.3">
      <c r="A140" s="61"/>
      <c r="B140" s="54"/>
      <c r="C140" s="57"/>
      <c r="D140" s="5" t="s">
        <v>1</v>
      </c>
      <c r="E140">
        <f>E139-$A$1*$N136</f>
        <v>107</v>
      </c>
      <c r="F140">
        <f t="shared" ref="F140:N140" si="51">F139-$A$1*$N136</f>
        <v>112</v>
      </c>
      <c r="G140">
        <f t="shared" si="51"/>
        <v>100</v>
      </c>
      <c r="H140">
        <f t="shared" si="51"/>
        <v>108</v>
      </c>
      <c r="I140">
        <f t="shared" si="51"/>
        <v>119</v>
      </c>
      <c r="J140">
        <f t="shared" si="51"/>
        <v>103</v>
      </c>
      <c r="K140">
        <f t="shared" si="51"/>
        <v>109</v>
      </c>
      <c r="L140">
        <f t="shared" si="51"/>
        <v>106</v>
      </c>
      <c r="M140">
        <f t="shared" si="51"/>
        <v>110</v>
      </c>
      <c r="N140">
        <f t="shared" si="51"/>
        <v>126</v>
      </c>
      <c r="O140" s="19">
        <f t="shared" si="50"/>
        <v>108.5</v>
      </c>
      <c r="P140" s="39">
        <v>6</v>
      </c>
    </row>
    <row r="141" spans="1:16" x14ac:dyDescent="0.3">
      <c r="A141" s="61"/>
      <c r="B141" s="54"/>
      <c r="C141" s="58"/>
      <c r="D141" s="6" t="s">
        <v>2</v>
      </c>
      <c r="E141" s="8">
        <v>725</v>
      </c>
      <c r="F141" s="7">
        <v>703</v>
      </c>
      <c r="G141" s="7">
        <v>720</v>
      </c>
      <c r="H141" s="7">
        <v>704</v>
      </c>
      <c r="I141" s="7">
        <v>730</v>
      </c>
      <c r="J141" s="7">
        <v>725</v>
      </c>
      <c r="K141" s="7">
        <v>702</v>
      </c>
      <c r="L141" s="7">
        <v>726</v>
      </c>
      <c r="M141" s="7">
        <v>726</v>
      </c>
      <c r="N141" s="7">
        <v>760</v>
      </c>
      <c r="O141" s="19">
        <f t="shared" si="50"/>
        <v>725</v>
      </c>
      <c r="P141" s="39">
        <v>10</v>
      </c>
    </row>
    <row r="142" spans="1:16" x14ac:dyDescent="0.3">
      <c r="A142" s="61"/>
      <c r="B142" s="54"/>
      <c r="C142" s="59" t="s">
        <v>7</v>
      </c>
      <c r="D142" s="3" t="s">
        <v>0</v>
      </c>
      <c r="E142" s="4">
        <f t="shared" ref="E142:N142" si="52">E135+E138</f>
        <v>360</v>
      </c>
      <c r="F142" s="8">
        <f t="shared" si="52"/>
        <v>360</v>
      </c>
      <c r="G142" s="8">
        <f t="shared" si="52"/>
        <v>360</v>
      </c>
      <c r="H142" s="8">
        <f t="shared" si="52"/>
        <v>360</v>
      </c>
      <c r="I142" s="8">
        <f t="shared" si="52"/>
        <v>360</v>
      </c>
      <c r="J142" s="8">
        <f t="shared" si="52"/>
        <v>360</v>
      </c>
      <c r="K142" s="8">
        <f t="shared" si="52"/>
        <v>360</v>
      </c>
      <c r="L142" s="8">
        <f t="shared" si="52"/>
        <v>360</v>
      </c>
      <c r="M142" s="8">
        <f t="shared" si="52"/>
        <v>360</v>
      </c>
      <c r="N142" s="8">
        <f t="shared" si="52"/>
        <v>360</v>
      </c>
      <c r="O142" s="19">
        <f t="shared" si="50"/>
        <v>360</v>
      </c>
      <c r="P142" s="39">
        <v>3</v>
      </c>
    </row>
    <row r="143" spans="1:16" x14ac:dyDescent="0.3">
      <c r="A143" s="61"/>
      <c r="B143" s="54"/>
      <c r="C143" s="57"/>
      <c r="D143" s="5" t="s">
        <v>1</v>
      </c>
      <c r="E143" s="8">
        <f>E136+E140</f>
        <v>118</v>
      </c>
      <c r="F143" s="8">
        <f t="shared" ref="F143:N143" si="53">F136+F140</f>
        <v>123</v>
      </c>
      <c r="G143" s="8">
        <f t="shared" si="53"/>
        <v>111</v>
      </c>
      <c r="H143" s="8">
        <f t="shared" si="53"/>
        <v>120</v>
      </c>
      <c r="I143" s="8">
        <f t="shared" si="53"/>
        <v>130</v>
      </c>
      <c r="J143" s="8">
        <f t="shared" si="53"/>
        <v>114</v>
      </c>
      <c r="K143" s="8">
        <f t="shared" si="53"/>
        <v>123</v>
      </c>
      <c r="L143" s="8">
        <f t="shared" si="53"/>
        <v>132</v>
      </c>
      <c r="M143" s="8">
        <f t="shared" si="53"/>
        <v>121</v>
      </c>
      <c r="N143" s="8">
        <f t="shared" si="53"/>
        <v>137</v>
      </c>
      <c r="O143" s="19">
        <f t="shared" si="50"/>
        <v>122</v>
      </c>
      <c r="P143" s="39">
        <v>7</v>
      </c>
    </row>
    <row r="144" spans="1:16" ht="15" thickBot="1" x14ac:dyDescent="0.35">
      <c r="A144" s="61"/>
      <c r="B144" s="55"/>
      <c r="C144" s="60"/>
      <c r="D144" s="11" t="s">
        <v>2</v>
      </c>
      <c r="E144" s="12">
        <f>E137+E141</f>
        <v>1116</v>
      </c>
      <c r="F144" s="12">
        <f t="shared" ref="F144:N144" si="54">F137+F141</f>
        <v>1096</v>
      </c>
      <c r="G144" s="12">
        <f t="shared" si="54"/>
        <v>1084</v>
      </c>
      <c r="H144" s="12">
        <f t="shared" si="54"/>
        <v>1076</v>
      </c>
      <c r="I144" s="12">
        <f t="shared" si="54"/>
        <v>1087</v>
      </c>
      <c r="J144" s="12">
        <f t="shared" si="54"/>
        <v>1095</v>
      </c>
      <c r="K144" s="12">
        <f t="shared" si="54"/>
        <v>1072</v>
      </c>
      <c r="L144" s="12">
        <f t="shared" si="54"/>
        <v>1089</v>
      </c>
      <c r="M144" s="12">
        <f t="shared" si="54"/>
        <v>1090</v>
      </c>
      <c r="N144" s="12">
        <f t="shared" si="54"/>
        <v>1151</v>
      </c>
      <c r="O144" s="20">
        <f t="shared" si="50"/>
        <v>1089.5</v>
      </c>
      <c r="P144" s="39">
        <v>11</v>
      </c>
    </row>
    <row r="145" spans="1:16" x14ac:dyDescent="0.3">
      <c r="A145" s="61"/>
      <c r="B145" s="53" t="s">
        <v>24</v>
      </c>
      <c r="C145" s="56" t="s">
        <v>3</v>
      </c>
      <c r="D145" s="9" t="s">
        <v>0</v>
      </c>
      <c r="E145" s="10">
        <v>710</v>
      </c>
      <c r="F145" s="10">
        <v>710</v>
      </c>
      <c r="G145" s="10">
        <v>710</v>
      </c>
      <c r="H145" s="10">
        <v>710</v>
      </c>
      <c r="I145" s="10">
        <v>710</v>
      </c>
      <c r="J145" s="10">
        <v>710</v>
      </c>
      <c r="K145" s="10">
        <v>710</v>
      </c>
      <c r="L145" s="10">
        <v>710</v>
      </c>
      <c r="M145" s="10">
        <v>710</v>
      </c>
      <c r="N145" s="10">
        <v>710</v>
      </c>
      <c r="O145" s="18">
        <f>MEDIAN(E145:N145)</f>
        <v>710</v>
      </c>
      <c r="P145" s="38">
        <v>4</v>
      </c>
    </row>
    <row r="146" spans="1:16" x14ac:dyDescent="0.3">
      <c r="A146" s="61"/>
      <c r="B146" s="54"/>
      <c r="C146" s="57"/>
      <c r="D146" s="5" t="s">
        <v>1</v>
      </c>
      <c r="E146">
        <v>293</v>
      </c>
      <c r="F146">
        <v>264</v>
      </c>
      <c r="G146">
        <v>218</v>
      </c>
      <c r="H146">
        <v>252</v>
      </c>
      <c r="I146">
        <v>256</v>
      </c>
      <c r="J146">
        <v>256</v>
      </c>
      <c r="K146">
        <v>214</v>
      </c>
      <c r="L146">
        <v>291</v>
      </c>
      <c r="M146">
        <v>230</v>
      </c>
      <c r="N146">
        <v>249</v>
      </c>
      <c r="O146" s="19">
        <f t="shared" ref="O146:O157" si="55">MEDIAN(E146:N146)</f>
        <v>254</v>
      </c>
      <c r="P146" s="39">
        <v>8</v>
      </c>
    </row>
    <row r="147" spans="1:16" x14ac:dyDescent="0.3">
      <c r="A147" s="61"/>
      <c r="B147" s="54"/>
      <c r="C147" s="58"/>
      <c r="D147" s="6" t="s">
        <v>2</v>
      </c>
      <c r="E147" s="7">
        <v>986</v>
      </c>
      <c r="F147" s="7">
        <v>964</v>
      </c>
      <c r="G147" s="7">
        <v>926</v>
      </c>
      <c r="H147" s="7">
        <v>946</v>
      </c>
      <c r="I147" s="7">
        <v>969</v>
      </c>
      <c r="J147" s="7">
        <v>962</v>
      </c>
      <c r="K147" s="7">
        <v>920</v>
      </c>
      <c r="L147" s="7">
        <v>1012</v>
      </c>
      <c r="M147" s="7">
        <v>960</v>
      </c>
      <c r="N147" s="7">
        <v>979</v>
      </c>
      <c r="O147" s="19">
        <f t="shared" si="55"/>
        <v>963</v>
      </c>
      <c r="P147" s="39">
        <v>12</v>
      </c>
    </row>
    <row r="148" spans="1:16" x14ac:dyDescent="0.3">
      <c r="A148" s="61"/>
      <c r="B148" s="54"/>
      <c r="C148" s="59" t="s">
        <v>5</v>
      </c>
      <c r="D148" s="3" t="s">
        <v>0</v>
      </c>
      <c r="E148" s="4">
        <v>2</v>
      </c>
      <c r="F148" s="4">
        <v>2</v>
      </c>
      <c r="G148" s="4">
        <v>2</v>
      </c>
      <c r="H148" s="4">
        <v>2</v>
      </c>
      <c r="I148" s="4">
        <v>2</v>
      </c>
      <c r="J148" s="4">
        <v>2</v>
      </c>
      <c r="K148" s="4">
        <v>2</v>
      </c>
      <c r="L148" s="4">
        <v>2</v>
      </c>
      <c r="M148" s="4">
        <v>2</v>
      </c>
      <c r="N148" s="4">
        <v>2</v>
      </c>
      <c r="O148" s="19">
        <f t="shared" si="55"/>
        <v>2</v>
      </c>
      <c r="P148" s="38">
        <v>1</v>
      </c>
    </row>
    <row r="149" spans="1:16" x14ac:dyDescent="0.3">
      <c r="A149" s="61"/>
      <c r="B149" s="54"/>
      <c r="C149" s="57"/>
      <c r="D149" s="5" t="s">
        <v>1</v>
      </c>
      <c r="E149" s="8">
        <v>10</v>
      </c>
      <c r="F149">
        <v>10</v>
      </c>
      <c r="G149">
        <v>11</v>
      </c>
      <c r="H149">
        <v>10</v>
      </c>
      <c r="I149">
        <v>10</v>
      </c>
      <c r="J149">
        <v>10</v>
      </c>
      <c r="K149">
        <v>10</v>
      </c>
      <c r="L149">
        <v>11</v>
      </c>
      <c r="M149">
        <v>10</v>
      </c>
      <c r="N149">
        <v>10</v>
      </c>
      <c r="O149" s="19">
        <f t="shared" si="55"/>
        <v>10</v>
      </c>
      <c r="P149" s="39">
        <v>5</v>
      </c>
    </row>
    <row r="150" spans="1:16" x14ac:dyDescent="0.3">
      <c r="A150" s="61"/>
      <c r="B150" s="54"/>
      <c r="C150" s="58"/>
      <c r="D150" s="6" t="s">
        <v>2</v>
      </c>
      <c r="E150" s="7">
        <v>349</v>
      </c>
      <c r="F150" s="7">
        <v>377</v>
      </c>
      <c r="G150" s="7">
        <v>366</v>
      </c>
      <c r="H150" s="7">
        <v>361</v>
      </c>
      <c r="I150" s="7">
        <v>357</v>
      </c>
      <c r="J150" s="7">
        <v>351</v>
      </c>
      <c r="K150" s="7">
        <v>356</v>
      </c>
      <c r="L150" s="7">
        <v>347</v>
      </c>
      <c r="M150" s="7">
        <v>358</v>
      </c>
      <c r="N150" s="7">
        <v>350</v>
      </c>
      <c r="O150" s="19">
        <f t="shared" si="55"/>
        <v>356.5</v>
      </c>
      <c r="P150" s="39">
        <v>9</v>
      </c>
    </row>
    <row r="151" spans="1:16" x14ac:dyDescent="0.3">
      <c r="A151" s="61"/>
      <c r="B151" s="54"/>
      <c r="C151" s="59" t="s">
        <v>6</v>
      </c>
      <c r="D151" s="3" t="s">
        <v>0</v>
      </c>
      <c r="E151" s="4">
        <v>706</v>
      </c>
      <c r="F151" s="4">
        <v>706</v>
      </c>
      <c r="G151" s="4">
        <v>706</v>
      </c>
      <c r="H151" s="4">
        <v>706</v>
      </c>
      <c r="I151" s="4">
        <v>706</v>
      </c>
      <c r="J151" s="4">
        <v>706</v>
      </c>
      <c r="K151" s="4">
        <v>706</v>
      </c>
      <c r="L151" s="4">
        <v>706</v>
      </c>
      <c r="M151" s="4">
        <v>706</v>
      </c>
      <c r="N151" s="4">
        <v>706</v>
      </c>
      <c r="O151" s="19">
        <f t="shared" si="55"/>
        <v>706</v>
      </c>
      <c r="P151" s="38">
        <v>2</v>
      </c>
    </row>
    <row r="152" spans="1:16" hidden="1" x14ac:dyDescent="0.3">
      <c r="A152" s="61"/>
      <c r="B152" s="54"/>
      <c r="C152" s="57"/>
      <c r="D152" s="5" t="s">
        <v>1</v>
      </c>
      <c r="E152" s="8">
        <v>310</v>
      </c>
      <c r="F152">
        <v>262</v>
      </c>
      <c r="G152">
        <v>279</v>
      </c>
      <c r="H152">
        <v>394</v>
      </c>
      <c r="I152">
        <v>315</v>
      </c>
      <c r="J152">
        <v>267</v>
      </c>
      <c r="K152">
        <v>257</v>
      </c>
      <c r="L152">
        <v>265</v>
      </c>
      <c r="M152">
        <v>256</v>
      </c>
      <c r="N152">
        <v>261</v>
      </c>
      <c r="O152" s="19">
        <f t="shared" si="55"/>
        <v>266</v>
      </c>
      <c r="P152" s="39"/>
    </row>
    <row r="153" spans="1:16" x14ac:dyDescent="0.3">
      <c r="A153" s="61"/>
      <c r="B153" s="54"/>
      <c r="C153" s="57"/>
      <c r="D153" s="5" t="s">
        <v>1</v>
      </c>
      <c r="E153">
        <f>E152-$A$1*$N149</f>
        <v>290</v>
      </c>
      <c r="F153">
        <f t="shared" ref="F153:N153" si="56">F152-$A$1*$N149</f>
        <v>242</v>
      </c>
      <c r="G153">
        <f t="shared" si="56"/>
        <v>259</v>
      </c>
      <c r="H153">
        <f t="shared" si="56"/>
        <v>374</v>
      </c>
      <c r="I153">
        <f t="shared" si="56"/>
        <v>295</v>
      </c>
      <c r="J153">
        <f t="shared" si="56"/>
        <v>247</v>
      </c>
      <c r="K153">
        <f t="shared" si="56"/>
        <v>237</v>
      </c>
      <c r="L153">
        <f t="shared" si="56"/>
        <v>245</v>
      </c>
      <c r="M153">
        <f t="shared" si="56"/>
        <v>236</v>
      </c>
      <c r="N153">
        <f t="shared" si="56"/>
        <v>241</v>
      </c>
      <c r="O153" s="19">
        <f t="shared" si="55"/>
        <v>246</v>
      </c>
      <c r="P153" s="39">
        <v>6</v>
      </c>
    </row>
    <row r="154" spans="1:16" x14ac:dyDescent="0.3">
      <c r="A154" s="61"/>
      <c r="B154" s="54"/>
      <c r="C154" s="58"/>
      <c r="D154" s="6" t="s">
        <v>2</v>
      </c>
      <c r="E154" s="8">
        <v>925</v>
      </c>
      <c r="F154" s="7">
        <v>922</v>
      </c>
      <c r="G154" s="7">
        <v>908</v>
      </c>
      <c r="H154" s="7">
        <v>1028</v>
      </c>
      <c r="I154" s="7">
        <v>936</v>
      </c>
      <c r="J154" s="7">
        <v>916</v>
      </c>
      <c r="K154" s="7">
        <v>914</v>
      </c>
      <c r="L154" s="7">
        <v>927</v>
      </c>
      <c r="M154" s="7">
        <v>890</v>
      </c>
      <c r="N154" s="7">
        <v>890</v>
      </c>
      <c r="O154" s="19">
        <f t="shared" si="55"/>
        <v>919</v>
      </c>
      <c r="P154" s="39">
        <v>10</v>
      </c>
    </row>
    <row r="155" spans="1:16" x14ac:dyDescent="0.3">
      <c r="A155" s="61"/>
      <c r="B155" s="54"/>
      <c r="C155" s="59" t="s">
        <v>7</v>
      </c>
      <c r="D155" s="3" t="s">
        <v>0</v>
      </c>
      <c r="E155" s="4">
        <f t="shared" ref="E155:N155" si="57">E148+E151</f>
        <v>708</v>
      </c>
      <c r="F155" s="8">
        <f t="shared" si="57"/>
        <v>708</v>
      </c>
      <c r="G155" s="8">
        <f t="shared" si="57"/>
        <v>708</v>
      </c>
      <c r="H155" s="8">
        <f t="shared" si="57"/>
        <v>708</v>
      </c>
      <c r="I155" s="8">
        <f t="shared" si="57"/>
        <v>708</v>
      </c>
      <c r="J155" s="8">
        <f t="shared" si="57"/>
        <v>708</v>
      </c>
      <c r="K155" s="8">
        <f t="shared" si="57"/>
        <v>708</v>
      </c>
      <c r="L155" s="8">
        <f t="shared" si="57"/>
        <v>708</v>
      </c>
      <c r="M155" s="8">
        <f t="shared" si="57"/>
        <v>708</v>
      </c>
      <c r="N155" s="8">
        <f t="shared" si="57"/>
        <v>708</v>
      </c>
      <c r="O155" s="19">
        <f t="shared" si="55"/>
        <v>708</v>
      </c>
      <c r="P155" s="39">
        <v>3</v>
      </c>
    </row>
    <row r="156" spans="1:16" x14ac:dyDescent="0.3">
      <c r="A156" s="61"/>
      <c r="B156" s="54"/>
      <c r="C156" s="57"/>
      <c r="D156" s="5" t="s">
        <v>1</v>
      </c>
      <c r="E156" s="8">
        <f>E149+E153</f>
        <v>300</v>
      </c>
      <c r="F156" s="8">
        <f t="shared" ref="F156:N156" si="58">F149+F153</f>
        <v>252</v>
      </c>
      <c r="G156" s="8">
        <f t="shared" si="58"/>
        <v>270</v>
      </c>
      <c r="H156" s="8">
        <f t="shared" si="58"/>
        <v>384</v>
      </c>
      <c r="I156" s="8">
        <f t="shared" si="58"/>
        <v>305</v>
      </c>
      <c r="J156" s="8">
        <f t="shared" si="58"/>
        <v>257</v>
      </c>
      <c r="K156" s="8">
        <f t="shared" si="58"/>
        <v>247</v>
      </c>
      <c r="L156" s="8">
        <f t="shared" si="58"/>
        <v>256</v>
      </c>
      <c r="M156" s="8">
        <f t="shared" si="58"/>
        <v>246</v>
      </c>
      <c r="N156" s="8">
        <f t="shared" si="58"/>
        <v>251</v>
      </c>
      <c r="O156" s="19">
        <f t="shared" si="55"/>
        <v>256.5</v>
      </c>
      <c r="P156" s="39">
        <v>7</v>
      </c>
    </row>
    <row r="157" spans="1:16" ht="15" thickBot="1" x14ac:dyDescent="0.35">
      <c r="A157" s="61"/>
      <c r="B157" s="55"/>
      <c r="C157" s="60"/>
      <c r="D157" s="11" t="s">
        <v>2</v>
      </c>
      <c r="E157" s="12">
        <f>E150+E154</f>
        <v>1274</v>
      </c>
      <c r="F157" s="12">
        <f t="shared" ref="F157:N157" si="59">F150+F154</f>
        <v>1299</v>
      </c>
      <c r="G157" s="12">
        <f t="shared" si="59"/>
        <v>1274</v>
      </c>
      <c r="H157" s="12">
        <f t="shared" si="59"/>
        <v>1389</v>
      </c>
      <c r="I157" s="12">
        <f t="shared" si="59"/>
        <v>1293</v>
      </c>
      <c r="J157" s="12">
        <f t="shared" si="59"/>
        <v>1267</v>
      </c>
      <c r="K157" s="12">
        <f t="shared" si="59"/>
        <v>1270</v>
      </c>
      <c r="L157" s="12">
        <f t="shared" si="59"/>
        <v>1274</v>
      </c>
      <c r="M157" s="12">
        <f t="shared" si="59"/>
        <v>1248</v>
      </c>
      <c r="N157" s="12">
        <f t="shared" si="59"/>
        <v>1240</v>
      </c>
      <c r="O157" s="20">
        <f t="shared" si="55"/>
        <v>1274</v>
      </c>
      <c r="P157" s="39">
        <v>11</v>
      </c>
    </row>
    <row r="158" spans="1:16" x14ac:dyDescent="0.3">
      <c r="A158" s="61"/>
      <c r="B158" s="53" t="s">
        <v>23</v>
      </c>
      <c r="C158" s="56" t="s">
        <v>3</v>
      </c>
      <c r="D158" s="9" t="s">
        <v>0</v>
      </c>
      <c r="E158" s="10">
        <v>1464</v>
      </c>
      <c r="F158" s="10">
        <v>1464</v>
      </c>
      <c r="G158" s="10">
        <v>1464</v>
      </c>
      <c r="H158" s="10">
        <v>1464</v>
      </c>
      <c r="I158" s="10">
        <v>1464</v>
      </c>
      <c r="J158" s="10">
        <v>1464</v>
      </c>
      <c r="K158" s="10">
        <v>1464</v>
      </c>
      <c r="L158" s="10">
        <v>1464</v>
      </c>
      <c r="M158" s="10">
        <v>1464</v>
      </c>
      <c r="N158" s="10">
        <v>1464</v>
      </c>
      <c r="O158" s="18">
        <f>MEDIAN(E158:N158)</f>
        <v>1464</v>
      </c>
      <c r="P158" s="38">
        <v>4</v>
      </c>
    </row>
    <row r="159" spans="1:16" x14ac:dyDescent="0.3">
      <c r="A159" s="61"/>
      <c r="B159" s="54"/>
      <c r="C159" s="57"/>
      <c r="D159" s="5" t="s">
        <v>1</v>
      </c>
      <c r="E159">
        <v>398</v>
      </c>
      <c r="F159">
        <v>429</v>
      </c>
      <c r="G159">
        <v>403</v>
      </c>
      <c r="H159">
        <v>497</v>
      </c>
      <c r="I159">
        <v>386</v>
      </c>
      <c r="J159">
        <v>364</v>
      </c>
      <c r="K159">
        <v>371</v>
      </c>
      <c r="L159">
        <v>375</v>
      </c>
      <c r="M159">
        <v>400</v>
      </c>
      <c r="N159">
        <v>375</v>
      </c>
      <c r="O159" s="19">
        <f t="shared" ref="O159:O170" si="60">MEDIAN(E159:N159)</f>
        <v>392</v>
      </c>
      <c r="P159" s="39">
        <v>8</v>
      </c>
    </row>
    <row r="160" spans="1:16" x14ac:dyDescent="0.3">
      <c r="A160" s="61"/>
      <c r="B160" s="54"/>
      <c r="C160" s="58"/>
      <c r="D160" s="6" t="s">
        <v>2</v>
      </c>
      <c r="E160" s="7">
        <v>1091</v>
      </c>
      <c r="F160" s="7">
        <v>1040</v>
      </c>
      <c r="G160" s="7">
        <v>1272</v>
      </c>
      <c r="H160" s="7">
        <v>1116</v>
      </c>
      <c r="I160" s="7">
        <v>1059</v>
      </c>
      <c r="J160" s="7">
        <v>924</v>
      </c>
      <c r="K160" s="7">
        <v>968</v>
      </c>
      <c r="L160" s="7">
        <v>935</v>
      </c>
      <c r="M160" s="7">
        <v>1038</v>
      </c>
      <c r="N160" s="7">
        <v>983</v>
      </c>
      <c r="O160" s="19">
        <f t="shared" si="60"/>
        <v>1039</v>
      </c>
      <c r="P160" s="39">
        <v>12</v>
      </c>
    </row>
    <row r="161" spans="1:16" x14ac:dyDescent="0.3">
      <c r="A161" s="61"/>
      <c r="B161" s="54"/>
      <c r="C161" s="59" t="s">
        <v>5</v>
      </c>
      <c r="D161" s="3" t="s">
        <v>0</v>
      </c>
      <c r="E161" s="4">
        <v>172</v>
      </c>
      <c r="F161" s="4">
        <v>172</v>
      </c>
      <c r="G161" s="4">
        <v>172</v>
      </c>
      <c r="H161" s="4">
        <v>172</v>
      </c>
      <c r="I161" s="4">
        <v>172</v>
      </c>
      <c r="J161" s="4">
        <v>172</v>
      </c>
      <c r="K161" s="4">
        <v>172</v>
      </c>
      <c r="L161" s="4">
        <v>172</v>
      </c>
      <c r="M161" s="4">
        <v>172</v>
      </c>
      <c r="N161" s="4">
        <v>172</v>
      </c>
      <c r="O161" s="19">
        <f t="shared" si="60"/>
        <v>172</v>
      </c>
      <c r="P161" s="38">
        <v>1</v>
      </c>
    </row>
    <row r="162" spans="1:16" x14ac:dyDescent="0.3">
      <c r="A162" s="61"/>
      <c r="B162" s="54"/>
      <c r="C162" s="57"/>
      <c r="D162" s="5" t="s">
        <v>1</v>
      </c>
      <c r="E162" s="8">
        <v>163</v>
      </c>
      <c r="F162">
        <v>172</v>
      </c>
      <c r="G162">
        <v>177</v>
      </c>
      <c r="H162">
        <v>206</v>
      </c>
      <c r="I162">
        <v>191</v>
      </c>
      <c r="J162">
        <v>176</v>
      </c>
      <c r="K162">
        <v>170</v>
      </c>
      <c r="L162">
        <v>178</v>
      </c>
      <c r="M162">
        <v>178</v>
      </c>
      <c r="N162">
        <v>166</v>
      </c>
      <c r="O162" s="19">
        <f t="shared" si="60"/>
        <v>176.5</v>
      </c>
      <c r="P162" s="39">
        <v>5</v>
      </c>
    </row>
    <row r="163" spans="1:16" x14ac:dyDescent="0.3">
      <c r="A163" s="61"/>
      <c r="B163" s="54"/>
      <c r="C163" s="58"/>
      <c r="D163" s="6" t="s">
        <v>2</v>
      </c>
      <c r="E163" s="7">
        <v>467</v>
      </c>
      <c r="F163" s="7">
        <v>460</v>
      </c>
      <c r="G163" s="7">
        <v>454</v>
      </c>
      <c r="H163" s="7">
        <v>660</v>
      </c>
      <c r="I163" s="7">
        <v>478</v>
      </c>
      <c r="J163" s="7">
        <v>461</v>
      </c>
      <c r="K163" s="7">
        <v>455</v>
      </c>
      <c r="L163" s="7">
        <v>457</v>
      </c>
      <c r="M163" s="7">
        <v>563</v>
      </c>
      <c r="N163" s="7">
        <v>465</v>
      </c>
      <c r="O163" s="19">
        <f t="shared" si="60"/>
        <v>463</v>
      </c>
      <c r="P163" s="39">
        <v>9</v>
      </c>
    </row>
    <row r="164" spans="1:16" x14ac:dyDescent="0.3">
      <c r="A164" s="61"/>
      <c r="B164" s="54"/>
      <c r="C164" s="59" t="s">
        <v>6</v>
      </c>
      <c r="D164" s="3" t="s">
        <v>0</v>
      </c>
      <c r="E164" s="4">
        <v>1128</v>
      </c>
      <c r="F164" s="4">
        <v>1128</v>
      </c>
      <c r="G164" s="4">
        <v>1128</v>
      </c>
      <c r="H164" s="4">
        <v>1128</v>
      </c>
      <c r="I164" s="4">
        <v>1128</v>
      </c>
      <c r="J164" s="4">
        <v>1128</v>
      </c>
      <c r="K164" s="4">
        <v>1128</v>
      </c>
      <c r="L164" s="4">
        <v>1128</v>
      </c>
      <c r="M164" s="4">
        <v>1128</v>
      </c>
      <c r="N164" s="4">
        <v>1128</v>
      </c>
      <c r="O164" s="19">
        <f t="shared" si="60"/>
        <v>1128</v>
      </c>
      <c r="P164" s="38">
        <v>2</v>
      </c>
    </row>
    <row r="165" spans="1:16" hidden="1" x14ac:dyDescent="0.3">
      <c r="A165" s="61"/>
      <c r="B165" s="54"/>
      <c r="C165" s="57"/>
      <c r="D165" s="5" t="s">
        <v>1</v>
      </c>
      <c r="E165" s="8">
        <v>657</v>
      </c>
      <c r="F165">
        <v>653</v>
      </c>
      <c r="G165">
        <v>658</v>
      </c>
      <c r="H165">
        <v>669</v>
      </c>
      <c r="I165">
        <v>656</v>
      </c>
      <c r="J165">
        <v>689</v>
      </c>
      <c r="K165">
        <v>711</v>
      </c>
      <c r="L165">
        <v>693</v>
      </c>
      <c r="M165">
        <v>651</v>
      </c>
      <c r="N165">
        <v>648</v>
      </c>
      <c r="O165" s="19">
        <f t="shared" si="60"/>
        <v>657.5</v>
      </c>
      <c r="P165" s="39"/>
    </row>
    <row r="166" spans="1:16" x14ac:dyDescent="0.3">
      <c r="A166" s="61"/>
      <c r="B166" s="54"/>
      <c r="C166" s="57"/>
      <c r="D166" s="5" t="s">
        <v>1</v>
      </c>
      <c r="E166">
        <f>E165-$A$1*$N162</f>
        <v>325</v>
      </c>
      <c r="F166">
        <f t="shared" ref="F166:N166" si="61">F165-$A$1*$N162</f>
        <v>321</v>
      </c>
      <c r="G166">
        <f t="shared" si="61"/>
        <v>326</v>
      </c>
      <c r="H166">
        <f t="shared" si="61"/>
        <v>337</v>
      </c>
      <c r="I166">
        <f t="shared" si="61"/>
        <v>324</v>
      </c>
      <c r="J166">
        <f t="shared" si="61"/>
        <v>357</v>
      </c>
      <c r="K166">
        <f t="shared" si="61"/>
        <v>379</v>
      </c>
      <c r="L166">
        <f t="shared" si="61"/>
        <v>361</v>
      </c>
      <c r="M166">
        <f t="shared" si="61"/>
        <v>319</v>
      </c>
      <c r="N166">
        <f t="shared" si="61"/>
        <v>316</v>
      </c>
      <c r="O166" s="19">
        <f t="shared" si="60"/>
        <v>325.5</v>
      </c>
      <c r="P166" s="39">
        <v>6</v>
      </c>
    </row>
    <row r="167" spans="1:16" x14ac:dyDescent="0.3">
      <c r="A167" s="61"/>
      <c r="B167" s="54"/>
      <c r="C167" s="58"/>
      <c r="D167" s="6" t="s">
        <v>2</v>
      </c>
      <c r="E167" s="8">
        <v>914</v>
      </c>
      <c r="F167" s="7">
        <v>945</v>
      </c>
      <c r="G167" s="7">
        <v>921</v>
      </c>
      <c r="H167" s="7">
        <v>954</v>
      </c>
      <c r="I167" s="7">
        <v>906</v>
      </c>
      <c r="J167" s="7">
        <v>1002</v>
      </c>
      <c r="K167" s="7">
        <v>1061</v>
      </c>
      <c r="L167" s="7">
        <v>1039</v>
      </c>
      <c r="M167" s="7">
        <v>912</v>
      </c>
      <c r="N167" s="7">
        <v>901</v>
      </c>
      <c r="O167" s="19">
        <f t="shared" si="60"/>
        <v>933</v>
      </c>
      <c r="P167" s="39">
        <v>10</v>
      </c>
    </row>
    <row r="168" spans="1:16" x14ac:dyDescent="0.3">
      <c r="A168" s="61"/>
      <c r="B168" s="54"/>
      <c r="C168" s="59" t="s">
        <v>7</v>
      </c>
      <c r="D168" s="3" t="s">
        <v>0</v>
      </c>
      <c r="E168" s="4">
        <f t="shared" ref="E168:N168" si="62">E161+E164</f>
        <v>1300</v>
      </c>
      <c r="F168" s="8">
        <f t="shared" si="62"/>
        <v>1300</v>
      </c>
      <c r="G168" s="8">
        <f t="shared" si="62"/>
        <v>1300</v>
      </c>
      <c r="H168" s="8">
        <f t="shared" si="62"/>
        <v>1300</v>
      </c>
      <c r="I168" s="8">
        <f t="shared" si="62"/>
        <v>1300</v>
      </c>
      <c r="J168" s="8">
        <f t="shared" si="62"/>
        <v>1300</v>
      </c>
      <c r="K168" s="8">
        <f t="shared" si="62"/>
        <v>1300</v>
      </c>
      <c r="L168" s="8">
        <f t="shared" si="62"/>
        <v>1300</v>
      </c>
      <c r="M168" s="8">
        <f t="shared" si="62"/>
        <v>1300</v>
      </c>
      <c r="N168" s="8">
        <f t="shared" si="62"/>
        <v>1300</v>
      </c>
      <c r="O168" s="19">
        <f t="shared" si="60"/>
        <v>1300</v>
      </c>
      <c r="P168" s="39">
        <v>3</v>
      </c>
    </row>
    <row r="169" spans="1:16" x14ac:dyDescent="0.3">
      <c r="A169" s="61"/>
      <c r="B169" s="54"/>
      <c r="C169" s="57"/>
      <c r="D169" s="5" t="s">
        <v>1</v>
      </c>
      <c r="E169" s="8">
        <f>E162+E166</f>
        <v>488</v>
      </c>
      <c r="F169" s="8">
        <f t="shared" ref="F169:N169" si="63">F162+F166</f>
        <v>493</v>
      </c>
      <c r="G169" s="8">
        <f t="shared" si="63"/>
        <v>503</v>
      </c>
      <c r="H169" s="8">
        <f t="shared" si="63"/>
        <v>543</v>
      </c>
      <c r="I169" s="8">
        <f t="shared" si="63"/>
        <v>515</v>
      </c>
      <c r="J169" s="8">
        <f t="shared" si="63"/>
        <v>533</v>
      </c>
      <c r="K169" s="8">
        <f t="shared" si="63"/>
        <v>549</v>
      </c>
      <c r="L169" s="8">
        <f t="shared" si="63"/>
        <v>539</v>
      </c>
      <c r="M169" s="8">
        <f t="shared" si="63"/>
        <v>497</v>
      </c>
      <c r="N169" s="8">
        <f t="shared" si="63"/>
        <v>482</v>
      </c>
      <c r="O169" s="19">
        <f t="shared" si="60"/>
        <v>509</v>
      </c>
      <c r="P169" s="39">
        <v>7</v>
      </c>
    </row>
    <row r="170" spans="1:16" ht="15" thickBot="1" x14ac:dyDescent="0.35">
      <c r="A170" s="61"/>
      <c r="B170" s="55"/>
      <c r="C170" s="60"/>
      <c r="D170" s="11" t="s">
        <v>2</v>
      </c>
      <c r="E170" s="12">
        <f>E163+E167</f>
        <v>1381</v>
      </c>
      <c r="F170" s="12">
        <f t="shared" ref="F170:N170" si="64">F163+F167</f>
        <v>1405</v>
      </c>
      <c r="G170" s="12">
        <f t="shared" si="64"/>
        <v>1375</v>
      </c>
      <c r="H170" s="12">
        <f t="shared" si="64"/>
        <v>1614</v>
      </c>
      <c r="I170" s="12">
        <f t="shared" si="64"/>
        <v>1384</v>
      </c>
      <c r="J170" s="12">
        <f t="shared" si="64"/>
        <v>1463</v>
      </c>
      <c r="K170" s="12">
        <f t="shared" si="64"/>
        <v>1516</v>
      </c>
      <c r="L170" s="12">
        <f t="shared" si="64"/>
        <v>1496</v>
      </c>
      <c r="M170" s="12">
        <f t="shared" si="64"/>
        <v>1475</v>
      </c>
      <c r="N170" s="12">
        <f t="shared" si="64"/>
        <v>1366</v>
      </c>
      <c r="O170" s="20">
        <f t="shared" si="60"/>
        <v>1434</v>
      </c>
      <c r="P170" s="39">
        <v>11</v>
      </c>
    </row>
  </sheetData>
  <mergeCells count="66">
    <mergeCell ref="B158:B170"/>
    <mergeCell ref="C158:C160"/>
    <mergeCell ref="C161:C163"/>
    <mergeCell ref="C164:C167"/>
    <mergeCell ref="C168:C170"/>
    <mergeCell ref="A2:A170"/>
    <mergeCell ref="B132:B144"/>
    <mergeCell ref="C132:C134"/>
    <mergeCell ref="C135:C137"/>
    <mergeCell ref="C138:C141"/>
    <mergeCell ref="C142:C144"/>
    <mergeCell ref="B145:B157"/>
    <mergeCell ref="C145:C147"/>
    <mergeCell ref="C148:C150"/>
    <mergeCell ref="C151:C154"/>
    <mergeCell ref="C155:C157"/>
    <mergeCell ref="B106:B118"/>
    <mergeCell ref="C106:C108"/>
    <mergeCell ref="C109:C111"/>
    <mergeCell ref="C112:C115"/>
    <mergeCell ref="C116:C118"/>
    <mergeCell ref="B119:B131"/>
    <mergeCell ref="C119:C121"/>
    <mergeCell ref="C122:C124"/>
    <mergeCell ref="C125:C128"/>
    <mergeCell ref="C129:C131"/>
    <mergeCell ref="B80:B92"/>
    <mergeCell ref="C80:C82"/>
    <mergeCell ref="C83:C85"/>
    <mergeCell ref="C86:C89"/>
    <mergeCell ref="C90:C92"/>
    <mergeCell ref="B93:B105"/>
    <mergeCell ref="C93:C95"/>
    <mergeCell ref="C96:C98"/>
    <mergeCell ref="C99:C102"/>
    <mergeCell ref="C103:C105"/>
    <mergeCell ref="B54:B66"/>
    <mergeCell ref="C54:C56"/>
    <mergeCell ref="C57:C59"/>
    <mergeCell ref="C60:C63"/>
    <mergeCell ref="C64:C66"/>
    <mergeCell ref="B67:B79"/>
    <mergeCell ref="C67:C69"/>
    <mergeCell ref="C70:C72"/>
    <mergeCell ref="C73:C76"/>
    <mergeCell ref="C77:C79"/>
    <mergeCell ref="B28:B40"/>
    <mergeCell ref="C28:C30"/>
    <mergeCell ref="C31:C33"/>
    <mergeCell ref="C34:C37"/>
    <mergeCell ref="C38:C40"/>
    <mergeCell ref="B41:B53"/>
    <mergeCell ref="C41:C43"/>
    <mergeCell ref="C44:C46"/>
    <mergeCell ref="C47:C50"/>
    <mergeCell ref="C51:C53"/>
    <mergeCell ref="B2:B14"/>
    <mergeCell ref="C2:C4"/>
    <mergeCell ref="C5:C7"/>
    <mergeCell ref="C8:C11"/>
    <mergeCell ref="C12:C14"/>
    <mergeCell ref="B15:B27"/>
    <mergeCell ref="C15:C17"/>
    <mergeCell ref="C18:C20"/>
    <mergeCell ref="C21:C24"/>
    <mergeCell ref="C25:C27"/>
  </mergeCells>
  <conditionalFormatting sqref="P4">
    <cfRule type="cellIs" dxfId="51" priority="37" operator="equal">
      <formula>$O$4</formula>
    </cfRule>
    <cfRule type="cellIs" priority="38" operator="equal">
      <formula>"$O$4"</formula>
    </cfRule>
    <cfRule type="cellIs" dxfId="50" priority="39" operator="equal">
      <formula>"MEDIAN(E4:N4)"</formula>
    </cfRule>
  </conditionalFormatting>
  <conditionalFormatting sqref="P17">
    <cfRule type="cellIs" dxfId="49" priority="34" operator="equal">
      <formula>$O$4</formula>
    </cfRule>
    <cfRule type="cellIs" priority="35" operator="equal">
      <formula>"$O$4"</formula>
    </cfRule>
    <cfRule type="cellIs" dxfId="48" priority="36" operator="equal">
      <formula>"MEDIAN(E4:N4)"</formula>
    </cfRule>
  </conditionalFormatting>
  <conditionalFormatting sqref="P30">
    <cfRule type="cellIs" dxfId="47" priority="31" operator="equal">
      <formula>$O$4</formula>
    </cfRule>
    <cfRule type="cellIs" priority="32" operator="equal">
      <formula>"$O$4"</formula>
    </cfRule>
    <cfRule type="cellIs" dxfId="46" priority="33" operator="equal">
      <formula>"MEDIAN(E4:N4)"</formula>
    </cfRule>
  </conditionalFormatting>
  <conditionalFormatting sqref="P43">
    <cfRule type="cellIs" dxfId="45" priority="28" operator="equal">
      <formula>$O$4</formula>
    </cfRule>
    <cfRule type="cellIs" priority="29" operator="equal">
      <formula>"$O$4"</formula>
    </cfRule>
    <cfRule type="cellIs" dxfId="44" priority="30" operator="equal">
      <formula>"MEDIAN(E4:N4)"</formula>
    </cfRule>
  </conditionalFormatting>
  <conditionalFormatting sqref="P56">
    <cfRule type="cellIs" dxfId="43" priority="25" operator="equal">
      <formula>$O$4</formula>
    </cfRule>
    <cfRule type="cellIs" priority="26" operator="equal">
      <formula>"$O$4"</formula>
    </cfRule>
    <cfRule type="cellIs" dxfId="42" priority="27" operator="equal">
      <formula>"MEDIAN(E4:N4)"</formula>
    </cfRule>
  </conditionalFormatting>
  <conditionalFormatting sqref="P69">
    <cfRule type="cellIs" dxfId="41" priority="22" operator="equal">
      <formula>$O$4</formula>
    </cfRule>
    <cfRule type="cellIs" priority="23" operator="equal">
      <formula>"$O$4"</formula>
    </cfRule>
    <cfRule type="cellIs" dxfId="40" priority="24" operator="equal">
      <formula>"MEDIAN(E4:N4)"</formula>
    </cfRule>
  </conditionalFormatting>
  <conditionalFormatting sqref="P82">
    <cfRule type="cellIs" dxfId="39" priority="19" operator="equal">
      <formula>$O$4</formula>
    </cfRule>
    <cfRule type="cellIs" priority="20" operator="equal">
      <formula>"$O$4"</formula>
    </cfRule>
    <cfRule type="cellIs" dxfId="38" priority="21" operator="equal">
      <formula>"MEDIAN(E4:N4)"</formula>
    </cfRule>
  </conditionalFormatting>
  <conditionalFormatting sqref="P95">
    <cfRule type="cellIs" dxfId="37" priority="16" operator="equal">
      <formula>$O$4</formula>
    </cfRule>
    <cfRule type="cellIs" priority="17" operator="equal">
      <formula>"$O$4"</formula>
    </cfRule>
    <cfRule type="cellIs" dxfId="36" priority="18" operator="equal">
      <formula>"MEDIAN(E4:N4)"</formula>
    </cfRule>
  </conditionalFormatting>
  <conditionalFormatting sqref="P108">
    <cfRule type="cellIs" dxfId="35" priority="13" operator="equal">
      <formula>$O$4</formula>
    </cfRule>
    <cfRule type="cellIs" priority="14" operator="equal">
      <formula>"$O$4"</formula>
    </cfRule>
    <cfRule type="cellIs" dxfId="34" priority="15" operator="equal">
      <formula>"MEDIAN(E4:N4)"</formula>
    </cfRule>
  </conditionalFormatting>
  <conditionalFormatting sqref="P121">
    <cfRule type="cellIs" dxfId="33" priority="10" operator="equal">
      <formula>$O$4</formula>
    </cfRule>
    <cfRule type="cellIs" priority="11" operator="equal">
      <formula>"$O$4"</formula>
    </cfRule>
    <cfRule type="cellIs" dxfId="32" priority="12" operator="equal">
      <formula>"MEDIAN(E4:N4)"</formula>
    </cfRule>
  </conditionalFormatting>
  <conditionalFormatting sqref="P134">
    <cfRule type="cellIs" dxfId="31" priority="7" operator="equal">
      <formula>$O$4</formula>
    </cfRule>
    <cfRule type="cellIs" priority="8" operator="equal">
      <formula>"$O$4"</formula>
    </cfRule>
    <cfRule type="cellIs" dxfId="30" priority="9" operator="equal">
      <formula>"MEDIAN(E4:N4)"</formula>
    </cfRule>
  </conditionalFormatting>
  <conditionalFormatting sqref="P147">
    <cfRule type="cellIs" dxfId="29" priority="4" operator="equal">
      <formula>$O$4</formula>
    </cfRule>
    <cfRule type="cellIs" priority="5" operator="equal">
      <formula>"$O$4"</formula>
    </cfRule>
    <cfRule type="cellIs" dxfId="28" priority="6" operator="equal">
      <formula>"MEDIAN(E4:N4)"</formula>
    </cfRule>
  </conditionalFormatting>
  <conditionalFormatting sqref="P160">
    <cfRule type="cellIs" dxfId="27" priority="1" operator="equal">
      <formula>$O$4</formula>
    </cfRule>
    <cfRule type="cellIs" priority="2" operator="equal">
      <formula>"$O$4"</formula>
    </cfRule>
    <cfRule type="cellIs" dxfId="26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5ED8-4340-479B-8ACD-5BA455C263C3}">
  <dimension ref="A1:P170"/>
  <sheetViews>
    <sheetView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2</v>
      </c>
      <c r="B1" t="s">
        <v>58</v>
      </c>
      <c r="C1" t="s">
        <v>29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6" ht="15" customHeight="1" x14ac:dyDescent="0.3">
      <c r="A2" s="61" t="s">
        <v>22</v>
      </c>
      <c r="B2" s="53" t="s">
        <v>8</v>
      </c>
      <c r="C2" s="56" t="s">
        <v>3</v>
      </c>
      <c r="D2" s="9" t="s">
        <v>0</v>
      </c>
      <c r="E2" s="10">
        <v>94</v>
      </c>
      <c r="F2" s="10">
        <v>94</v>
      </c>
      <c r="G2" s="10">
        <v>94</v>
      </c>
      <c r="H2" s="10">
        <v>94</v>
      </c>
      <c r="I2" s="10">
        <v>94</v>
      </c>
      <c r="J2" s="10">
        <v>94</v>
      </c>
      <c r="K2" s="10">
        <v>94</v>
      </c>
      <c r="L2" s="10">
        <v>94</v>
      </c>
      <c r="M2" s="10">
        <v>94</v>
      </c>
      <c r="N2" s="10">
        <v>94</v>
      </c>
      <c r="O2" s="18">
        <f>MEDIAN(E2:N2)</f>
        <v>94</v>
      </c>
      <c r="P2" s="38">
        <v>4</v>
      </c>
    </row>
    <row r="3" spans="1:16" x14ac:dyDescent="0.3">
      <c r="A3" s="61"/>
      <c r="B3" s="54"/>
      <c r="C3" s="57"/>
      <c r="D3" s="5" t="s">
        <v>1</v>
      </c>
      <c r="E3">
        <v>43</v>
      </c>
      <c r="F3">
        <v>39</v>
      </c>
      <c r="G3">
        <v>43</v>
      </c>
      <c r="H3">
        <v>37</v>
      </c>
      <c r="I3">
        <v>38</v>
      </c>
      <c r="J3">
        <v>35</v>
      </c>
      <c r="K3">
        <v>38</v>
      </c>
      <c r="L3">
        <v>44</v>
      </c>
      <c r="M3">
        <v>36</v>
      </c>
      <c r="N3">
        <v>36</v>
      </c>
      <c r="O3" s="19">
        <f t="shared" ref="O3:O14" si="0">MEDIAN(E3:N3)</f>
        <v>38</v>
      </c>
      <c r="P3" s="39">
        <v>8</v>
      </c>
    </row>
    <row r="4" spans="1:16" x14ac:dyDescent="0.3">
      <c r="A4" s="61"/>
      <c r="B4" s="54"/>
      <c r="C4" s="58"/>
      <c r="D4" s="6" t="s">
        <v>2</v>
      </c>
      <c r="E4" s="7">
        <v>849</v>
      </c>
      <c r="F4" s="7">
        <v>859</v>
      </c>
      <c r="G4" s="7">
        <v>898</v>
      </c>
      <c r="H4" s="7">
        <v>850</v>
      </c>
      <c r="I4" s="7">
        <v>833</v>
      </c>
      <c r="J4" s="7">
        <v>811</v>
      </c>
      <c r="K4" s="7">
        <v>807</v>
      </c>
      <c r="L4" s="7">
        <v>1100</v>
      </c>
      <c r="M4" s="7">
        <v>844</v>
      </c>
      <c r="N4" s="7">
        <v>819</v>
      </c>
      <c r="O4" s="19">
        <f t="shared" si="0"/>
        <v>846.5</v>
      </c>
      <c r="P4" s="39">
        <v>12</v>
      </c>
    </row>
    <row r="5" spans="1:16" x14ac:dyDescent="0.3">
      <c r="A5" s="61"/>
      <c r="B5" s="54"/>
      <c r="C5" s="59" t="s">
        <v>5</v>
      </c>
      <c r="D5" s="3" t="s">
        <v>0</v>
      </c>
      <c r="E5" s="4">
        <v>49</v>
      </c>
      <c r="F5" s="4">
        <v>49</v>
      </c>
      <c r="G5" s="4">
        <v>49</v>
      </c>
      <c r="H5" s="4">
        <v>49</v>
      </c>
      <c r="I5" s="4">
        <v>49</v>
      </c>
      <c r="J5" s="4">
        <v>49</v>
      </c>
      <c r="K5" s="4">
        <v>49</v>
      </c>
      <c r="L5" s="4">
        <v>49</v>
      </c>
      <c r="M5" s="4">
        <v>49</v>
      </c>
      <c r="N5" s="4">
        <v>49</v>
      </c>
      <c r="O5" s="19">
        <f t="shared" si="0"/>
        <v>49</v>
      </c>
      <c r="P5" s="38">
        <v>1</v>
      </c>
    </row>
    <row r="6" spans="1:16" x14ac:dyDescent="0.3">
      <c r="A6" s="61"/>
      <c r="B6" s="54"/>
      <c r="C6" s="57"/>
      <c r="D6" s="5" t="s">
        <v>1</v>
      </c>
      <c r="E6" s="8">
        <v>84</v>
      </c>
      <c r="F6">
        <v>79</v>
      </c>
      <c r="G6">
        <v>56</v>
      </c>
      <c r="H6">
        <v>65</v>
      </c>
      <c r="I6">
        <v>56</v>
      </c>
      <c r="J6">
        <v>53</v>
      </c>
      <c r="K6">
        <v>59</v>
      </c>
      <c r="L6">
        <v>88</v>
      </c>
      <c r="M6">
        <v>62</v>
      </c>
      <c r="N6">
        <v>55</v>
      </c>
      <c r="O6" s="19">
        <f t="shared" si="0"/>
        <v>60.5</v>
      </c>
      <c r="P6" s="39">
        <v>5</v>
      </c>
    </row>
    <row r="7" spans="1:16" x14ac:dyDescent="0.3">
      <c r="A7" s="61"/>
      <c r="B7" s="54"/>
      <c r="C7" s="58"/>
      <c r="D7" s="6" t="s">
        <v>2</v>
      </c>
      <c r="E7" s="7">
        <v>423</v>
      </c>
      <c r="F7" s="7">
        <v>399</v>
      </c>
      <c r="G7" s="7">
        <v>405</v>
      </c>
      <c r="H7" s="7">
        <v>398</v>
      </c>
      <c r="I7" s="7">
        <v>387</v>
      </c>
      <c r="J7" s="7">
        <v>384</v>
      </c>
      <c r="K7" s="7">
        <v>389</v>
      </c>
      <c r="L7" s="7">
        <v>414</v>
      </c>
      <c r="M7" s="7">
        <v>399</v>
      </c>
      <c r="N7" s="7">
        <v>385</v>
      </c>
      <c r="O7" s="19">
        <f t="shared" si="0"/>
        <v>398.5</v>
      </c>
      <c r="P7" s="39">
        <v>9</v>
      </c>
    </row>
    <row r="8" spans="1:16" x14ac:dyDescent="0.3">
      <c r="A8" s="61"/>
      <c r="B8" s="54"/>
      <c r="C8" s="59" t="s">
        <v>6</v>
      </c>
      <c r="D8" s="3" t="s">
        <v>0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19">
        <f t="shared" si="0"/>
        <v>2</v>
      </c>
      <c r="P8" s="38">
        <v>2</v>
      </c>
    </row>
    <row r="9" spans="1:16" hidden="1" x14ac:dyDescent="0.3">
      <c r="A9" s="61"/>
      <c r="B9" s="54"/>
      <c r="C9" s="57"/>
      <c r="D9" s="5" t="s">
        <v>1</v>
      </c>
      <c r="E9" s="8">
        <v>114</v>
      </c>
      <c r="F9">
        <v>114</v>
      </c>
      <c r="G9">
        <v>114</v>
      </c>
      <c r="H9">
        <v>113</v>
      </c>
      <c r="I9">
        <v>115</v>
      </c>
      <c r="J9">
        <v>113</v>
      </c>
      <c r="K9">
        <v>112</v>
      </c>
      <c r="L9">
        <v>115</v>
      </c>
      <c r="M9">
        <v>114</v>
      </c>
      <c r="N9">
        <v>114</v>
      </c>
      <c r="O9" s="19">
        <f t="shared" si="0"/>
        <v>114</v>
      </c>
      <c r="P9" s="39"/>
    </row>
    <row r="10" spans="1:16" x14ac:dyDescent="0.3">
      <c r="A10" s="61"/>
      <c r="B10" s="54"/>
      <c r="C10" s="57"/>
      <c r="D10" s="5" t="s">
        <v>1</v>
      </c>
      <c r="E10">
        <f>E9-$A$1*$N6</f>
        <v>4</v>
      </c>
      <c r="F10">
        <f t="shared" ref="F10:N10" si="1">F9-$A$1*$N6</f>
        <v>4</v>
      </c>
      <c r="G10">
        <f t="shared" si="1"/>
        <v>4</v>
      </c>
      <c r="H10">
        <f t="shared" si="1"/>
        <v>3</v>
      </c>
      <c r="I10">
        <f t="shared" si="1"/>
        <v>5</v>
      </c>
      <c r="J10">
        <f t="shared" si="1"/>
        <v>3</v>
      </c>
      <c r="K10">
        <f t="shared" si="1"/>
        <v>2</v>
      </c>
      <c r="L10">
        <f t="shared" si="1"/>
        <v>5</v>
      </c>
      <c r="M10">
        <f t="shared" si="1"/>
        <v>4</v>
      </c>
      <c r="N10">
        <f t="shared" si="1"/>
        <v>4</v>
      </c>
      <c r="O10" s="19">
        <f t="shared" si="0"/>
        <v>4</v>
      </c>
      <c r="P10" s="39">
        <v>6</v>
      </c>
    </row>
    <row r="11" spans="1:16" x14ac:dyDescent="0.3">
      <c r="A11" s="61"/>
      <c r="B11" s="54"/>
      <c r="C11" s="58"/>
      <c r="D11" s="6" t="s">
        <v>2</v>
      </c>
      <c r="E11" s="8">
        <v>818</v>
      </c>
      <c r="F11" s="7">
        <v>764</v>
      </c>
      <c r="G11" s="7">
        <v>798</v>
      </c>
      <c r="H11" s="7">
        <v>787</v>
      </c>
      <c r="I11" s="7">
        <v>736</v>
      </c>
      <c r="J11" s="7">
        <v>759</v>
      </c>
      <c r="K11" s="7">
        <v>766</v>
      </c>
      <c r="L11" s="7">
        <v>776</v>
      </c>
      <c r="M11" s="7">
        <v>748</v>
      </c>
      <c r="N11" s="7">
        <v>762</v>
      </c>
      <c r="O11" s="19">
        <f t="shared" si="0"/>
        <v>765</v>
      </c>
      <c r="P11" s="39">
        <v>10</v>
      </c>
    </row>
    <row r="12" spans="1:16" x14ac:dyDescent="0.3">
      <c r="A12" s="61"/>
      <c r="B12" s="54"/>
      <c r="C12" s="59" t="s">
        <v>7</v>
      </c>
      <c r="D12" s="3" t="s">
        <v>0</v>
      </c>
      <c r="E12" s="4">
        <f t="shared" ref="E12:N12" si="2">E5+E8</f>
        <v>51</v>
      </c>
      <c r="F12" s="8">
        <f t="shared" si="2"/>
        <v>51</v>
      </c>
      <c r="G12" s="8">
        <f t="shared" si="2"/>
        <v>51</v>
      </c>
      <c r="H12" s="8">
        <f t="shared" si="2"/>
        <v>51</v>
      </c>
      <c r="I12" s="8">
        <f t="shared" si="2"/>
        <v>51</v>
      </c>
      <c r="J12" s="8">
        <f t="shared" si="2"/>
        <v>51</v>
      </c>
      <c r="K12" s="8">
        <f t="shared" si="2"/>
        <v>51</v>
      </c>
      <c r="L12" s="8">
        <f t="shared" si="2"/>
        <v>51</v>
      </c>
      <c r="M12" s="8">
        <f t="shared" si="2"/>
        <v>51</v>
      </c>
      <c r="N12" s="8">
        <f t="shared" si="2"/>
        <v>51</v>
      </c>
      <c r="O12" s="19">
        <f t="shared" si="0"/>
        <v>51</v>
      </c>
      <c r="P12" s="39">
        <v>3</v>
      </c>
    </row>
    <row r="13" spans="1:16" x14ac:dyDescent="0.3">
      <c r="A13" s="61"/>
      <c r="B13" s="54"/>
      <c r="C13" s="57"/>
      <c r="D13" s="5" t="s">
        <v>1</v>
      </c>
      <c r="E13" s="8">
        <f>E6+E10</f>
        <v>88</v>
      </c>
      <c r="F13" s="8">
        <f t="shared" ref="F13:N13" si="3">F6+F10</f>
        <v>83</v>
      </c>
      <c r="G13" s="8">
        <f t="shared" si="3"/>
        <v>60</v>
      </c>
      <c r="H13" s="8">
        <f t="shared" si="3"/>
        <v>68</v>
      </c>
      <c r="I13" s="8">
        <f t="shared" si="3"/>
        <v>61</v>
      </c>
      <c r="J13" s="8">
        <f t="shared" si="3"/>
        <v>56</v>
      </c>
      <c r="K13" s="8">
        <f t="shared" si="3"/>
        <v>61</v>
      </c>
      <c r="L13" s="8">
        <f t="shared" si="3"/>
        <v>93</v>
      </c>
      <c r="M13" s="8">
        <f t="shared" si="3"/>
        <v>66</v>
      </c>
      <c r="N13" s="8">
        <f t="shared" si="3"/>
        <v>59</v>
      </c>
      <c r="O13" s="19">
        <f t="shared" si="0"/>
        <v>63.5</v>
      </c>
      <c r="P13" s="39">
        <v>7</v>
      </c>
    </row>
    <row r="14" spans="1:16" ht="15" thickBot="1" x14ac:dyDescent="0.35">
      <c r="A14" s="61"/>
      <c r="B14" s="55"/>
      <c r="C14" s="60"/>
      <c r="D14" s="11" t="s">
        <v>2</v>
      </c>
      <c r="E14" s="12">
        <f>E7+E11</f>
        <v>1241</v>
      </c>
      <c r="F14" s="12">
        <f t="shared" ref="F14:N14" si="4">F7+F11</f>
        <v>1163</v>
      </c>
      <c r="G14" s="12">
        <f t="shared" si="4"/>
        <v>1203</v>
      </c>
      <c r="H14" s="12">
        <f t="shared" si="4"/>
        <v>1185</v>
      </c>
      <c r="I14" s="12">
        <f t="shared" si="4"/>
        <v>1123</v>
      </c>
      <c r="J14" s="12">
        <f t="shared" si="4"/>
        <v>1143</v>
      </c>
      <c r="K14" s="12">
        <f t="shared" si="4"/>
        <v>1155</v>
      </c>
      <c r="L14" s="12">
        <f t="shared" si="4"/>
        <v>1190</v>
      </c>
      <c r="M14" s="12">
        <f t="shared" si="4"/>
        <v>1147</v>
      </c>
      <c r="N14" s="12">
        <f t="shared" si="4"/>
        <v>1147</v>
      </c>
      <c r="O14" s="20">
        <f t="shared" si="0"/>
        <v>1159</v>
      </c>
      <c r="P14" s="39">
        <v>11</v>
      </c>
    </row>
    <row r="15" spans="1:16" ht="15" customHeight="1" x14ac:dyDescent="0.3">
      <c r="A15" s="61"/>
      <c r="B15" s="53" t="s">
        <v>9</v>
      </c>
      <c r="C15" s="56" t="s">
        <v>3</v>
      </c>
      <c r="D15" s="9" t="s">
        <v>0</v>
      </c>
      <c r="E15" s="10">
        <v>632</v>
      </c>
      <c r="F15" s="10">
        <v>632</v>
      </c>
      <c r="G15" s="10">
        <v>632</v>
      </c>
      <c r="H15" s="10">
        <v>632</v>
      </c>
      <c r="I15" s="10">
        <v>632</v>
      </c>
      <c r="J15" s="10">
        <v>632</v>
      </c>
      <c r="K15" s="10">
        <v>632</v>
      </c>
      <c r="L15" s="10">
        <v>632</v>
      </c>
      <c r="M15" s="10">
        <v>632</v>
      </c>
      <c r="N15" s="10">
        <v>632</v>
      </c>
      <c r="O15" s="18">
        <f>MEDIAN(E15:N15)</f>
        <v>632</v>
      </c>
      <c r="P15" s="38">
        <v>4</v>
      </c>
    </row>
    <row r="16" spans="1:16" x14ac:dyDescent="0.3">
      <c r="A16" s="61"/>
      <c r="B16" s="54"/>
      <c r="C16" s="57"/>
      <c r="D16" s="5" t="s">
        <v>1</v>
      </c>
      <c r="E16">
        <v>436</v>
      </c>
      <c r="F16">
        <v>296</v>
      </c>
      <c r="G16">
        <v>268</v>
      </c>
      <c r="H16">
        <v>260</v>
      </c>
      <c r="I16">
        <v>249</v>
      </c>
      <c r="J16">
        <v>239</v>
      </c>
      <c r="K16">
        <v>274</v>
      </c>
      <c r="L16">
        <v>231</v>
      </c>
      <c r="M16">
        <v>249</v>
      </c>
      <c r="N16">
        <v>230</v>
      </c>
      <c r="O16" s="19">
        <f t="shared" ref="O16:O27" si="5">MEDIAN(E16:N16)</f>
        <v>254.5</v>
      </c>
      <c r="P16" s="39">
        <v>8</v>
      </c>
    </row>
    <row r="17" spans="1:16" x14ac:dyDescent="0.3">
      <c r="A17" s="61"/>
      <c r="B17" s="54"/>
      <c r="C17" s="58"/>
      <c r="D17" s="6" t="s">
        <v>2</v>
      </c>
      <c r="E17" s="7">
        <v>1263</v>
      </c>
      <c r="F17" s="7">
        <v>1048</v>
      </c>
      <c r="G17" s="7">
        <v>1003</v>
      </c>
      <c r="H17" s="7">
        <v>994</v>
      </c>
      <c r="I17" s="7">
        <v>988</v>
      </c>
      <c r="J17" s="7">
        <v>1023</v>
      </c>
      <c r="K17" s="7">
        <v>992</v>
      </c>
      <c r="L17" s="7">
        <v>973</v>
      </c>
      <c r="M17" s="7">
        <v>982</v>
      </c>
      <c r="N17" s="7">
        <v>1004</v>
      </c>
      <c r="O17" s="19">
        <f t="shared" si="5"/>
        <v>998.5</v>
      </c>
      <c r="P17" s="39">
        <v>12</v>
      </c>
    </row>
    <row r="18" spans="1:16" x14ac:dyDescent="0.3">
      <c r="A18" s="61"/>
      <c r="B18" s="54"/>
      <c r="C18" s="59" t="s">
        <v>5</v>
      </c>
      <c r="D18" s="3" t="s">
        <v>0</v>
      </c>
      <c r="E18" s="4">
        <v>199</v>
      </c>
      <c r="F18" s="4">
        <v>199</v>
      </c>
      <c r="G18" s="4">
        <v>199</v>
      </c>
      <c r="H18" s="4">
        <v>199</v>
      </c>
      <c r="I18" s="4">
        <v>199</v>
      </c>
      <c r="J18" s="4">
        <v>199</v>
      </c>
      <c r="K18" s="4">
        <v>199</v>
      </c>
      <c r="L18" s="4">
        <v>199</v>
      </c>
      <c r="M18" s="4">
        <v>199</v>
      </c>
      <c r="N18" s="4">
        <v>199</v>
      </c>
      <c r="O18" s="19">
        <f t="shared" si="5"/>
        <v>199</v>
      </c>
      <c r="P18" s="38">
        <v>1</v>
      </c>
    </row>
    <row r="19" spans="1:16" x14ac:dyDescent="0.3">
      <c r="A19" s="61"/>
      <c r="B19" s="54"/>
      <c r="C19" s="57"/>
      <c r="D19" s="5" t="s">
        <v>1</v>
      </c>
      <c r="E19" s="8">
        <v>202</v>
      </c>
      <c r="F19">
        <v>252</v>
      </c>
      <c r="G19">
        <v>198</v>
      </c>
      <c r="H19">
        <v>245</v>
      </c>
      <c r="I19">
        <v>212</v>
      </c>
      <c r="J19">
        <v>204</v>
      </c>
      <c r="K19">
        <v>212</v>
      </c>
      <c r="L19">
        <v>217</v>
      </c>
      <c r="M19">
        <v>219</v>
      </c>
      <c r="N19">
        <v>211</v>
      </c>
      <c r="O19" s="19">
        <f t="shared" si="5"/>
        <v>212</v>
      </c>
      <c r="P19" s="39">
        <v>5</v>
      </c>
    </row>
    <row r="20" spans="1:16" x14ac:dyDescent="0.3">
      <c r="A20" s="61"/>
      <c r="B20" s="54"/>
      <c r="C20" s="58"/>
      <c r="D20" s="6" t="s">
        <v>2</v>
      </c>
      <c r="E20" s="7">
        <v>591</v>
      </c>
      <c r="F20" s="7">
        <v>587</v>
      </c>
      <c r="G20" s="7">
        <v>473</v>
      </c>
      <c r="H20" s="7">
        <v>591</v>
      </c>
      <c r="I20" s="7">
        <v>581</v>
      </c>
      <c r="J20" s="7">
        <v>593</v>
      </c>
      <c r="K20" s="7">
        <v>581</v>
      </c>
      <c r="L20" s="7">
        <v>588</v>
      </c>
      <c r="M20" s="7">
        <v>593</v>
      </c>
      <c r="N20" s="7">
        <v>573</v>
      </c>
      <c r="O20" s="19">
        <f t="shared" si="5"/>
        <v>587.5</v>
      </c>
      <c r="P20" s="39">
        <v>9</v>
      </c>
    </row>
    <row r="21" spans="1:16" x14ac:dyDescent="0.3">
      <c r="A21" s="61"/>
      <c r="B21" s="54"/>
      <c r="C21" s="59" t="s">
        <v>6</v>
      </c>
      <c r="D21" s="3" t="s">
        <v>0</v>
      </c>
      <c r="E21" s="4">
        <v>234</v>
      </c>
      <c r="F21" s="4">
        <v>234</v>
      </c>
      <c r="G21" s="4">
        <v>234</v>
      </c>
      <c r="H21" s="4">
        <v>234</v>
      </c>
      <c r="I21" s="4">
        <v>234</v>
      </c>
      <c r="J21" s="4">
        <v>234</v>
      </c>
      <c r="K21" s="4">
        <v>234</v>
      </c>
      <c r="L21" s="4">
        <v>234</v>
      </c>
      <c r="M21" s="4">
        <v>234</v>
      </c>
      <c r="N21" s="4">
        <v>234</v>
      </c>
      <c r="O21" s="19">
        <f t="shared" si="5"/>
        <v>234</v>
      </c>
      <c r="P21" s="38">
        <v>2</v>
      </c>
    </row>
    <row r="22" spans="1:16" hidden="1" x14ac:dyDescent="0.3">
      <c r="A22" s="61"/>
      <c r="B22" s="54"/>
      <c r="C22" s="57"/>
      <c r="D22" s="5" t="s">
        <v>1</v>
      </c>
      <c r="E22" s="8">
        <v>539</v>
      </c>
      <c r="F22">
        <v>528</v>
      </c>
      <c r="G22">
        <v>533</v>
      </c>
      <c r="H22">
        <v>523</v>
      </c>
      <c r="I22">
        <v>553</v>
      </c>
      <c r="J22">
        <v>530</v>
      </c>
      <c r="K22">
        <v>542</v>
      </c>
      <c r="L22">
        <v>519</v>
      </c>
      <c r="M22">
        <v>517</v>
      </c>
      <c r="N22">
        <v>520</v>
      </c>
      <c r="O22" s="19">
        <f t="shared" si="5"/>
        <v>529</v>
      </c>
      <c r="P22" s="39"/>
    </row>
    <row r="23" spans="1:16" x14ac:dyDescent="0.3">
      <c r="A23" s="61"/>
      <c r="B23" s="54"/>
      <c r="C23" s="57"/>
      <c r="D23" s="5" t="s">
        <v>1</v>
      </c>
      <c r="E23">
        <f>E22-$A$1*$N19</f>
        <v>117</v>
      </c>
      <c r="F23">
        <f t="shared" ref="F23:N23" si="6">F22-$A$1*$N19</f>
        <v>106</v>
      </c>
      <c r="G23">
        <f t="shared" si="6"/>
        <v>111</v>
      </c>
      <c r="H23">
        <f t="shared" si="6"/>
        <v>101</v>
      </c>
      <c r="I23">
        <f t="shared" si="6"/>
        <v>131</v>
      </c>
      <c r="J23">
        <f t="shared" si="6"/>
        <v>108</v>
      </c>
      <c r="K23">
        <f t="shared" si="6"/>
        <v>120</v>
      </c>
      <c r="L23">
        <f t="shared" si="6"/>
        <v>97</v>
      </c>
      <c r="M23">
        <f t="shared" si="6"/>
        <v>95</v>
      </c>
      <c r="N23">
        <f t="shared" si="6"/>
        <v>98</v>
      </c>
      <c r="O23" s="19">
        <f t="shared" si="5"/>
        <v>107</v>
      </c>
      <c r="P23" s="39">
        <v>6</v>
      </c>
    </row>
    <row r="24" spans="1:16" x14ac:dyDescent="0.3">
      <c r="A24" s="61"/>
      <c r="B24" s="54"/>
      <c r="C24" s="58"/>
      <c r="D24" s="6" t="s">
        <v>2</v>
      </c>
      <c r="E24" s="8">
        <v>741</v>
      </c>
      <c r="F24" s="7">
        <v>752</v>
      </c>
      <c r="G24" s="7">
        <v>750</v>
      </c>
      <c r="H24" s="7">
        <v>746</v>
      </c>
      <c r="I24" s="7">
        <v>856</v>
      </c>
      <c r="J24" s="7">
        <v>773</v>
      </c>
      <c r="K24" s="7">
        <v>781</v>
      </c>
      <c r="L24" s="7">
        <v>724</v>
      </c>
      <c r="M24" s="7">
        <v>753</v>
      </c>
      <c r="N24" s="7">
        <v>760</v>
      </c>
      <c r="O24" s="19">
        <f t="shared" si="5"/>
        <v>752.5</v>
      </c>
      <c r="P24" s="39">
        <v>10</v>
      </c>
    </row>
    <row r="25" spans="1:16" x14ac:dyDescent="0.3">
      <c r="A25" s="61"/>
      <c r="B25" s="54"/>
      <c r="C25" s="59" t="s">
        <v>7</v>
      </c>
      <c r="D25" s="3" t="s">
        <v>0</v>
      </c>
      <c r="E25" s="4">
        <f t="shared" ref="E25:N25" si="7">E18+E21</f>
        <v>433</v>
      </c>
      <c r="F25" s="8">
        <f t="shared" si="7"/>
        <v>433</v>
      </c>
      <c r="G25" s="8">
        <f t="shared" si="7"/>
        <v>433</v>
      </c>
      <c r="H25" s="8">
        <f t="shared" si="7"/>
        <v>433</v>
      </c>
      <c r="I25" s="8">
        <f t="shared" si="7"/>
        <v>433</v>
      </c>
      <c r="J25" s="8">
        <f t="shared" si="7"/>
        <v>433</v>
      </c>
      <c r="K25" s="8">
        <f t="shared" si="7"/>
        <v>433</v>
      </c>
      <c r="L25" s="8">
        <f t="shared" si="7"/>
        <v>433</v>
      </c>
      <c r="M25" s="8">
        <f t="shared" si="7"/>
        <v>433</v>
      </c>
      <c r="N25" s="8">
        <f t="shared" si="7"/>
        <v>433</v>
      </c>
      <c r="O25" s="19">
        <f t="shared" si="5"/>
        <v>433</v>
      </c>
      <c r="P25" s="39">
        <v>3</v>
      </c>
    </row>
    <row r="26" spans="1:16" x14ac:dyDescent="0.3">
      <c r="A26" s="61"/>
      <c r="B26" s="54"/>
      <c r="C26" s="57"/>
      <c r="D26" s="5" t="s">
        <v>1</v>
      </c>
      <c r="E26" s="8">
        <f>E19+E23</f>
        <v>319</v>
      </c>
      <c r="F26" s="8">
        <f t="shared" ref="F26:N26" si="8">F19+F23</f>
        <v>358</v>
      </c>
      <c r="G26" s="8">
        <f t="shared" si="8"/>
        <v>309</v>
      </c>
      <c r="H26" s="8">
        <f t="shared" si="8"/>
        <v>346</v>
      </c>
      <c r="I26" s="8">
        <f t="shared" si="8"/>
        <v>343</v>
      </c>
      <c r="J26" s="8">
        <f t="shared" si="8"/>
        <v>312</v>
      </c>
      <c r="K26" s="8">
        <f t="shared" si="8"/>
        <v>332</v>
      </c>
      <c r="L26" s="8">
        <f t="shared" si="8"/>
        <v>314</v>
      </c>
      <c r="M26" s="8">
        <f t="shared" si="8"/>
        <v>314</v>
      </c>
      <c r="N26" s="8">
        <f t="shared" si="8"/>
        <v>309</v>
      </c>
      <c r="O26" s="19">
        <f t="shared" si="5"/>
        <v>316.5</v>
      </c>
      <c r="P26" s="39">
        <v>7</v>
      </c>
    </row>
    <row r="27" spans="1:16" ht="15" thickBot="1" x14ac:dyDescent="0.35">
      <c r="A27" s="61"/>
      <c r="B27" s="55"/>
      <c r="C27" s="60"/>
      <c r="D27" s="11" t="s">
        <v>2</v>
      </c>
      <c r="E27" s="12">
        <f>E20+E24</f>
        <v>1332</v>
      </c>
      <c r="F27" s="12">
        <f t="shared" ref="F27:N27" si="9">F20+F24</f>
        <v>1339</v>
      </c>
      <c r="G27" s="12">
        <f t="shared" si="9"/>
        <v>1223</v>
      </c>
      <c r="H27" s="12">
        <f t="shared" si="9"/>
        <v>1337</v>
      </c>
      <c r="I27" s="12">
        <f t="shared" si="9"/>
        <v>1437</v>
      </c>
      <c r="J27" s="12">
        <f t="shared" si="9"/>
        <v>1366</v>
      </c>
      <c r="K27" s="12">
        <f t="shared" si="9"/>
        <v>1362</v>
      </c>
      <c r="L27" s="12">
        <f t="shared" si="9"/>
        <v>1312</v>
      </c>
      <c r="M27" s="12">
        <f t="shared" si="9"/>
        <v>1346</v>
      </c>
      <c r="N27" s="12">
        <f t="shared" si="9"/>
        <v>1333</v>
      </c>
      <c r="O27" s="20">
        <f t="shared" si="5"/>
        <v>1338</v>
      </c>
      <c r="P27" s="39">
        <v>11</v>
      </c>
    </row>
    <row r="28" spans="1:16" ht="15" customHeight="1" x14ac:dyDescent="0.3">
      <c r="A28" s="61"/>
      <c r="B28" s="53" t="s">
        <v>10</v>
      </c>
      <c r="C28" s="56" t="s">
        <v>3</v>
      </c>
      <c r="D28" s="9" t="s">
        <v>0</v>
      </c>
      <c r="E28" s="10">
        <v>2452</v>
      </c>
      <c r="F28" s="10">
        <v>2452</v>
      </c>
      <c r="G28" s="10">
        <v>2452</v>
      </c>
      <c r="H28" s="10">
        <v>2452</v>
      </c>
      <c r="I28" s="10">
        <v>2452</v>
      </c>
      <c r="J28" s="10">
        <v>2452</v>
      </c>
      <c r="K28" s="10">
        <v>2452</v>
      </c>
      <c r="L28" s="10">
        <v>2452</v>
      </c>
      <c r="M28" s="10">
        <v>2452</v>
      </c>
      <c r="N28" s="10">
        <v>2452</v>
      </c>
      <c r="O28" s="18">
        <f>MEDIAN(E28:N28)</f>
        <v>2452</v>
      </c>
      <c r="P28" s="38">
        <v>4</v>
      </c>
    </row>
    <row r="29" spans="1:16" x14ac:dyDescent="0.3">
      <c r="A29" s="61"/>
      <c r="B29" s="54"/>
      <c r="C29" s="57"/>
      <c r="D29" s="5" t="s">
        <v>1</v>
      </c>
      <c r="E29">
        <v>1081</v>
      </c>
      <c r="F29">
        <v>990</v>
      </c>
      <c r="G29">
        <v>961</v>
      </c>
      <c r="H29">
        <v>973</v>
      </c>
      <c r="I29">
        <v>953</v>
      </c>
      <c r="J29">
        <v>1162</v>
      </c>
      <c r="K29">
        <v>1046</v>
      </c>
      <c r="L29">
        <v>934</v>
      </c>
      <c r="M29">
        <v>948</v>
      </c>
      <c r="N29">
        <v>954</v>
      </c>
      <c r="O29" s="19">
        <f t="shared" ref="O29:O40" si="10">MEDIAN(E29:N29)</f>
        <v>967</v>
      </c>
      <c r="P29" s="39">
        <v>8</v>
      </c>
    </row>
    <row r="30" spans="1:16" x14ac:dyDescent="0.3">
      <c r="A30" s="61"/>
      <c r="B30" s="54"/>
      <c r="C30" s="58"/>
      <c r="D30" s="6" t="s">
        <v>2</v>
      </c>
      <c r="E30" s="7">
        <v>1804</v>
      </c>
      <c r="F30" s="7">
        <v>1621</v>
      </c>
      <c r="G30" s="7">
        <v>1553</v>
      </c>
      <c r="H30" s="7">
        <v>1612</v>
      </c>
      <c r="I30" s="7">
        <v>1610</v>
      </c>
      <c r="J30" s="7">
        <v>1921</v>
      </c>
      <c r="K30" s="7">
        <v>1836</v>
      </c>
      <c r="L30" s="7">
        <v>1627</v>
      </c>
      <c r="M30" s="7">
        <v>1584</v>
      </c>
      <c r="N30" s="7">
        <v>1568</v>
      </c>
      <c r="O30" s="19">
        <f t="shared" si="10"/>
        <v>1616.5</v>
      </c>
      <c r="P30" s="39">
        <v>12</v>
      </c>
    </row>
    <row r="31" spans="1:16" x14ac:dyDescent="0.3">
      <c r="A31" s="61"/>
      <c r="B31" s="54"/>
      <c r="C31" s="59" t="s">
        <v>5</v>
      </c>
      <c r="D31" s="3" t="s">
        <v>0</v>
      </c>
      <c r="E31" s="4">
        <v>81</v>
      </c>
      <c r="F31" s="4">
        <v>81</v>
      </c>
      <c r="G31" s="4">
        <v>81</v>
      </c>
      <c r="H31" s="4">
        <v>81</v>
      </c>
      <c r="I31" s="4">
        <v>81</v>
      </c>
      <c r="J31" s="4">
        <v>81</v>
      </c>
      <c r="K31" s="4">
        <v>81</v>
      </c>
      <c r="L31" s="4">
        <v>81</v>
      </c>
      <c r="M31" s="4">
        <v>81</v>
      </c>
      <c r="N31" s="4">
        <v>81</v>
      </c>
      <c r="O31" s="19">
        <f t="shared" si="10"/>
        <v>81</v>
      </c>
      <c r="P31" s="38">
        <v>1</v>
      </c>
    </row>
    <row r="32" spans="1:16" x14ac:dyDescent="0.3">
      <c r="A32" s="61"/>
      <c r="B32" s="54"/>
      <c r="C32" s="57"/>
      <c r="D32" s="5" t="s">
        <v>1</v>
      </c>
      <c r="E32" s="8">
        <v>129</v>
      </c>
      <c r="F32">
        <v>120</v>
      </c>
      <c r="G32">
        <v>119</v>
      </c>
      <c r="H32">
        <v>118</v>
      </c>
      <c r="I32">
        <v>118</v>
      </c>
      <c r="J32">
        <v>118</v>
      </c>
      <c r="K32">
        <v>119</v>
      </c>
      <c r="L32">
        <v>124</v>
      </c>
      <c r="M32">
        <v>123</v>
      </c>
      <c r="N32">
        <v>117</v>
      </c>
      <c r="O32" s="19">
        <f t="shared" si="10"/>
        <v>119</v>
      </c>
      <c r="P32" s="39">
        <v>5</v>
      </c>
    </row>
    <row r="33" spans="1:16" x14ac:dyDescent="0.3">
      <c r="A33" s="61"/>
      <c r="B33" s="54"/>
      <c r="C33" s="58"/>
      <c r="D33" s="6" t="s">
        <v>2</v>
      </c>
      <c r="E33" s="7">
        <v>526</v>
      </c>
      <c r="F33" s="7">
        <v>494</v>
      </c>
      <c r="G33" s="7">
        <v>500</v>
      </c>
      <c r="H33" s="7">
        <v>526</v>
      </c>
      <c r="I33" s="7">
        <v>489</v>
      </c>
      <c r="J33" s="7">
        <v>482</v>
      </c>
      <c r="K33" s="7">
        <v>496</v>
      </c>
      <c r="L33" s="7">
        <v>521</v>
      </c>
      <c r="M33" s="7">
        <v>466</v>
      </c>
      <c r="N33" s="7">
        <v>472</v>
      </c>
      <c r="O33" s="19">
        <f t="shared" si="10"/>
        <v>495</v>
      </c>
      <c r="P33" s="39">
        <v>9</v>
      </c>
    </row>
    <row r="34" spans="1:16" x14ac:dyDescent="0.3">
      <c r="A34" s="61"/>
      <c r="B34" s="54"/>
      <c r="C34" s="59" t="s">
        <v>6</v>
      </c>
      <c r="D34" s="3" t="s">
        <v>0</v>
      </c>
      <c r="E34" s="4">
        <v>2308</v>
      </c>
      <c r="F34" s="4">
        <v>2308</v>
      </c>
      <c r="G34" s="4">
        <v>2308</v>
      </c>
      <c r="H34" s="4">
        <v>2308</v>
      </c>
      <c r="I34" s="4">
        <v>2308</v>
      </c>
      <c r="J34" s="4">
        <v>2308</v>
      </c>
      <c r="K34" s="4">
        <v>2308</v>
      </c>
      <c r="L34" s="4">
        <v>2308</v>
      </c>
      <c r="M34" s="4">
        <v>2308</v>
      </c>
      <c r="N34" s="4">
        <v>2308</v>
      </c>
      <c r="O34" s="19">
        <f t="shared" si="10"/>
        <v>2308</v>
      </c>
      <c r="P34" s="38">
        <v>2</v>
      </c>
    </row>
    <row r="35" spans="1:16" hidden="1" x14ac:dyDescent="0.3">
      <c r="A35" s="61"/>
      <c r="B35" s="54"/>
      <c r="C35" s="57"/>
      <c r="D35" s="5" t="s">
        <v>1</v>
      </c>
      <c r="E35" s="8">
        <v>1276</v>
      </c>
      <c r="F35">
        <v>1271</v>
      </c>
      <c r="G35">
        <v>1269</v>
      </c>
      <c r="H35">
        <v>1270</v>
      </c>
      <c r="I35">
        <v>1242</v>
      </c>
      <c r="J35">
        <v>1278</v>
      </c>
      <c r="K35">
        <v>1255</v>
      </c>
      <c r="L35">
        <v>1304</v>
      </c>
      <c r="M35">
        <v>1353</v>
      </c>
      <c r="N35">
        <v>1308</v>
      </c>
      <c r="O35" s="19">
        <f t="shared" si="10"/>
        <v>1273.5</v>
      </c>
      <c r="P35" s="39"/>
    </row>
    <row r="36" spans="1:16" x14ac:dyDescent="0.3">
      <c r="A36" s="61"/>
      <c r="B36" s="54"/>
      <c r="C36" s="57"/>
      <c r="D36" s="5" t="s">
        <v>1</v>
      </c>
      <c r="E36">
        <f>E35-$A$1*$N32</f>
        <v>1042</v>
      </c>
      <c r="F36">
        <f t="shared" ref="F36:N36" si="11">F35-$A$1*$N32</f>
        <v>1037</v>
      </c>
      <c r="G36">
        <f t="shared" si="11"/>
        <v>1035</v>
      </c>
      <c r="H36">
        <f t="shared" si="11"/>
        <v>1036</v>
      </c>
      <c r="I36">
        <f t="shared" si="11"/>
        <v>1008</v>
      </c>
      <c r="J36">
        <f t="shared" si="11"/>
        <v>1044</v>
      </c>
      <c r="K36">
        <f t="shared" si="11"/>
        <v>1021</v>
      </c>
      <c r="L36">
        <f t="shared" si="11"/>
        <v>1070</v>
      </c>
      <c r="M36">
        <f t="shared" si="11"/>
        <v>1119</v>
      </c>
      <c r="N36">
        <f t="shared" si="11"/>
        <v>1074</v>
      </c>
      <c r="O36" s="19">
        <f t="shared" si="10"/>
        <v>1039.5</v>
      </c>
      <c r="P36" s="39">
        <v>6</v>
      </c>
    </row>
    <row r="37" spans="1:16" x14ac:dyDescent="0.3">
      <c r="A37" s="61"/>
      <c r="B37" s="54"/>
      <c r="C37" s="58"/>
      <c r="D37" s="6" t="s">
        <v>2</v>
      </c>
      <c r="E37" s="8">
        <v>1749</v>
      </c>
      <c r="F37" s="7">
        <v>1658</v>
      </c>
      <c r="G37" s="7">
        <v>1749</v>
      </c>
      <c r="H37" s="7">
        <v>1751</v>
      </c>
      <c r="I37" s="7">
        <v>1690</v>
      </c>
      <c r="J37" s="7">
        <v>1596</v>
      </c>
      <c r="K37" s="7">
        <v>1655</v>
      </c>
      <c r="L37" s="7">
        <v>1662</v>
      </c>
      <c r="M37" s="7">
        <v>1788</v>
      </c>
      <c r="N37" s="7">
        <v>1753</v>
      </c>
      <c r="O37" s="19">
        <f t="shared" si="10"/>
        <v>1719.5</v>
      </c>
      <c r="P37" s="39">
        <v>10</v>
      </c>
    </row>
    <row r="38" spans="1:16" x14ac:dyDescent="0.3">
      <c r="A38" s="61"/>
      <c r="B38" s="54"/>
      <c r="C38" s="59" t="s">
        <v>7</v>
      </c>
      <c r="D38" s="3" t="s">
        <v>0</v>
      </c>
      <c r="E38" s="4">
        <f t="shared" ref="E38:N38" si="12">E31+E34</f>
        <v>2389</v>
      </c>
      <c r="F38" s="8">
        <f t="shared" si="12"/>
        <v>2389</v>
      </c>
      <c r="G38" s="8">
        <f t="shared" si="12"/>
        <v>2389</v>
      </c>
      <c r="H38" s="8">
        <f t="shared" si="12"/>
        <v>2389</v>
      </c>
      <c r="I38" s="8">
        <f t="shared" si="12"/>
        <v>2389</v>
      </c>
      <c r="J38" s="8">
        <f t="shared" si="12"/>
        <v>2389</v>
      </c>
      <c r="K38" s="8">
        <f t="shared" si="12"/>
        <v>2389</v>
      </c>
      <c r="L38" s="8">
        <f t="shared" si="12"/>
        <v>2389</v>
      </c>
      <c r="M38" s="8">
        <f t="shared" si="12"/>
        <v>2389</v>
      </c>
      <c r="N38" s="8">
        <f t="shared" si="12"/>
        <v>2389</v>
      </c>
      <c r="O38" s="19">
        <f t="shared" si="10"/>
        <v>2389</v>
      </c>
      <c r="P38" s="39">
        <v>3</v>
      </c>
    </row>
    <row r="39" spans="1:16" x14ac:dyDescent="0.3">
      <c r="A39" s="61"/>
      <c r="B39" s="54"/>
      <c r="C39" s="57"/>
      <c r="D39" s="5" t="s">
        <v>1</v>
      </c>
      <c r="E39" s="8">
        <f>E32+E36</f>
        <v>1171</v>
      </c>
      <c r="F39" s="8">
        <f t="shared" ref="F39:N39" si="13">F32+F36</f>
        <v>1157</v>
      </c>
      <c r="G39" s="8">
        <f t="shared" si="13"/>
        <v>1154</v>
      </c>
      <c r="H39" s="8">
        <f t="shared" si="13"/>
        <v>1154</v>
      </c>
      <c r="I39" s="8">
        <f t="shared" si="13"/>
        <v>1126</v>
      </c>
      <c r="J39" s="8">
        <f t="shared" si="13"/>
        <v>1162</v>
      </c>
      <c r="K39" s="8">
        <f t="shared" si="13"/>
        <v>1140</v>
      </c>
      <c r="L39" s="8">
        <f t="shared" si="13"/>
        <v>1194</v>
      </c>
      <c r="M39" s="8">
        <f t="shared" si="13"/>
        <v>1242</v>
      </c>
      <c r="N39" s="8">
        <f t="shared" si="13"/>
        <v>1191</v>
      </c>
      <c r="O39" s="19">
        <f t="shared" si="10"/>
        <v>1159.5</v>
      </c>
      <c r="P39" s="39">
        <v>7</v>
      </c>
    </row>
    <row r="40" spans="1:16" ht="15" thickBot="1" x14ac:dyDescent="0.35">
      <c r="A40" s="61"/>
      <c r="B40" s="55"/>
      <c r="C40" s="60"/>
      <c r="D40" s="11" t="s">
        <v>2</v>
      </c>
      <c r="E40" s="12">
        <f>E33+E37</f>
        <v>2275</v>
      </c>
      <c r="F40" s="12">
        <f t="shared" ref="F40:N40" si="14">F33+F37</f>
        <v>2152</v>
      </c>
      <c r="G40" s="12">
        <f t="shared" si="14"/>
        <v>2249</v>
      </c>
      <c r="H40" s="12">
        <f t="shared" si="14"/>
        <v>2277</v>
      </c>
      <c r="I40" s="12">
        <f t="shared" si="14"/>
        <v>2179</v>
      </c>
      <c r="J40" s="12">
        <f t="shared" si="14"/>
        <v>2078</v>
      </c>
      <c r="K40" s="12">
        <f t="shared" si="14"/>
        <v>2151</v>
      </c>
      <c r="L40" s="12">
        <f t="shared" si="14"/>
        <v>2183</v>
      </c>
      <c r="M40" s="12">
        <f t="shared" si="14"/>
        <v>2254</v>
      </c>
      <c r="N40" s="12">
        <f t="shared" si="14"/>
        <v>2225</v>
      </c>
      <c r="O40" s="20">
        <f t="shared" si="10"/>
        <v>2204</v>
      </c>
      <c r="P40" s="39">
        <v>11</v>
      </c>
    </row>
    <row r="41" spans="1:16" ht="15" customHeight="1" x14ac:dyDescent="0.3">
      <c r="A41" s="61"/>
      <c r="B41" s="53" t="s">
        <v>11</v>
      </c>
      <c r="C41" s="56" t="s">
        <v>3</v>
      </c>
      <c r="D41" s="9" t="s">
        <v>0</v>
      </c>
      <c r="E41" s="10">
        <v>866</v>
      </c>
      <c r="F41" s="10">
        <v>866</v>
      </c>
      <c r="G41" s="10">
        <v>866</v>
      </c>
      <c r="H41" s="10">
        <v>866</v>
      </c>
      <c r="I41" s="10">
        <v>866</v>
      </c>
      <c r="J41" s="10">
        <v>866</v>
      </c>
      <c r="K41" s="10">
        <v>866</v>
      </c>
      <c r="L41" s="10">
        <v>866</v>
      </c>
      <c r="M41" s="10">
        <v>866</v>
      </c>
      <c r="N41" s="10">
        <v>866</v>
      </c>
      <c r="O41" s="18">
        <f>MEDIAN(E41:N41)</f>
        <v>866</v>
      </c>
      <c r="P41" s="38">
        <v>4</v>
      </c>
    </row>
    <row r="42" spans="1:16" x14ac:dyDescent="0.3">
      <c r="A42" s="61"/>
      <c r="B42" s="54"/>
      <c r="C42" s="57"/>
      <c r="D42" s="5" t="s">
        <v>1</v>
      </c>
      <c r="E42">
        <v>566</v>
      </c>
      <c r="F42">
        <v>482</v>
      </c>
      <c r="G42">
        <v>456</v>
      </c>
      <c r="H42">
        <v>545</v>
      </c>
      <c r="I42">
        <v>371</v>
      </c>
      <c r="J42">
        <v>348</v>
      </c>
      <c r="K42">
        <v>349</v>
      </c>
      <c r="L42">
        <v>319</v>
      </c>
      <c r="M42">
        <v>316</v>
      </c>
      <c r="N42">
        <v>310</v>
      </c>
      <c r="O42" s="19">
        <f t="shared" ref="O42:O53" si="15">MEDIAN(E42:N42)</f>
        <v>360</v>
      </c>
      <c r="P42" s="39">
        <v>8</v>
      </c>
    </row>
    <row r="43" spans="1:16" x14ac:dyDescent="0.3">
      <c r="A43" s="61"/>
      <c r="B43" s="54"/>
      <c r="C43" s="58"/>
      <c r="D43" s="6" t="s">
        <v>2</v>
      </c>
      <c r="E43" s="7">
        <v>1578</v>
      </c>
      <c r="F43" s="7">
        <v>1411</v>
      </c>
      <c r="G43" s="7">
        <v>1441</v>
      </c>
      <c r="H43" s="7">
        <v>1847</v>
      </c>
      <c r="I43" s="7">
        <v>1268</v>
      </c>
      <c r="J43" s="7">
        <v>1133</v>
      </c>
      <c r="K43" s="7">
        <v>1085</v>
      </c>
      <c r="L43" s="7">
        <v>1042</v>
      </c>
      <c r="M43" s="7">
        <v>1091</v>
      </c>
      <c r="N43" s="7">
        <v>1023</v>
      </c>
      <c r="O43" s="19">
        <f t="shared" si="15"/>
        <v>1200.5</v>
      </c>
      <c r="P43" s="39">
        <v>12</v>
      </c>
    </row>
    <row r="44" spans="1:16" x14ac:dyDescent="0.3">
      <c r="A44" s="61"/>
      <c r="B44" s="54"/>
      <c r="C44" s="59" t="s">
        <v>5</v>
      </c>
      <c r="D44" s="3" t="s">
        <v>0</v>
      </c>
      <c r="E44" s="4">
        <v>246</v>
      </c>
      <c r="F44" s="4">
        <v>246</v>
      </c>
      <c r="G44" s="4">
        <v>246</v>
      </c>
      <c r="H44" s="4">
        <v>246</v>
      </c>
      <c r="I44" s="4">
        <v>246</v>
      </c>
      <c r="J44" s="4">
        <v>246</v>
      </c>
      <c r="K44" s="4">
        <v>246</v>
      </c>
      <c r="L44" s="4">
        <v>246</v>
      </c>
      <c r="M44" s="4">
        <v>246</v>
      </c>
      <c r="N44" s="4">
        <v>246</v>
      </c>
      <c r="O44" s="19">
        <f t="shared" si="15"/>
        <v>246</v>
      </c>
      <c r="P44" s="38">
        <v>1</v>
      </c>
    </row>
    <row r="45" spans="1:16" x14ac:dyDescent="0.3">
      <c r="A45" s="61"/>
      <c r="B45" s="54"/>
      <c r="C45" s="57"/>
      <c r="D45" s="5" t="s">
        <v>1</v>
      </c>
      <c r="E45" s="8">
        <v>362</v>
      </c>
      <c r="F45">
        <v>314</v>
      </c>
      <c r="G45">
        <v>356</v>
      </c>
      <c r="H45">
        <v>314</v>
      </c>
      <c r="I45">
        <v>271</v>
      </c>
      <c r="J45">
        <v>270</v>
      </c>
      <c r="K45">
        <v>307</v>
      </c>
      <c r="L45">
        <v>261</v>
      </c>
      <c r="M45">
        <v>280</v>
      </c>
      <c r="N45">
        <v>288</v>
      </c>
      <c r="O45" s="19">
        <f t="shared" si="15"/>
        <v>297.5</v>
      </c>
      <c r="P45" s="39">
        <v>5</v>
      </c>
    </row>
    <row r="46" spans="1:16" x14ac:dyDescent="0.3">
      <c r="A46" s="61"/>
      <c r="B46" s="54"/>
      <c r="C46" s="58"/>
      <c r="D46" s="6" t="s">
        <v>2</v>
      </c>
      <c r="E46" s="7">
        <v>700</v>
      </c>
      <c r="F46" s="7">
        <v>713</v>
      </c>
      <c r="G46" s="7">
        <v>772</v>
      </c>
      <c r="H46" s="7">
        <v>704</v>
      </c>
      <c r="I46" s="7">
        <v>620</v>
      </c>
      <c r="J46" s="7">
        <v>609</v>
      </c>
      <c r="K46" s="7">
        <v>710</v>
      </c>
      <c r="L46" s="7">
        <v>596</v>
      </c>
      <c r="M46" s="7">
        <v>596</v>
      </c>
      <c r="N46" s="7">
        <v>584</v>
      </c>
      <c r="O46" s="19">
        <f t="shared" si="15"/>
        <v>660</v>
      </c>
      <c r="P46" s="39">
        <v>9</v>
      </c>
    </row>
    <row r="47" spans="1:16" x14ac:dyDescent="0.3">
      <c r="A47" s="61"/>
      <c r="B47" s="54"/>
      <c r="C47" s="59" t="s">
        <v>6</v>
      </c>
      <c r="D47" s="3" t="s">
        <v>0</v>
      </c>
      <c r="E47" s="4">
        <v>372</v>
      </c>
      <c r="F47" s="4">
        <v>372</v>
      </c>
      <c r="G47" s="4">
        <v>372</v>
      </c>
      <c r="H47" s="4">
        <v>372</v>
      </c>
      <c r="I47" s="4">
        <v>372</v>
      </c>
      <c r="J47" s="4">
        <v>372</v>
      </c>
      <c r="K47" s="4">
        <v>372</v>
      </c>
      <c r="L47" s="4">
        <v>372</v>
      </c>
      <c r="M47" s="4">
        <v>372</v>
      </c>
      <c r="N47" s="4">
        <v>372</v>
      </c>
      <c r="O47" s="19">
        <f t="shared" si="15"/>
        <v>372</v>
      </c>
      <c r="P47" s="38">
        <v>2</v>
      </c>
    </row>
    <row r="48" spans="1:16" hidden="1" x14ac:dyDescent="0.3">
      <c r="A48" s="61"/>
      <c r="B48" s="54"/>
      <c r="C48" s="57"/>
      <c r="D48" s="5" t="s">
        <v>1</v>
      </c>
      <c r="E48" s="8">
        <v>748</v>
      </c>
      <c r="F48">
        <v>724</v>
      </c>
      <c r="G48">
        <v>780</v>
      </c>
      <c r="H48">
        <v>731</v>
      </c>
      <c r="I48">
        <v>752</v>
      </c>
      <c r="J48">
        <v>728</v>
      </c>
      <c r="K48">
        <v>723</v>
      </c>
      <c r="L48">
        <v>740</v>
      </c>
      <c r="M48">
        <v>713</v>
      </c>
      <c r="N48">
        <v>719</v>
      </c>
      <c r="O48" s="19">
        <f t="shared" si="15"/>
        <v>729.5</v>
      </c>
      <c r="P48" s="39"/>
    </row>
    <row r="49" spans="1:16" x14ac:dyDescent="0.3">
      <c r="A49" s="61"/>
      <c r="B49" s="54"/>
      <c r="C49" s="57"/>
      <c r="D49" s="5" t="s">
        <v>1</v>
      </c>
      <c r="E49">
        <f>E48-$A$1*$N45</f>
        <v>172</v>
      </c>
      <c r="F49">
        <f t="shared" ref="F49:N49" si="16">F48-$A$1*$N45</f>
        <v>148</v>
      </c>
      <c r="G49">
        <f t="shared" si="16"/>
        <v>204</v>
      </c>
      <c r="H49">
        <f t="shared" si="16"/>
        <v>155</v>
      </c>
      <c r="I49">
        <f t="shared" si="16"/>
        <v>176</v>
      </c>
      <c r="J49">
        <f t="shared" si="16"/>
        <v>152</v>
      </c>
      <c r="K49">
        <f t="shared" si="16"/>
        <v>147</v>
      </c>
      <c r="L49">
        <f t="shared" si="16"/>
        <v>164</v>
      </c>
      <c r="M49">
        <f t="shared" si="16"/>
        <v>137</v>
      </c>
      <c r="N49">
        <f t="shared" si="16"/>
        <v>143</v>
      </c>
      <c r="O49" s="19">
        <f t="shared" si="15"/>
        <v>153.5</v>
      </c>
      <c r="P49" s="39">
        <v>6</v>
      </c>
    </row>
    <row r="50" spans="1:16" x14ac:dyDescent="0.3">
      <c r="A50" s="61"/>
      <c r="B50" s="54"/>
      <c r="C50" s="58"/>
      <c r="D50" s="6" t="s">
        <v>2</v>
      </c>
      <c r="E50" s="8">
        <v>801</v>
      </c>
      <c r="F50" s="7">
        <v>827</v>
      </c>
      <c r="G50" s="7">
        <v>871</v>
      </c>
      <c r="H50" s="7">
        <v>786</v>
      </c>
      <c r="I50" s="7">
        <v>904</v>
      </c>
      <c r="J50" s="7">
        <v>797</v>
      </c>
      <c r="K50" s="7">
        <v>810</v>
      </c>
      <c r="L50" s="7">
        <v>752</v>
      </c>
      <c r="M50" s="7">
        <v>782</v>
      </c>
      <c r="N50" s="7">
        <v>769</v>
      </c>
      <c r="O50" s="19">
        <f t="shared" si="15"/>
        <v>799</v>
      </c>
      <c r="P50" s="39">
        <v>10</v>
      </c>
    </row>
    <row r="51" spans="1:16" x14ac:dyDescent="0.3">
      <c r="A51" s="61"/>
      <c r="B51" s="54"/>
      <c r="C51" s="59" t="s">
        <v>7</v>
      </c>
      <c r="D51" s="3" t="s">
        <v>0</v>
      </c>
      <c r="E51" s="4">
        <f t="shared" ref="E51:N51" si="17">E44+E47</f>
        <v>618</v>
      </c>
      <c r="F51" s="8">
        <f t="shared" si="17"/>
        <v>618</v>
      </c>
      <c r="G51" s="8">
        <f t="shared" si="17"/>
        <v>618</v>
      </c>
      <c r="H51" s="8">
        <f t="shared" si="17"/>
        <v>618</v>
      </c>
      <c r="I51" s="8">
        <f t="shared" si="17"/>
        <v>618</v>
      </c>
      <c r="J51" s="8">
        <f t="shared" si="17"/>
        <v>618</v>
      </c>
      <c r="K51" s="8">
        <f t="shared" si="17"/>
        <v>618</v>
      </c>
      <c r="L51" s="8">
        <f t="shared" si="17"/>
        <v>618</v>
      </c>
      <c r="M51" s="8">
        <f t="shared" si="17"/>
        <v>618</v>
      </c>
      <c r="N51" s="8">
        <f t="shared" si="17"/>
        <v>618</v>
      </c>
      <c r="O51" s="19">
        <f t="shared" si="15"/>
        <v>618</v>
      </c>
      <c r="P51" s="39">
        <v>3</v>
      </c>
    </row>
    <row r="52" spans="1:16" x14ac:dyDescent="0.3">
      <c r="A52" s="61"/>
      <c r="B52" s="54"/>
      <c r="C52" s="57"/>
      <c r="D52" s="5" t="s">
        <v>1</v>
      </c>
      <c r="E52" s="8">
        <f>E45+E49</f>
        <v>534</v>
      </c>
      <c r="F52" s="8">
        <f t="shared" ref="F52:N52" si="18">F45+F49</f>
        <v>462</v>
      </c>
      <c r="G52" s="8">
        <f t="shared" si="18"/>
        <v>560</v>
      </c>
      <c r="H52" s="8">
        <f t="shared" si="18"/>
        <v>469</v>
      </c>
      <c r="I52" s="8">
        <f t="shared" si="18"/>
        <v>447</v>
      </c>
      <c r="J52" s="8">
        <f t="shared" si="18"/>
        <v>422</v>
      </c>
      <c r="K52" s="8">
        <f t="shared" si="18"/>
        <v>454</v>
      </c>
      <c r="L52" s="8">
        <f t="shared" si="18"/>
        <v>425</v>
      </c>
      <c r="M52" s="8">
        <f t="shared" si="18"/>
        <v>417</v>
      </c>
      <c r="N52" s="8">
        <f t="shared" si="18"/>
        <v>431</v>
      </c>
      <c r="O52" s="19">
        <f t="shared" si="15"/>
        <v>450.5</v>
      </c>
      <c r="P52" s="39">
        <v>7</v>
      </c>
    </row>
    <row r="53" spans="1:16" ht="15" thickBot="1" x14ac:dyDescent="0.35">
      <c r="A53" s="61"/>
      <c r="B53" s="55"/>
      <c r="C53" s="60"/>
      <c r="D53" s="11" t="s">
        <v>2</v>
      </c>
      <c r="E53" s="12">
        <f>E46+E50</f>
        <v>1501</v>
      </c>
      <c r="F53" s="12">
        <f t="shared" ref="F53:N53" si="19">F46+F50</f>
        <v>1540</v>
      </c>
      <c r="G53" s="12">
        <f t="shared" si="19"/>
        <v>1643</v>
      </c>
      <c r="H53" s="12">
        <f t="shared" si="19"/>
        <v>1490</v>
      </c>
      <c r="I53" s="12">
        <f t="shared" si="19"/>
        <v>1524</v>
      </c>
      <c r="J53" s="12">
        <f t="shared" si="19"/>
        <v>1406</v>
      </c>
      <c r="K53" s="12">
        <f t="shared" si="19"/>
        <v>1520</v>
      </c>
      <c r="L53" s="12">
        <f t="shared" si="19"/>
        <v>1348</v>
      </c>
      <c r="M53" s="12">
        <f t="shared" si="19"/>
        <v>1378</v>
      </c>
      <c r="N53" s="12">
        <f t="shared" si="19"/>
        <v>1353</v>
      </c>
      <c r="O53" s="20">
        <f t="shared" si="15"/>
        <v>1495.5</v>
      </c>
      <c r="P53" s="39">
        <v>11</v>
      </c>
    </row>
    <row r="54" spans="1:16" ht="15" customHeight="1" x14ac:dyDescent="0.3">
      <c r="A54" s="61"/>
      <c r="B54" s="53" t="s">
        <v>12</v>
      </c>
      <c r="C54" s="56" t="s">
        <v>3</v>
      </c>
      <c r="D54" s="9" t="s">
        <v>0</v>
      </c>
      <c r="E54" s="10">
        <v>520</v>
      </c>
      <c r="F54" s="10">
        <v>520</v>
      </c>
      <c r="G54" s="10">
        <v>520</v>
      </c>
      <c r="H54" s="10">
        <v>520</v>
      </c>
      <c r="I54" s="10">
        <v>520</v>
      </c>
      <c r="J54" s="10">
        <v>520</v>
      </c>
      <c r="K54" s="10">
        <v>520</v>
      </c>
      <c r="L54" s="10">
        <v>520</v>
      </c>
      <c r="M54" s="10">
        <v>520</v>
      </c>
      <c r="N54" s="10">
        <v>520</v>
      </c>
      <c r="O54" s="18">
        <f>MEDIAN(E54:N54)</f>
        <v>520</v>
      </c>
      <c r="P54" s="38">
        <v>4</v>
      </c>
    </row>
    <row r="55" spans="1:16" x14ac:dyDescent="0.3">
      <c r="A55" s="61"/>
      <c r="B55" s="54"/>
      <c r="C55" s="57"/>
      <c r="D55" s="5" t="s">
        <v>1</v>
      </c>
      <c r="E55">
        <v>169</v>
      </c>
      <c r="F55">
        <v>189</v>
      </c>
      <c r="G55">
        <v>211</v>
      </c>
      <c r="H55">
        <v>201</v>
      </c>
      <c r="I55">
        <v>167</v>
      </c>
      <c r="J55">
        <v>170</v>
      </c>
      <c r="K55">
        <v>163</v>
      </c>
      <c r="L55">
        <v>170</v>
      </c>
      <c r="M55">
        <v>179</v>
      </c>
      <c r="N55">
        <v>182</v>
      </c>
      <c r="O55" s="19">
        <f t="shared" ref="O55:O66" si="20">MEDIAN(E55:N55)</f>
        <v>174.5</v>
      </c>
      <c r="P55" s="39">
        <v>8</v>
      </c>
    </row>
    <row r="56" spans="1:16" x14ac:dyDescent="0.3">
      <c r="A56" s="61"/>
      <c r="B56" s="54"/>
      <c r="C56" s="58"/>
      <c r="D56" s="6" t="s">
        <v>2</v>
      </c>
      <c r="E56" s="7">
        <v>763</v>
      </c>
      <c r="F56" s="7">
        <v>885</v>
      </c>
      <c r="G56" s="7">
        <v>876</v>
      </c>
      <c r="H56" s="7">
        <v>766</v>
      </c>
      <c r="I56" s="7">
        <v>768</v>
      </c>
      <c r="J56" s="7">
        <v>752</v>
      </c>
      <c r="K56" s="7">
        <v>799</v>
      </c>
      <c r="L56" s="7">
        <v>769</v>
      </c>
      <c r="M56" s="7">
        <v>767</v>
      </c>
      <c r="N56" s="7">
        <v>753</v>
      </c>
      <c r="O56" s="19">
        <f t="shared" si="20"/>
        <v>767.5</v>
      </c>
      <c r="P56" s="39">
        <v>12</v>
      </c>
    </row>
    <row r="57" spans="1:16" x14ac:dyDescent="0.3">
      <c r="A57" s="61"/>
      <c r="B57" s="54"/>
      <c r="C57" s="59" t="s">
        <v>5</v>
      </c>
      <c r="D57" s="3" t="s">
        <v>0</v>
      </c>
      <c r="E57" s="4">
        <v>173</v>
      </c>
      <c r="F57" s="4">
        <v>173</v>
      </c>
      <c r="G57" s="4">
        <v>173</v>
      </c>
      <c r="H57" s="4">
        <v>173</v>
      </c>
      <c r="I57" s="4">
        <v>173</v>
      </c>
      <c r="J57" s="4">
        <v>173</v>
      </c>
      <c r="K57" s="4">
        <v>173</v>
      </c>
      <c r="L57" s="4">
        <v>173</v>
      </c>
      <c r="M57" s="4">
        <v>173</v>
      </c>
      <c r="N57" s="4">
        <v>173</v>
      </c>
      <c r="O57" s="19">
        <f t="shared" si="20"/>
        <v>173</v>
      </c>
      <c r="P57" s="38">
        <v>1</v>
      </c>
    </row>
    <row r="58" spans="1:16" x14ac:dyDescent="0.3">
      <c r="A58" s="61"/>
      <c r="B58" s="54"/>
      <c r="C58" s="57"/>
      <c r="D58" s="5" t="s">
        <v>1</v>
      </c>
      <c r="E58" s="8">
        <v>162</v>
      </c>
      <c r="F58">
        <v>168</v>
      </c>
      <c r="G58">
        <v>175</v>
      </c>
      <c r="H58">
        <v>177</v>
      </c>
      <c r="I58">
        <v>176</v>
      </c>
      <c r="J58">
        <v>179</v>
      </c>
      <c r="K58">
        <v>171</v>
      </c>
      <c r="L58">
        <v>171</v>
      </c>
      <c r="M58">
        <v>173</v>
      </c>
      <c r="N58">
        <v>166</v>
      </c>
      <c r="O58" s="19">
        <f t="shared" si="20"/>
        <v>172</v>
      </c>
      <c r="P58" s="39">
        <v>5</v>
      </c>
    </row>
    <row r="59" spans="1:16" x14ac:dyDescent="0.3">
      <c r="A59" s="61"/>
      <c r="B59" s="54"/>
      <c r="C59" s="58"/>
      <c r="D59" s="6" t="s">
        <v>2</v>
      </c>
      <c r="E59" s="7">
        <v>471</v>
      </c>
      <c r="F59" s="7">
        <v>481</v>
      </c>
      <c r="G59" s="7">
        <v>485</v>
      </c>
      <c r="H59" s="7">
        <v>483</v>
      </c>
      <c r="I59" s="7">
        <v>494</v>
      </c>
      <c r="J59" s="7">
        <v>484</v>
      </c>
      <c r="K59" s="7">
        <v>468</v>
      </c>
      <c r="L59" s="7">
        <v>471</v>
      </c>
      <c r="M59" s="7">
        <v>462</v>
      </c>
      <c r="N59" s="7">
        <v>503</v>
      </c>
      <c r="O59" s="19">
        <f t="shared" si="20"/>
        <v>482</v>
      </c>
      <c r="P59" s="39">
        <v>9</v>
      </c>
    </row>
    <row r="60" spans="1:16" x14ac:dyDescent="0.3">
      <c r="A60" s="61"/>
      <c r="B60" s="54"/>
      <c r="C60" s="59" t="s">
        <v>6</v>
      </c>
      <c r="D60" s="3" t="s">
        <v>0</v>
      </c>
      <c r="E60" s="4">
        <v>174</v>
      </c>
      <c r="F60" s="4">
        <v>174</v>
      </c>
      <c r="G60" s="4">
        <v>174</v>
      </c>
      <c r="H60" s="4">
        <v>174</v>
      </c>
      <c r="I60" s="4">
        <v>174</v>
      </c>
      <c r="J60" s="4">
        <v>174</v>
      </c>
      <c r="K60" s="4">
        <v>174</v>
      </c>
      <c r="L60" s="4">
        <v>174</v>
      </c>
      <c r="M60" s="4">
        <v>174</v>
      </c>
      <c r="N60" s="4">
        <v>174</v>
      </c>
      <c r="O60" s="19">
        <f t="shared" si="20"/>
        <v>174</v>
      </c>
      <c r="P60" s="38">
        <v>2</v>
      </c>
    </row>
    <row r="61" spans="1:16" hidden="1" x14ac:dyDescent="0.3">
      <c r="A61" s="61"/>
      <c r="B61" s="54"/>
      <c r="C61" s="57"/>
      <c r="D61" s="5" t="s">
        <v>1</v>
      </c>
      <c r="E61" s="8">
        <v>401</v>
      </c>
      <c r="F61">
        <v>419</v>
      </c>
      <c r="G61">
        <v>403</v>
      </c>
      <c r="H61">
        <v>400</v>
      </c>
      <c r="I61">
        <v>405</v>
      </c>
      <c r="J61">
        <v>412</v>
      </c>
      <c r="K61">
        <v>409</v>
      </c>
      <c r="L61">
        <v>403</v>
      </c>
      <c r="M61">
        <v>419</v>
      </c>
      <c r="N61">
        <v>401</v>
      </c>
      <c r="O61" s="19">
        <f t="shared" si="20"/>
        <v>404</v>
      </c>
      <c r="P61" s="39"/>
    </row>
    <row r="62" spans="1:16" x14ac:dyDescent="0.3">
      <c r="A62" s="61"/>
      <c r="B62" s="54"/>
      <c r="C62" s="57"/>
      <c r="D62" s="5" t="s">
        <v>1</v>
      </c>
      <c r="E62">
        <f>E61-$A$1*$N58</f>
        <v>69</v>
      </c>
      <c r="F62">
        <f t="shared" ref="F62:N62" si="21">F61-$A$1*$N58</f>
        <v>87</v>
      </c>
      <c r="G62">
        <f t="shared" si="21"/>
        <v>71</v>
      </c>
      <c r="H62">
        <f t="shared" si="21"/>
        <v>68</v>
      </c>
      <c r="I62">
        <f t="shared" si="21"/>
        <v>73</v>
      </c>
      <c r="J62">
        <f t="shared" si="21"/>
        <v>80</v>
      </c>
      <c r="K62">
        <f t="shared" si="21"/>
        <v>77</v>
      </c>
      <c r="L62">
        <f t="shared" si="21"/>
        <v>71</v>
      </c>
      <c r="M62">
        <f t="shared" si="21"/>
        <v>87</v>
      </c>
      <c r="N62">
        <f t="shared" si="21"/>
        <v>69</v>
      </c>
      <c r="O62" s="19">
        <f t="shared" si="20"/>
        <v>72</v>
      </c>
      <c r="P62" s="39">
        <v>6</v>
      </c>
    </row>
    <row r="63" spans="1:16" x14ac:dyDescent="0.3">
      <c r="A63" s="61"/>
      <c r="B63" s="54"/>
      <c r="C63" s="58"/>
      <c r="D63" s="6" t="s">
        <v>2</v>
      </c>
      <c r="E63" s="8">
        <v>749</v>
      </c>
      <c r="F63" s="7">
        <v>778</v>
      </c>
      <c r="G63" s="7">
        <v>748</v>
      </c>
      <c r="H63" s="7">
        <v>750</v>
      </c>
      <c r="I63" s="7">
        <v>732</v>
      </c>
      <c r="J63" s="7">
        <v>787</v>
      </c>
      <c r="K63" s="7">
        <v>741</v>
      </c>
      <c r="L63" s="7">
        <v>728</v>
      </c>
      <c r="M63" s="7">
        <v>756</v>
      </c>
      <c r="N63" s="7">
        <v>787</v>
      </c>
      <c r="O63" s="19">
        <f t="shared" si="20"/>
        <v>749.5</v>
      </c>
      <c r="P63" s="39">
        <v>10</v>
      </c>
    </row>
    <row r="64" spans="1:16" x14ac:dyDescent="0.3">
      <c r="A64" s="61"/>
      <c r="B64" s="54"/>
      <c r="C64" s="59" t="s">
        <v>7</v>
      </c>
      <c r="D64" s="3" t="s">
        <v>0</v>
      </c>
      <c r="E64" s="4">
        <f t="shared" ref="E64:N64" si="22">E57+E60</f>
        <v>347</v>
      </c>
      <c r="F64" s="8">
        <f t="shared" si="22"/>
        <v>347</v>
      </c>
      <c r="G64" s="8">
        <f t="shared" si="22"/>
        <v>347</v>
      </c>
      <c r="H64" s="8">
        <f t="shared" si="22"/>
        <v>347</v>
      </c>
      <c r="I64" s="8">
        <f t="shared" si="22"/>
        <v>347</v>
      </c>
      <c r="J64" s="8">
        <f t="shared" si="22"/>
        <v>347</v>
      </c>
      <c r="K64" s="8">
        <f t="shared" si="22"/>
        <v>347</v>
      </c>
      <c r="L64" s="8">
        <f t="shared" si="22"/>
        <v>347</v>
      </c>
      <c r="M64" s="8">
        <f t="shared" si="22"/>
        <v>347</v>
      </c>
      <c r="N64" s="8">
        <f t="shared" si="22"/>
        <v>347</v>
      </c>
      <c r="O64" s="19">
        <f t="shared" si="20"/>
        <v>347</v>
      </c>
      <c r="P64" s="39">
        <v>3</v>
      </c>
    </row>
    <row r="65" spans="1:16" x14ac:dyDescent="0.3">
      <c r="A65" s="61"/>
      <c r="B65" s="54"/>
      <c r="C65" s="57"/>
      <c r="D65" s="5" t="s">
        <v>1</v>
      </c>
      <c r="E65" s="8">
        <f>E58+E62</f>
        <v>231</v>
      </c>
      <c r="F65" s="8">
        <f t="shared" ref="F65:N65" si="23">F58+F62</f>
        <v>255</v>
      </c>
      <c r="G65" s="8">
        <f t="shared" si="23"/>
        <v>246</v>
      </c>
      <c r="H65" s="8">
        <f t="shared" si="23"/>
        <v>245</v>
      </c>
      <c r="I65" s="8">
        <f t="shared" si="23"/>
        <v>249</v>
      </c>
      <c r="J65" s="8">
        <f t="shared" si="23"/>
        <v>259</v>
      </c>
      <c r="K65" s="8">
        <f t="shared" si="23"/>
        <v>248</v>
      </c>
      <c r="L65" s="8">
        <f t="shared" si="23"/>
        <v>242</v>
      </c>
      <c r="M65" s="8">
        <f t="shared" si="23"/>
        <v>260</v>
      </c>
      <c r="N65" s="8">
        <f t="shared" si="23"/>
        <v>235</v>
      </c>
      <c r="O65" s="19">
        <f t="shared" si="20"/>
        <v>247</v>
      </c>
      <c r="P65" s="39">
        <v>7</v>
      </c>
    </row>
    <row r="66" spans="1:16" ht="15" thickBot="1" x14ac:dyDescent="0.35">
      <c r="A66" s="61"/>
      <c r="B66" s="55"/>
      <c r="C66" s="60"/>
      <c r="D66" s="11" t="s">
        <v>2</v>
      </c>
      <c r="E66" s="12">
        <f>E59+E63</f>
        <v>1220</v>
      </c>
      <c r="F66" s="12">
        <f t="shared" ref="F66:N66" si="24">F59+F63</f>
        <v>1259</v>
      </c>
      <c r="G66" s="12">
        <f t="shared" si="24"/>
        <v>1233</v>
      </c>
      <c r="H66" s="12">
        <f t="shared" si="24"/>
        <v>1233</v>
      </c>
      <c r="I66" s="12">
        <f t="shared" si="24"/>
        <v>1226</v>
      </c>
      <c r="J66" s="12">
        <f t="shared" si="24"/>
        <v>1271</v>
      </c>
      <c r="K66" s="12">
        <f t="shared" si="24"/>
        <v>1209</v>
      </c>
      <c r="L66" s="12">
        <f t="shared" si="24"/>
        <v>1199</v>
      </c>
      <c r="M66" s="12">
        <f t="shared" si="24"/>
        <v>1218</v>
      </c>
      <c r="N66" s="12">
        <f t="shared" si="24"/>
        <v>1290</v>
      </c>
      <c r="O66" s="20">
        <f t="shared" si="20"/>
        <v>1229.5</v>
      </c>
      <c r="P66" s="39">
        <v>11</v>
      </c>
    </row>
    <row r="67" spans="1:16" ht="15" customHeight="1" x14ac:dyDescent="0.3">
      <c r="A67" s="61"/>
      <c r="B67" s="53" t="s">
        <v>20</v>
      </c>
      <c r="C67" s="56" t="s">
        <v>3</v>
      </c>
      <c r="D67" s="9" t="s">
        <v>0</v>
      </c>
      <c r="E67" s="10">
        <v>866</v>
      </c>
      <c r="F67" s="10">
        <v>866</v>
      </c>
      <c r="G67" s="10">
        <v>866</v>
      </c>
      <c r="H67" s="10">
        <v>866</v>
      </c>
      <c r="I67" s="10">
        <v>866</v>
      </c>
      <c r="J67" s="10">
        <v>866</v>
      </c>
      <c r="K67" s="10">
        <v>866</v>
      </c>
      <c r="L67" s="10">
        <v>866</v>
      </c>
      <c r="M67" s="10">
        <v>866</v>
      </c>
      <c r="N67" s="10">
        <v>866</v>
      </c>
      <c r="O67" s="18">
        <f>MEDIAN(E67:N67)</f>
        <v>866</v>
      </c>
      <c r="P67" s="38">
        <v>4</v>
      </c>
    </row>
    <row r="68" spans="1:16" x14ac:dyDescent="0.3">
      <c r="A68" s="61"/>
      <c r="B68" s="54"/>
      <c r="C68" s="57"/>
      <c r="D68" s="5" t="s">
        <v>1</v>
      </c>
      <c r="E68">
        <v>312</v>
      </c>
      <c r="F68">
        <v>331</v>
      </c>
      <c r="G68">
        <v>307</v>
      </c>
      <c r="H68">
        <v>306</v>
      </c>
      <c r="I68">
        <v>335</v>
      </c>
      <c r="J68">
        <v>294</v>
      </c>
      <c r="K68">
        <v>353</v>
      </c>
      <c r="L68">
        <v>366</v>
      </c>
      <c r="M68">
        <v>327</v>
      </c>
      <c r="N68">
        <v>323</v>
      </c>
      <c r="O68" s="19">
        <f t="shared" ref="O68:O79" si="25">MEDIAN(E68:N68)</f>
        <v>325</v>
      </c>
      <c r="P68" s="39">
        <v>8</v>
      </c>
    </row>
    <row r="69" spans="1:16" x14ac:dyDescent="0.3">
      <c r="A69" s="61"/>
      <c r="B69" s="54"/>
      <c r="C69" s="58"/>
      <c r="D69" s="6" t="s">
        <v>2</v>
      </c>
      <c r="E69" s="7">
        <v>985</v>
      </c>
      <c r="F69" s="7">
        <v>937</v>
      </c>
      <c r="G69" s="7">
        <v>973</v>
      </c>
      <c r="H69" s="7">
        <v>978</v>
      </c>
      <c r="I69" s="7">
        <v>948</v>
      </c>
      <c r="J69" s="7">
        <v>987</v>
      </c>
      <c r="K69" s="7">
        <v>955</v>
      </c>
      <c r="L69" s="7">
        <v>979</v>
      </c>
      <c r="M69" s="7">
        <v>948</v>
      </c>
      <c r="N69" s="7">
        <v>946</v>
      </c>
      <c r="O69" s="19">
        <f t="shared" si="25"/>
        <v>964</v>
      </c>
      <c r="P69" s="39">
        <v>12</v>
      </c>
    </row>
    <row r="70" spans="1:16" x14ac:dyDescent="0.3">
      <c r="A70" s="61"/>
      <c r="B70" s="54"/>
      <c r="C70" s="59" t="s">
        <v>5</v>
      </c>
      <c r="D70" s="3" t="s">
        <v>0</v>
      </c>
      <c r="E70" s="4">
        <v>252</v>
      </c>
      <c r="F70" s="4">
        <v>252</v>
      </c>
      <c r="G70" s="4">
        <v>252</v>
      </c>
      <c r="H70" s="4">
        <v>252</v>
      </c>
      <c r="I70" s="4">
        <v>252</v>
      </c>
      <c r="J70" s="4">
        <v>252</v>
      </c>
      <c r="K70" s="4">
        <v>252</v>
      </c>
      <c r="L70" s="4">
        <v>252</v>
      </c>
      <c r="M70" s="4">
        <v>252</v>
      </c>
      <c r="N70" s="4">
        <v>252</v>
      </c>
      <c r="O70" s="19">
        <f t="shared" si="25"/>
        <v>252</v>
      </c>
      <c r="P70" s="38">
        <v>1</v>
      </c>
    </row>
    <row r="71" spans="1:16" x14ac:dyDescent="0.3">
      <c r="A71" s="61"/>
      <c r="B71" s="54"/>
      <c r="C71" s="57"/>
      <c r="D71" s="5" t="s">
        <v>1</v>
      </c>
      <c r="E71" s="8">
        <v>281</v>
      </c>
      <c r="F71">
        <v>340</v>
      </c>
      <c r="G71">
        <v>303</v>
      </c>
      <c r="H71">
        <v>287</v>
      </c>
      <c r="I71">
        <v>282</v>
      </c>
      <c r="J71">
        <v>286</v>
      </c>
      <c r="K71">
        <v>284</v>
      </c>
      <c r="L71">
        <v>305</v>
      </c>
      <c r="M71">
        <v>296</v>
      </c>
      <c r="N71">
        <v>278</v>
      </c>
      <c r="O71" s="19">
        <f t="shared" si="25"/>
        <v>286.5</v>
      </c>
      <c r="P71" s="39">
        <v>5</v>
      </c>
    </row>
    <row r="72" spans="1:16" x14ac:dyDescent="0.3">
      <c r="A72" s="61"/>
      <c r="B72" s="54"/>
      <c r="C72" s="58"/>
      <c r="D72" s="6" t="s">
        <v>2</v>
      </c>
      <c r="E72" s="7">
        <v>578</v>
      </c>
      <c r="F72" s="7">
        <v>664</v>
      </c>
      <c r="G72" s="7">
        <v>573</v>
      </c>
      <c r="H72" s="7">
        <v>582</v>
      </c>
      <c r="I72" s="7">
        <v>574</v>
      </c>
      <c r="J72" s="7">
        <v>590</v>
      </c>
      <c r="K72" s="7">
        <v>571</v>
      </c>
      <c r="L72" s="7">
        <v>675</v>
      </c>
      <c r="M72" s="7">
        <v>553</v>
      </c>
      <c r="N72" s="7">
        <v>603</v>
      </c>
      <c r="O72" s="19">
        <f t="shared" si="25"/>
        <v>580</v>
      </c>
      <c r="P72" s="39">
        <v>9</v>
      </c>
    </row>
    <row r="73" spans="1:16" x14ac:dyDescent="0.3">
      <c r="A73" s="61"/>
      <c r="B73" s="54"/>
      <c r="C73" s="59" t="s">
        <v>6</v>
      </c>
      <c r="D73" s="3" t="s">
        <v>0</v>
      </c>
      <c r="E73" s="4">
        <v>358</v>
      </c>
      <c r="F73" s="4">
        <v>358</v>
      </c>
      <c r="G73" s="4">
        <v>358</v>
      </c>
      <c r="H73" s="4">
        <v>358</v>
      </c>
      <c r="I73" s="4">
        <v>358</v>
      </c>
      <c r="J73" s="4">
        <v>358</v>
      </c>
      <c r="K73" s="4">
        <v>358</v>
      </c>
      <c r="L73" s="4">
        <v>358</v>
      </c>
      <c r="M73" s="4">
        <v>358</v>
      </c>
      <c r="N73" s="4">
        <v>358</v>
      </c>
      <c r="O73" s="19">
        <f t="shared" si="25"/>
        <v>358</v>
      </c>
      <c r="P73" s="38">
        <v>2</v>
      </c>
    </row>
    <row r="74" spans="1:16" hidden="1" x14ac:dyDescent="0.3">
      <c r="A74" s="61"/>
      <c r="B74" s="54"/>
      <c r="C74" s="57"/>
      <c r="D74" s="5" t="s">
        <v>1</v>
      </c>
      <c r="E74" s="8">
        <v>712</v>
      </c>
      <c r="F74">
        <v>721</v>
      </c>
      <c r="G74">
        <v>702</v>
      </c>
      <c r="H74">
        <v>696</v>
      </c>
      <c r="I74">
        <v>706</v>
      </c>
      <c r="J74">
        <v>709</v>
      </c>
      <c r="K74">
        <v>715</v>
      </c>
      <c r="L74">
        <v>703</v>
      </c>
      <c r="M74">
        <v>713</v>
      </c>
      <c r="N74">
        <v>728</v>
      </c>
      <c r="O74" s="19">
        <f t="shared" si="25"/>
        <v>710.5</v>
      </c>
      <c r="P74" s="39"/>
    </row>
    <row r="75" spans="1:16" x14ac:dyDescent="0.3">
      <c r="A75" s="61"/>
      <c r="B75" s="54"/>
      <c r="C75" s="57"/>
      <c r="D75" s="5" t="s">
        <v>1</v>
      </c>
      <c r="E75">
        <f>E74-$A$1*$N71</f>
        <v>156</v>
      </c>
      <c r="F75">
        <f t="shared" ref="F75:N75" si="26">F74-$A$1*$N71</f>
        <v>165</v>
      </c>
      <c r="G75">
        <f t="shared" si="26"/>
        <v>146</v>
      </c>
      <c r="H75">
        <f t="shared" si="26"/>
        <v>140</v>
      </c>
      <c r="I75">
        <f t="shared" si="26"/>
        <v>150</v>
      </c>
      <c r="J75">
        <f t="shared" si="26"/>
        <v>153</v>
      </c>
      <c r="K75">
        <f t="shared" si="26"/>
        <v>159</v>
      </c>
      <c r="L75">
        <f t="shared" si="26"/>
        <v>147</v>
      </c>
      <c r="M75">
        <f t="shared" si="26"/>
        <v>157</v>
      </c>
      <c r="N75">
        <f t="shared" si="26"/>
        <v>172</v>
      </c>
      <c r="O75" s="19">
        <f t="shared" si="25"/>
        <v>154.5</v>
      </c>
      <c r="P75" s="39">
        <v>6</v>
      </c>
    </row>
    <row r="76" spans="1:16" x14ac:dyDescent="0.3">
      <c r="A76" s="61"/>
      <c r="B76" s="54"/>
      <c r="C76" s="58"/>
      <c r="D76" s="6" t="s">
        <v>2</v>
      </c>
      <c r="E76" s="8">
        <v>734</v>
      </c>
      <c r="F76" s="7">
        <v>762</v>
      </c>
      <c r="G76" s="7">
        <v>755</v>
      </c>
      <c r="H76" s="7">
        <v>733</v>
      </c>
      <c r="I76" s="7">
        <v>746</v>
      </c>
      <c r="J76" s="7">
        <v>732</v>
      </c>
      <c r="K76" s="7">
        <v>748</v>
      </c>
      <c r="L76" s="7">
        <v>742</v>
      </c>
      <c r="M76" s="7">
        <v>734</v>
      </c>
      <c r="N76" s="7">
        <v>802</v>
      </c>
      <c r="O76" s="19">
        <f t="shared" si="25"/>
        <v>744</v>
      </c>
      <c r="P76" s="39">
        <v>10</v>
      </c>
    </row>
    <row r="77" spans="1:16" x14ac:dyDescent="0.3">
      <c r="A77" s="61"/>
      <c r="B77" s="54"/>
      <c r="C77" s="59" t="s">
        <v>7</v>
      </c>
      <c r="D77" s="3" t="s">
        <v>0</v>
      </c>
      <c r="E77" s="4">
        <f t="shared" ref="E77:N77" si="27">E70+E73</f>
        <v>610</v>
      </c>
      <c r="F77" s="8">
        <f t="shared" si="27"/>
        <v>610</v>
      </c>
      <c r="G77" s="8">
        <f t="shared" si="27"/>
        <v>610</v>
      </c>
      <c r="H77" s="8">
        <f t="shared" si="27"/>
        <v>610</v>
      </c>
      <c r="I77" s="8">
        <f t="shared" si="27"/>
        <v>610</v>
      </c>
      <c r="J77" s="8">
        <f t="shared" si="27"/>
        <v>610</v>
      </c>
      <c r="K77" s="8">
        <f t="shared" si="27"/>
        <v>610</v>
      </c>
      <c r="L77" s="8">
        <f t="shared" si="27"/>
        <v>610</v>
      </c>
      <c r="M77" s="8">
        <f t="shared" si="27"/>
        <v>610</v>
      </c>
      <c r="N77" s="8">
        <f t="shared" si="27"/>
        <v>610</v>
      </c>
      <c r="O77" s="19">
        <f t="shared" si="25"/>
        <v>610</v>
      </c>
      <c r="P77" s="39">
        <v>3</v>
      </c>
    </row>
    <row r="78" spans="1:16" x14ac:dyDescent="0.3">
      <c r="A78" s="61"/>
      <c r="B78" s="54"/>
      <c r="C78" s="57"/>
      <c r="D78" s="5" t="s">
        <v>1</v>
      </c>
      <c r="E78" s="8">
        <f>E71+E75</f>
        <v>437</v>
      </c>
      <c r="F78" s="8">
        <f t="shared" ref="F78:N78" si="28">F71+F75</f>
        <v>505</v>
      </c>
      <c r="G78" s="8">
        <f t="shared" si="28"/>
        <v>449</v>
      </c>
      <c r="H78" s="8">
        <f t="shared" si="28"/>
        <v>427</v>
      </c>
      <c r="I78" s="8">
        <f t="shared" si="28"/>
        <v>432</v>
      </c>
      <c r="J78" s="8">
        <f t="shared" si="28"/>
        <v>439</v>
      </c>
      <c r="K78" s="8">
        <f t="shared" si="28"/>
        <v>443</v>
      </c>
      <c r="L78" s="8">
        <f t="shared" si="28"/>
        <v>452</v>
      </c>
      <c r="M78" s="8">
        <f t="shared" si="28"/>
        <v>453</v>
      </c>
      <c r="N78" s="8">
        <f t="shared" si="28"/>
        <v>450</v>
      </c>
      <c r="O78" s="19">
        <f t="shared" si="25"/>
        <v>446</v>
      </c>
      <c r="P78" s="39">
        <v>7</v>
      </c>
    </row>
    <row r="79" spans="1:16" ht="15" thickBot="1" x14ac:dyDescent="0.35">
      <c r="A79" s="61"/>
      <c r="B79" s="55"/>
      <c r="C79" s="60"/>
      <c r="D79" s="11" t="s">
        <v>2</v>
      </c>
      <c r="E79" s="12">
        <f>E72+E76</f>
        <v>1312</v>
      </c>
      <c r="F79" s="12">
        <f t="shared" ref="F79:N79" si="29">F72+F76</f>
        <v>1426</v>
      </c>
      <c r="G79" s="12">
        <f t="shared" si="29"/>
        <v>1328</v>
      </c>
      <c r="H79" s="12">
        <f t="shared" si="29"/>
        <v>1315</v>
      </c>
      <c r="I79" s="12">
        <f t="shared" si="29"/>
        <v>1320</v>
      </c>
      <c r="J79" s="12">
        <f t="shared" si="29"/>
        <v>1322</v>
      </c>
      <c r="K79" s="12">
        <f t="shared" si="29"/>
        <v>1319</v>
      </c>
      <c r="L79" s="12">
        <f t="shared" si="29"/>
        <v>1417</v>
      </c>
      <c r="M79" s="12">
        <f t="shared" si="29"/>
        <v>1287</v>
      </c>
      <c r="N79" s="12">
        <f t="shared" si="29"/>
        <v>1405</v>
      </c>
      <c r="O79" s="20">
        <f t="shared" si="25"/>
        <v>1321</v>
      </c>
      <c r="P79" s="39">
        <v>11</v>
      </c>
    </row>
    <row r="80" spans="1:16" ht="15" customHeight="1" x14ac:dyDescent="0.3">
      <c r="A80" s="61"/>
      <c r="B80" s="53" t="s">
        <v>21</v>
      </c>
      <c r="C80" s="56" t="s">
        <v>3</v>
      </c>
      <c r="D80" s="9" t="s">
        <v>0</v>
      </c>
      <c r="E80" s="10">
        <v>232</v>
      </c>
      <c r="F80" s="10">
        <v>232</v>
      </c>
      <c r="G80" s="10">
        <v>232</v>
      </c>
      <c r="H80" s="10">
        <v>232</v>
      </c>
      <c r="I80" s="10">
        <v>232</v>
      </c>
      <c r="J80" s="10">
        <v>232</v>
      </c>
      <c r="K80" s="10">
        <v>232</v>
      </c>
      <c r="L80" s="10">
        <v>232</v>
      </c>
      <c r="M80" s="10">
        <v>232</v>
      </c>
      <c r="N80" s="10">
        <v>232</v>
      </c>
      <c r="O80" s="18">
        <f>MEDIAN(E80:N80)</f>
        <v>232</v>
      </c>
      <c r="P80" s="38">
        <v>4</v>
      </c>
    </row>
    <row r="81" spans="1:16" x14ac:dyDescent="0.3">
      <c r="A81" s="61"/>
      <c r="B81" s="54"/>
      <c r="C81" s="57"/>
      <c r="D81" s="5" t="s">
        <v>1</v>
      </c>
      <c r="E81">
        <v>103</v>
      </c>
      <c r="F81">
        <v>73</v>
      </c>
      <c r="G81">
        <v>73</v>
      </c>
      <c r="H81">
        <v>76</v>
      </c>
      <c r="I81">
        <v>77</v>
      </c>
      <c r="J81">
        <v>67</v>
      </c>
      <c r="K81">
        <v>70</v>
      </c>
      <c r="L81">
        <v>65</v>
      </c>
      <c r="M81">
        <v>86</v>
      </c>
      <c r="N81">
        <v>69</v>
      </c>
      <c r="O81" s="19">
        <f t="shared" ref="O81:O92" si="30">MEDIAN(E81:N81)</f>
        <v>73</v>
      </c>
      <c r="P81" s="39">
        <v>8</v>
      </c>
    </row>
    <row r="82" spans="1:16" x14ac:dyDescent="0.3">
      <c r="A82" s="61"/>
      <c r="B82" s="54"/>
      <c r="C82" s="58"/>
      <c r="D82" s="6" t="s">
        <v>2</v>
      </c>
      <c r="E82" s="7">
        <v>766</v>
      </c>
      <c r="F82" s="7">
        <v>745</v>
      </c>
      <c r="G82" s="7">
        <v>776</v>
      </c>
      <c r="H82" s="7">
        <v>784</v>
      </c>
      <c r="I82" s="7">
        <v>825</v>
      </c>
      <c r="J82" s="7">
        <v>734</v>
      </c>
      <c r="K82" s="7">
        <v>749</v>
      </c>
      <c r="L82" s="7">
        <v>760</v>
      </c>
      <c r="M82" s="7">
        <v>802</v>
      </c>
      <c r="N82" s="7">
        <v>745</v>
      </c>
      <c r="O82" s="19">
        <f t="shared" si="30"/>
        <v>763</v>
      </c>
      <c r="P82" s="39">
        <v>12</v>
      </c>
    </row>
    <row r="83" spans="1:16" x14ac:dyDescent="0.3">
      <c r="A83" s="61"/>
      <c r="B83" s="54"/>
      <c r="C83" s="59" t="s">
        <v>5</v>
      </c>
      <c r="D83" s="3" t="s">
        <v>0</v>
      </c>
      <c r="E83" s="4">
        <v>2</v>
      </c>
      <c r="F83" s="4">
        <v>2</v>
      </c>
      <c r="G83" s="4">
        <v>2</v>
      </c>
      <c r="H83" s="4">
        <v>2</v>
      </c>
      <c r="I83" s="4">
        <v>2</v>
      </c>
      <c r="J83" s="4">
        <v>2</v>
      </c>
      <c r="K83" s="4">
        <v>2</v>
      </c>
      <c r="L83" s="4">
        <v>2</v>
      </c>
      <c r="M83" s="4">
        <v>2</v>
      </c>
      <c r="N83" s="4">
        <v>2</v>
      </c>
      <c r="O83" s="19">
        <f t="shared" si="30"/>
        <v>2</v>
      </c>
      <c r="P83" s="38">
        <v>1</v>
      </c>
    </row>
    <row r="84" spans="1:16" x14ac:dyDescent="0.3">
      <c r="A84" s="61"/>
      <c r="B84" s="54"/>
      <c r="C84" s="57"/>
      <c r="D84" s="5" t="s">
        <v>1</v>
      </c>
      <c r="E84" s="8">
        <v>11</v>
      </c>
      <c r="F84">
        <v>12</v>
      </c>
      <c r="G84">
        <v>11</v>
      </c>
      <c r="H84">
        <v>13</v>
      </c>
      <c r="I84">
        <v>10</v>
      </c>
      <c r="J84">
        <v>10</v>
      </c>
      <c r="K84">
        <v>10</v>
      </c>
      <c r="L84">
        <v>12</v>
      </c>
      <c r="M84">
        <v>11</v>
      </c>
      <c r="N84">
        <v>11</v>
      </c>
      <c r="O84" s="19">
        <f t="shared" si="30"/>
        <v>11</v>
      </c>
      <c r="P84" s="39">
        <v>5</v>
      </c>
    </row>
    <row r="85" spans="1:16" x14ac:dyDescent="0.3">
      <c r="A85" s="61"/>
      <c r="B85" s="54"/>
      <c r="C85" s="58"/>
      <c r="D85" s="6" t="s">
        <v>2</v>
      </c>
      <c r="E85" s="7">
        <v>354</v>
      </c>
      <c r="F85" s="7">
        <v>356</v>
      </c>
      <c r="G85" s="7">
        <v>380</v>
      </c>
      <c r="H85" s="7">
        <v>401</v>
      </c>
      <c r="I85" s="7">
        <v>358</v>
      </c>
      <c r="J85" s="7">
        <v>351</v>
      </c>
      <c r="K85" s="7">
        <v>366</v>
      </c>
      <c r="L85" s="7">
        <v>361</v>
      </c>
      <c r="M85" s="7">
        <v>370</v>
      </c>
      <c r="N85" s="7">
        <v>352</v>
      </c>
      <c r="O85" s="19">
        <f t="shared" si="30"/>
        <v>359.5</v>
      </c>
      <c r="P85" s="39">
        <v>9</v>
      </c>
    </row>
    <row r="86" spans="1:16" x14ac:dyDescent="0.3">
      <c r="A86" s="61"/>
      <c r="B86" s="54"/>
      <c r="C86" s="59" t="s">
        <v>6</v>
      </c>
      <c r="D86" s="3" t="s">
        <v>0</v>
      </c>
      <c r="E86" s="4">
        <v>228</v>
      </c>
      <c r="F86" s="4">
        <v>228</v>
      </c>
      <c r="G86" s="4">
        <v>228</v>
      </c>
      <c r="H86" s="4">
        <v>228</v>
      </c>
      <c r="I86" s="4">
        <v>228</v>
      </c>
      <c r="J86" s="4">
        <v>228</v>
      </c>
      <c r="K86" s="4">
        <v>228</v>
      </c>
      <c r="L86" s="4">
        <v>228</v>
      </c>
      <c r="M86" s="4">
        <v>228</v>
      </c>
      <c r="N86" s="4">
        <v>228</v>
      </c>
      <c r="O86" s="19">
        <f t="shared" si="30"/>
        <v>228</v>
      </c>
      <c r="P86" s="38">
        <v>2</v>
      </c>
    </row>
    <row r="87" spans="1:16" hidden="1" x14ac:dyDescent="0.3">
      <c r="A87" s="61"/>
      <c r="B87" s="54"/>
      <c r="C87" s="57"/>
      <c r="D87" s="5" t="s">
        <v>1</v>
      </c>
      <c r="E87" s="8">
        <v>104</v>
      </c>
      <c r="F87">
        <v>100</v>
      </c>
      <c r="G87">
        <v>99</v>
      </c>
      <c r="H87">
        <v>108</v>
      </c>
      <c r="I87">
        <v>102</v>
      </c>
      <c r="J87">
        <v>134</v>
      </c>
      <c r="K87">
        <v>105</v>
      </c>
      <c r="L87">
        <v>99</v>
      </c>
      <c r="M87">
        <v>142</v>
      </c>
      <c r="N87">
        <v>98</v>
      </c>
      <c r="O87" s="19">
        <f t="shared" si="30"/>
        <v>103</v>
      </c>
      <c r="P87" s="39"/>
    </row>
    <row r="88" spans="1:16" x14ac:dyDescent="0.3">
      <c r="A88" s="61"/>
      <c r="B88" s="54"/>
      <c r="C88" s="57"/>
      <c r="D88" s="5" t="s">
        <v>1</v>
      </c>
      <c r="E88">
        <f>E87-$A$1*$N84</f>
        <v>82</v>
      </c>
      <c r="F88">
        <f t="shared" ref="F88:N88" si="31">F87-$A$1*$N84</f>
        <v>78</v>
      </c>
      <c r="G88">
        <f t="shared" si="31"/>
        <v>77</v>
      </c>
      <c r="H88">
        <f t="shared" si="31"/>
        <v>86</v>
      </c>
      <c r="I88">
        <f t="shared" si="31"/>
        <v>80</v>
      </c>
      <c r="J88">
        <f t="shared" si="31"/>
        <v>112</v>
      </c>
      <c r="K88">
        <f t="shared" si="31"/>
        <v>83</v>
      </c>
      <c r="L88">
        <f t="shared" si="31"/>
        <v>77</v>
      </c>
      <c r="M88">
        <f t="shared" si="31"/>
        <v>120</v>
      </c>
      <c r="N88">
        <f t="shared" si="31"/>
        <v>76</v>
      </c>
      <c r="O88" s="19">
        <f t="shared" si="30"/>
        <v>81</v>
      </c>
      <c r="P88" s="39">
        <v>6</v>
      </c>
    </row>
    <row r="89" spans="1:16" x14ac:dyDescent="0.3">
      <c r="A89" s="61"/>
      <c r="B89" s="54"/>
      <c r="C89" s="58"/>
      <c r="D89" s="6" t="s">
        <v>2</v>
      </c>
      <c r="E89" s="8">
        <v>729</v>
      </c>
      <c r="F89" s="7">
        <v>689</v>
      </c>
      <c r="G89" s="7">
        <v>700</v>
      </c>
      <c r="H89" s="7">
        <v>758</v>
      </c>
      <c r="I89" s="7">
        <v>697</v>
      </c>
      <c r="J89" s="7">
        <v>701</v>
      </c>
      <c r="K89" s="7">
        <v>686</v>
      </c>
      <c r="L89" s="7">
        <v>693</v>
      </c>
      <c r="M89" s="7">
        <v>675</v>
      </c>
      <c r="N89" s="7">
        <v>697</v>
      </c>
      <c r="O89" s="19">
        <f t="shared" si="30"/>
        <v>697</v>
      </c>
      <c r="P89" s="39">
        <v>10</v>
      </c>
    </row>
    <row r="90" spans="1:16" x14ac:dyDescent="0.3">
      <c r="A90" s="61"/>
      <c r="B90" s="54"/>
      <c r="C90" s="59" t="s">
        <v>7</v>
      </c>
      <c r="D90" s="3" t="s">
        <v>0</v>
      </c>
      <c r="E90" s="4">
        <f t="shared" ref="E90:N90" si="32">E83+E86</f>
        <v>230</v>
      </c>
      <c r="F90" s="8">
        <f t="shared" si="32"/>
        <v>230</v>
      </c>
      <c r="G90" s="8">
        <f t="shared" si="32"/>
        <v>230</v>
      </c>
      <c r="H90" s="8">
        <f t="shared" si="32"/>
        <v>230</v>
      </c>
      <c r="I90" s="8">
        <f t="shared" si="32"/>
        <v>230</v>
      </c>
      <c r="J90" s="8">
        <f t="shared" si="32"/>
        <v>230</v>
      </c>
      <c r="K90" s="8">
        <f t="shared" si="32"/>
        <v>230</v>
      </c>
      <c r="L90" s="8">
        <f t="shared" si="32"/>
        <v>230</v>
      </c>
      <c r="M90" s="8">
        <f t="shared" si="32"/>
        <v>230</v>
      </c>
      <c r="N90" s="8">
        <f t="shared" si="32"/>
        <v>230</v>
      </c>
      <c r="O90" s="19">
        <f t="shared" si="30"/>
        <v>230</v>
      </c>
      <c r="P90" s="39">
        <v>3</v>
      </c>
    </row>
    <row r="91" spans="1:16" x14ac:dyDescent="0.3">
      <c r="A91" s="61"/>
      <c r="B91" s="54"/>
      <c r="C91" s="57"/>
      <c r="D91" s="5" t="s">
        <v>1</v>
      </c>
      <c r="E91" s="8">
        <f>E84+E88</f>
        <v>93</v>
      </c>
      <c r="F91" s="8">
        <f t="shared" ref="F91:N91" si="33">F84+F88</f>
        <v>90</v>
      </c>
      <c r="G91" s="8">
        <f t="shared" si="33"/>
        <v>88</v>
      </c>
      <c r="H91" s="8">
        <f t="shared" si="33"/>
        <v>99</v>
      </c>
      <c r="I91" s="8">
        <f t="shared" si="33"/>
        <v>90</v>
      </c>
      <c r="J91" s="8">
        <f t="shared" si="33"/>
        <v>122</v>
      </c>
      <c r="K91" s="8">
        <f t="shared" si="33"/>
        <v>93</v>
      </c>
      <c r="L91" s="8">
        <f t="shared" si="33"/>
        <v>89</v>
      </c>
      <c r="M91" s="8">
        <f t="shared" si="33"/>
        <v>131</v>
      </c>
      <c r="N91" s="8">
        <f t="shared" si="33"/>
        <v>87</v>
      </c>
      <c r="O91" s="19">
        <f t="shared" si="30"/>
        <v>91.5</v>
      </c>
      <c r="P91" s="39">
        <v>7</v>
      </c>
    </row>
    <row r="92" spans="1:16" ht="15" thickBot="1" x14ac:dyDescent="0.35">
      <c r="A92" s="61"/>
      <c r="B92" s="55"/>
      <c r="C92" s="60"/>
      <c r="D92" s="11" t="s">
        <v>2</v>
      </c>
      <c r="E92" s="12">
        <f>E85+E89</f>
        <v>1083</v>
      </c>
      <c r="F92" s="12">
        <f t="shared" ref="F92:N92" si="34">F85+F89</f>
        <v>1045</v>
      </c>
      <c r="G92" s="12">
        <f t="shared" si="34"/>
        <v>1080</v>
      </c>
      <c r="H92" s="12">
        <f t="shared" si="34"/>
        <v>1159</v>
      </c>
      <c r="I92" s="12">
        <f t="shared" si="34"/>
        <v>1055</v>
      </c>
      <c r="J92" s="12">
        <f t="shared" si="34"/>
        <v>1052</v>
      </c>
      <c r="K92" s="12">
        <f t="shared" si="34"/>
        <v>1052</v>
      </c>
      <c r="L92" s="12">
        <f t="shared" si="34"/>
        <v>1054</v>
      </c>
      <c r="M92" s="12">
        <f t="shared" si="34"/>
        <v>1045</v>
      </c>
      <c r="N92" s="12">
        <f t="shared" si="34"/>
        <v>1049</v>
      </c>
      <c r="O92" s="20">
        <f t="shared" si="30"/>
        <v>1053</v>
      </c>
      <c r="P92" s="39">
        <v>11</v>
      </c>
    </row>
    <row r="93" spans="1:16" ht="15" customHeight="1" x14ac:dyDescent="0.3">
      <c r="A93" s="61"/>
      <c r="B93" s="53" t="s">
        <v>13</v>
      </c>
      <c r="C93" s="56" t="s">
        <v>3</v>
      </c>
      <c r="D93" s="9" t="s">
        <v>0</v>
      </c>
      <c r="E93" s="10">
        <v>156</v>
      </c>
      <c r="F93" s="10">
        <v>156</v>
      </c>
      <c r="G93" s="10">
        <v>156</v>
      </c>
      <c r="H93" s="10">
        <v>156</v>
      </c>
      <c r="I93" s="10">
        <v>156</v>
      </c>
      <c r="J93" s="10">
        <v>156</v>
      </c>
      <c r="K93" s="10">
        <v>156</v>
      </c>
      <c r="L93" s="10">
        <v>156</v>
      </c>
      <c r="M93" s="10">
        <v>156</v>
      </c>
      <c r="N93" s="10">
        <v>156</v>
      </c>
      <c r="O93" s="18">
        <f>MEDIAN(E93:N93)</f>
        <v>156</v>
      </c>
      <c r="P93" s="38">
        <v>4</v>
      </c>
    </row>
    <row r="94" spans="1:16" x14ac:dyDescent="0.3">
      <c r="A94" s="61"/>
      <c r="B94" s="54"/>
      <c r="C94" s="57"/>
      <c r="D94" s="5" t="s">
        <v>1</v>
      </c>
      <c r="E94">
        <v>100</v>
      </c>
      <c r="F94">
        <v>72</v>
      </c>
      <c r="G94">
        <v>68</v>
      </c>
      <c r="H94">
        <v>81</v>
      </c>
      <c r="I94">
        <v>62</v>
      </c>
      <c r="J94">
        <v>64</v>
      </c>
      <c r="K94">
        <v>50</v>
      </c>
      <c r="L94">
        <v>50</v>
      </c>
      <c r="M94">
        <v>63</v>
      </c>
      <c r="N94">
        <v>60</v>
      </c>
      <c r="O94" s="19">
        <f t="shared" ref="O94:O105" si="35">MEDIAN(E94:N94)</f>
        <v>63.5</v>
      </c>
      <c r="P94" s="39">
        <v>8</v>
      </c>
    </row>
    <row r="95" spans="1:16" x14ac:dyDescent="0.3">
      <c r="A95" s="61"/>
      <c r="B95" s="54"/>
      <c r="C95" s="58"/>
      <c r="D95" s="6" t="s">
        <v>2</v>
      </c>
      <c r="E95" s="7">
        <v>1149</v>
      </c>
      <c r="F95" s="7">
        <v>1022</v>
      </c>
      <c r="G95" s="7">
        <v>995</v>
      </c>
      <c r="H95" s="7">
        <v>1013</v>
      </c>
      <c r="I95" s="7">
        <v>912</v>
      </c>
      <c r="J95" s="7">
        <v>904</v>
      </c>
      <c r="K95" s="7">
        <v>835</v>
      </c>
      <c r="L95" s="7">
        <v>849</v>
      </c>
      <c r="M95" s="7">
        <v>848</v>
      </c>
      <c r="N95" s="7">
        <v>822</v>
      </c>
      <c r="O95" s="19">
        <f t="shared" si="35"/>
        <v>908</v>
      </c>
      <c r="P95" s="39">
        <v>12</v>
      </c>
    </row>
    <row r="96" spans="1:16" x14ac:dyDescent="0.3">
      <c r="A96" s="61"/>
      <c r="B96" s="54"/>
      <c r="C96" s="59" t="s">
        <v>5</v>
      </c>
      <c r="D96" s="3" t="s">
        <v>0</v>
      </c>
      <c r="E96" s="4">
        <v>2</v>
      </c>
      <c r="F96" s="4">
        <v>2</v>
      </c>
      <c r="G96" s="4">
        <v>2</v>
      </c>
      <c r="H96" s="4">
        <v>2</v>
      </c>
      <c r="I96" s="4">
        <v>2</v>
      </c>
      <c r="J96" s="4">
        <v>2</v>
      </c>
      <c r="K96" s="4">
        <v>2</v>
      </c>
      <c r="L96" s="4">
        <v>2</v>
      </c>
      <c r="M96" s="4">
        <v>2</v>
      </c>
      <c r="N96" s="4">
        <v>2</v>
      </c>
      <c r="O96" s="19">
        <f t="shared" si="35"/>
        <v>2</v>
      </c>
      <c r="P96" s="38">
        <v>1</v>
      </c>
    </row>
    <row r="97" spans="1:16" x14ac:dyDescent="0.3">
      <c r="A97" s="61"/>
      <c r="B97" s="54"/>
      <c r="C97" s="57"/>
      <c r="D97" s="5" t="s">
        <v>1</v>
      </c>
      <c r="E97" s="8">
        <v>33</v>
      </c>
      <c r="F97">
        <v>9</v>
      </c>
      <c r="G97">
        <v>7</v>
      </c>
      <c r="H97">
        <v>9</v>
      </c>
      <c r="I97">
        <v>6</v>
      </c>
      <c r="J97">
        <v>6</v>
      </c>
      <c r="K97">
        <v>7</v>
      </c>
      <c r="L97">
        <v>8</v>
      </c>
      <c r="M97">
        <v>11</v>
      </c>
      <c r="N97">
        <v>7</v>
      </c>
      <c r="O97" s="19">
        <f t="shared" si="35"/>
        <v>7.5</v>
      </c>
      <c r="P97" s="39">
        <v>5</v>
      </c>
    </row>
    <row r="98" spans="1:16" x14ac:dyDescent="0.3">
      <c r="A98" s="61"/>
      <c r="B98" s="54"/>
      <c r="C98" s="58"/>
      <c r="D98" s="6" t="s">
        <v>2</v>
      </c>
      <c r="E98" s="7">
        <v>448</v>
      </c>
      <c r="F98" s="7">
        <v>415</v>
      </c>
      <c r="G98" s="7">
        <v>415</v>
      </c>
      <c r="H98" s="7">
        <v>392</v>
      </c>
      <c r="I98" s="7">
        <v>449</v>
      </c>
      <c r="J98" s="7">
        <v>421</v>
      </c>
      <c r="K98" s="7">
        <v>421</v>
      </c>
      <c r="L98" s="7">
        <v>405</v>
      </c>
      <c r="M98" s="7">
        <v>425</v>
      </c>
      <c r="N98" s="7">
        <v>410</v>
      </c>
      <c r="O98" s="19">
        <f t="shared" si="35"/>
        <v>418</v>
      </c>
      <c r="P98" s="39">
        <v>9</v>
      </c>
    </row>
    <row r="99" spans="1:16" x14ac:dyDescent="0.3">
      <c r="A99" s="61"/>
      <c r="B99" s="54"/>
      <c r="C99" s="59" t="s">
        <v>6</v>
      </c>
      <c r="D99" s="3" t="s">
        <v>0</v>
      </c>
      <c r="E99" s="4">
        <v>152</v>
      </c>
      <c r="F99" s="4">
        <v>152</v>
      </c>
      <c r="G99" s="4">
        <v>152</v>
      </c>
      <c r="H99" s="4">
        <v>152</v>
      </c>
      <c r="I99" s="4">
        <v>152</v>
      </c>
      <c r="J99" s="4">
        <v>152</v>
      </c>
      <c r="K99" s="4">
        <v>152</v>
      </c>
      <c r="L99" s="4">
        <v>152</v>
      </c>
      <c r="M99" s="4">
        <v>152</v>
      </c>
      <c r="N99" s="4">
        <v>152</v>
      </c>
      <c r="O99" s="19">
        <f t="shared" si="35"/>
        <v>152</v>
      </c>
      <c r="P99" s="38">
        <v>2</v>
      </c>
    </row>
    <row r="100" spans="1:16" hidden="1" x14ac:dyDescent="0.3">
      <c r="A100" s="61"/>
      <c r="B100" s="54"/>
      <c r="C100" s="57"/>
      <c r="D100" s="5" t="s">
        <v>1</v>
      </c>
      <c r="E100" s="8">
        <v>92</v>
      </c>
      <c r="F100">
        <v>70</v>
      </c>
      <c r="G100">
        <v>73</v>
      </c>
      <c r="H100">
        <v>69</v>
      </c>
      <c r="I100">
        <v>60</v>
      </c>
      <c r="J100">
        <v>58</v>
      </c>
      <c r="K100">
        <v>73</v>
      </c>
      <c r="L100">
        <v>64</v>
      </c>
      <c r="M100">
        <v>67</v>
      </c>
      <c r="N100">
        <v>63</v>
      </c>
      <c r="O100" s="19">
        <f t="shared" si="35"/>
        <v>68</v>
      </c>
      <c r="P100" s="39"/>
    </row>
    <row r="101" spans="1:16" x14ac:dyDescent="0.3">
      <c r="A101" s="61"/>
      <c r="B101" s="54"/>
      <c r="C101" s="57"/>
      <c r="D101" s="5" t="s">
        <v>1</v>
      </c>
      <c r="E101">
        <f>E100-$A$1*$N97</f>
        <v>78</v>
      </c>
      <c r="F101">
        <f t="shared" ref="F101:N101" si="36">F100-$A$1*$N97</f>
        <v>56</v>
      </c>
      <c r="G101">
        <f t="shared" si="36"/>
        <v>59</v>
      </c>
      <c r="H101">
        <f t="shared" si="36"/>
        <v>55</v>
      </c>
      <c r="I101">
        <f t="shared" si="36"/>
        <v>46</v>
      </c>
      <c r="J101">
        <f t="shared" si="36"/>
        <v>44</v>
      </c>
      <c r="K101">
        <f t="shared" si="36"/>
        <v>59</v>
      </c>
      <c r="L101">
        <f t="shared" si="36"/>
        <v>50</v>
      </c>
      <c r="M101">
        <f t="shared" si="36"/>
        <v>53</v>
      </c>
      <c r="N101">
        <f t="shared" si="36"/>
        <v>49</v>
      </c>
      <c r="O101" s="19">
        <f t="shared" si="35"/>
        <v>54</v>
      </c>
      <c r="P101" s="39">
        <v>6</v>
      </c>
    </row>
    <row r="102" spans="1:16" x14ac:dyDescent="0.3">
      <c r="A102" s="61"/>
      <c r="B102" s="54"/>
      <c r="C102" s="58"/>
      <c r="D102" s="6" t="s">
        <v>2</v>
      </c>
      <c r="E102" s="8">
        <v>791</v>
      </c>
      <c r="F102" s="7">
        <v>735</v>
      </c>
      <c r="G102" s="7">
        <v>769</v>
      </c>
      <c r="H102" s="7">
        <v>761</v>
      </c>
      <c r="I102" s="7">
        <v>775</v>
      </c>
      <c r="J102" s="7">
        <v>773</v>
      </c>
      <c r="K102" s="7">
        <v>743</v>
      </c>
      <c r="L102" s="7">
        <v>756</v>
      </c>
      <c r="M102" s="7">
        <v>762</v>
      </c>
      <c r="N102" s="7">
        <v>754</v>
      </c>
      <c r="O102" s="19">
        <f t="shared" si="35"/>
        <v>761.5</v>
      </c>
      <c r="P102" s="39">
        <v>10</v>
      </c>
    </row>
    <row r="103" spans="1:16" x14ac:dyDescent="0.3">
      <c r="A103" s="61"/>
      <c r="B103" s="54"/>
      <c r="C103" s="59" t="s">
        <v>7</v>
      </c>
      <c r="D103" s="3" t="s">
        <v>0</v>
      </c>
      <c r="E103" s="4">
        <f t="shared" ref="E103:N103" si="37">E96+E99</f>
        <v>154</v>
      </c>
      <c r="F103" s="8">
        <f t="shared" si="37"/>
        <v>154</v>
      </c>
      <c r="G103" s="8">
        <f t="shared" si="37"/>
        <v>154</v>
      </c>
      <c r="H103" s="8">
        <f t="shared" si="37"/>
        <v>154</v>
      </c>
      <c r="I103" s="8">
        <f t="shared" si="37"/>
        <v>154</v>
      </c>
      <c r="J103" s="8">
        <f t="shared" si="37"/>
        <v>154</v>
      </c>
      <c r="K103" s="8">
        <f t="shared" si="37"/>
        <v>154</v>
      </c>
      <c r="L103" s="8">
        <f t="shared" si="37"/>
        <v>154</v>
      </c>
      <c r="M103" s="8">
        <f t="shared" si="37"/>
        <v>154</v>
      </c>
      <c r="N103" s="8">
        <f t="shared" si="37"/>
        <v>154</v>
      </c>
      <c r="O103" s="19">
        <f t="shared" si="35"/>
        <v>154</v>
      </c>
      <c r="P103" s="39">
        <v>3</v>
      </c>
    </row>
    <row r="104" spans="1:16" x14ac:dyDescent="0.3">
      <c r="A104" s="61"/>
      <c r="B104" s="54"/>
      <c r="C104" s="57"/>
      <c r="D104" s="5" t="s">
        <v>1</v>
      </c>
      <c r="E104" s="8">
        <f>E97+E101</f>
        <v>111</v>
      </c>
      <c r="F104" s="8">
        <f t="shared" ref="F104:N104" si="38">F97+F101</f>
        <v>65</v>
      </c>
      <c r="G104" s="8">
        <f t="shared" si="38"/>
        <v>66</v>
      </c>
      <c r="H104" s="8">
        <f t="shared" si="38"/>
        <v>64</v>
      </c>
      <c r="I104" s="8">
        <f t="shared" si="38"/>
        <v>52</v>
      </c>
      <c r="J104" s="8">
        <f t="shared" si="38"/>
        <v>50</v>
      </c>
      <c r="K104" s="8">
        <f t="shared" si="38"/>
        <v>66</v>
      </c>
      <c r="L104" s="8">
        <f t="shared" si="38"/>
        <v>58</v>
      </c>
      <c r="M104" s="8">
        <f t="shared" si="38"/>
        <v>64</v>
      </c>
      <c r="N104" s="8">
        <f t="shared" si="38"/>
        <v>56</v>
      </c>
      <c r="O104" s="19">
        <f t="shared" si="35"/>
        <v>64</v>
      </c>
      <c r="P104" s="39">
        <v>7</v>
      </c>
    </row>
    <row r="105" spans="1:16" ht="15" thickBot="1" x14ac:dyDescent="0.35">
      <c r="A105" s="61"/>
      <c r="B105" s="55"/>
      <c r="C105" s="60"/>
      <c r="D105" s="11" t="s">
        <v>2</v>
      </c>
      <c r="E105" s="12">
        <f>E98+E102</f>
        <v>1239</v>
      </c>
      <c r="F105" s="12">
        <f t="shared" ref="F105:N105" si="39">F98+F102</f>
        <v>1150</v>
      </c>
      <c r="G105" s="12">
        <f t="shared" si="39"/>
        <v>1184</v>
      </c>
      <c r="H105" s="12">
        <f t="shared" si="39"/>
        <v>1153</v>
      </c>
      <c r="I105" s="12">
        <f t="shared" si="39"/>
        <v>1224</v>
      </c>
      <c r="J105" s="12">
        <f t="shared" si="39"/>
        <v>1194</v>
      </c>
      <c r="K105" s="12">
        <f t="shared" si="39"/>
        <v>1164</v>
      </c>
      <c r="L105" s="12">
        <f t="shared" si="39"/>
        <v>1161</v>
      </c>
      <c r="M105" s="12">
        <f t="shared" si="39"/>
        <v>1187</v>
      </c>
      <c r="N105" s="12">
        <f t="shared" si="39"/>
        <v>1164</v>
      </c>
      <c r="O105" s="20">
        <f t="shared" si="35"/>
        <v>1174</v>
      </c>
      <c r="P105" s="39">
        <v>11</v>
      </c>
    </row>
    <row r="106" spans="1:16" ht="15" customHeight="1" x14ac:dyDescent="0.3">
      <c r="A106" s="61"/>
      <c r="B106" s="53" t="s">
        <v>15</v>
      </c>
      <c r="C106" s="56" t="s">
        <v>3</v>
      </c>
      <c r="D106" s="9" t="s">
        <v>0</v>
      </c>
      <c r="E106" s="10">
        <v>298</v>
      </c>
      <c r="F106" s="10">
        <v>298</v>
      </c>
      <c r="G106" s="10">
        <v>298</v>
      </c>
      <c r="H106" s="10">
        <v>298</v>
      </c>
      <c r="I106" s="10">
        <v>298</v>
      </c>
      <c r="J106" s="10">
        <v>298</v>
      </c>
      <c r="K106" s="10">
        <v>298</v>
      </c>
      <c r="L106" s="10">
        <v>298</v>
      </c>
      <c r="M106" s="10">
        <v>298</v>
      </c>
      <c r="N106" s="10">
        <v>298</v>
      </c>
      <c r="O106" s="18">
        <f>MEDIAN(E106:N106)</f>
        <v>298</v>
      </c>
      <c r="P106" s="38">
        <v>4</v>
      </c>
    </row>
    <row r="107" spans="1:16" x14ac:dyDescent="0.3">
      <c r="A107" s="61"/>
      <c r="B107" s="54"/>
      <c r="C107" s="57"/>
      <c r="D107" s="5" t="s">
        <v>1</v>
      </c>
      <c r="E107">
        <v>118</v>
      </c>
      <c r="F107">
        <v>116</v>
      </c>
      <c r="G107">
        <v>103</v>
      </c>
      <c r="H107">
        <v>94</v>
      </c>
      <c r="I107">
        <v>109</v>
      </c>
      <c r="J107">
        <v>103</v>
      </c>
      <c r="K107">
        <v>93</v>
      </c>
      <c r="L107">
        <v>96</v>
      </c>
      <c r="M107">
        <v>89</v>
      </c>
      <c r="N107">
        <v>85</v>
      </c>
      <c r="O107" s="19">
        <f t="shared" ref="O107:O118" si="40">MEDIAN(E107:N107)</f>
        <v>99.5</v>
      </c>
      <c r="P107" s="39">
        <v>8</v>
      </c>
    </row>
    <row r="108" spans="1:16" x14ac:dyDescent="0.3">
      <c r="A108" s="61"/>
      <c r="B108" s="54"/>
      <c r="C108" s="58"/>
      <c r="D108" s="6" t="s">
        <v>2</v>
      </c>
      <c r="E108" s="7">
        <v>819</v>
      </c>
      <c r="F108" s="7">
        <v>813</v>
      </c>
      <c r="G108" s="7">
        <v>769</v>
      </c>
      <c r="H108" s="7">
        <v>795</v>
      </c>
      <c r="I108" s="7">
        <v>778</v>
      </c>
      <c r="J108" s="7">
        <v>792</v>
      </c>
      <c r="K108" s="7">
        <v>792</v>
      </c>
      <c r="L108" s="7">
        <v>801</v>
      </c>
      <c r="M108" s="7">
        <v>761</v>
      </c>
      <c r="N108" s="7">
        <v>779</v>
      </c>
      <c r="O108" s="19">
        <f t="shared" si="40"/>
        <v>792</v>
      </c>
      <c r="P108" s="39">
        <v>12</v>
      </c>
    </row>
    <row r="109" spans="1:16" x14ac:dyDescent="0.3">
      <c r="A109" s="61"/>
      <c r="B109" s="54"/>
      <c r="C109" s="59" t="s">
        <v>5</v>
      </c>
      <c r="D109" s="3" t="s">
        <v>0</v>
      </c>
      <c r="E109" s="4">
        <v>2</v>
      </c>
      <c r="F109" s="4">
        <v>2</v>
      </c>
      <c r="G109" s="4">
        <v>2</v>
      </c>
      <c r="H109" s="4">
        <v>2</v>
      </c>
      <c r="I109" s="4">
        <v>2</v>
      </c>
      <c r="J109" s="4">
        <v>2</v>
      </c>
      <c r="K109" s="4">
        <v>2</v>
      </c>
      <c r="L109" s="4">
        <v>2</v>
      </c>
      <c r="M109" s="4">
        <v>2</v>
      </c>
      <c r="N109" s="4">
        <v>2</v>
      </c>
      <c r="O109" s="19">
        <f t="shared" si="40"/>
        <v>2</v>
      </c>
      <c r="P109" s="38">
        <v>1</v>
      </c>
    </row>
    <row r="110" spans="1:16" x14ac:dyDescent="0.3">
      <c r="A110" s="61"/>
      <c r="B110" s="54"/>
      <c r="C110" s="57"/>
      <c r="D110" s="5" t="s">
        <v>1</v>
      </c>
      <c r="E110" s="8">
        <v>8</v>
      </c>
      <c r="F110">
        <v>8</v>
      </c>
      <c r="G110">
        <v>9</v>
      </c>
      <c r="H110">
        <v>9</v>
      </c>
      <c r="I110">
        <v>8</v>
      </c>
      <c r="J110">
        <v>7</v>
      </c>
      <c r="K110">
        <v>7</v>
      </c>
      <c r="L110">
        <v>7</v>
      </c>
      <c r="M110">
        <v>8</v>
      </c>
      <c r="N110">
        <v>8</v>
      </c>
      <c r="O110" s="19">
        <f t="shared" si="40"/>
        <v>8</v>
      </c>
      <c r="P110" s="39">
        <v>5</v>
      </c>
    </row>
    <row r="111" spans="1:16" x14ac:dyDescent="0.3">
      <c r="A111" s="61"/>
      <c r="B111" s="54"/>
      <c r="C111" s="58"/>
      <c r="D111" s="6" t="s">
        <v>2</v>
      </c>
      <c r="E111" s="7">
        <v>415</v>
      </c>
      <c r="F111" s="7">
        <v>372</v>
      </c>
      <c r="G111" s="7">
        <v>372</v>
      </c>
      <c r="H111" s="7">
        <v>386</v>
      </c>
      <c r="I111" s="7">
        <v>379</v>
      </c>
      <c r="J111" s="7">
        <v>386</v>
      </c>
      <c r="K111" s="7">
        <v>394</v>
      </c>
      <c r="L111" s="7">
        <v>380</v>
      </c>
      <c r="M111" s="7">
        <v>371</v>
      </c>
      <c r="N111" s="7">
        <v>382</v>
      </c>
      <c r="O111" s="19">
        <f t="shared" si="40"/>
        <v>381</v>
      </c>
      <c r="P111" s="39">
        <v>9</v>
      </c>
    </row>
    <row r="112" spans="1:16" x14ac:dyDescent="0.3">
      <c r="A112" s="61"/>
      <c r="B112" s="54"/>
      <c r="C112" s="59" t="s">
        <v>6</v>
      </c>
      <c r="D112" s="3" t="s">
        <v>0</v>
      </c>
      <c r="E112" s="4">
        <v>294</v>
      </c>
      <c r="F112" s="4">
        <v>294</v>
      </c>
      <c r="G112" s="4">
        <v>294</v>
      </c>
      <c r="H112" s="4">
        <v>294</v>
      </c>
      <c r="I112" s="4">
        <v>294</v>
      </c>
      <c r="J112" s="4">
        <v>294</v>
      </c>
      <c r="K112" s="4">
        <v>294</v>
      </c>
      <c r="L112" s="4">
        <v>294</v>
      </c>
      <c r="M112" s="4">
        <v>294</v>
      </c>
      <c r="N112" s="4">
        <v>294</v>
      </c>
      <c r="O112" s="19">
        <f t="shared" si="40"/>
        <v>294</v>
      </c>
      <c r="P112" s="38">
        <v>2</v>
      </c>
    </row>
    <row r="113" spans="1:16" hidden="1" x14ac:dyDescent="0.3">
      <c r="A113" s="61"/>
      <c r="B113" s="54"/>
      <c r="C113" s="57"/>
      <c r="D113" s="5" t="s">
        <v>1</v>
      </c>
      <c r="E113" s="8">
        <v>135</v>
      </c>
      <c r="F113">
        <v>122</v>
      </c>
      <c r="G113">
        <v>128</v>
      </c>
      <c r="H113">
        <v>169</v>
      </c>
      <c r="I113">
        <v>129</v>
      </c>
      <c r="J113">
        <v>113</v>
      </c>
      <c r="K113">
        <v>115</v>
      </c>
      <c r="L113">
        <v>148</v>
      </c>
      <c r="M113">
        <v>114</v>
      </c>
      <c r="N113">
        <v>138</v>
      </c>
      <c r="O113" s="19">
        <f t="shared" si="40"/>
        <v>128.5</v>
      </c>
      <c r="P113" s="39"/>
    </row>
    <row r="114" spans="1:16" x14ac:dyDescent="0.3">
      <c r="A114" s="61"/>
      <c r="B114" s="54"/>
      <c r="C114" s="57"/>
      <c r="D114" s="5" t="s">
        <v>1</v>
      </c>
      <c r="E114">
        <f>E113-$A$1*$N110</f>
        <v>119</v>
      </c>
      <c r="F114">
        <f t="shared" ref="F114:N114" si="41">F113-$A$1*$N110</f>
        <v>106</v>
      </c>
      <c r="G114">
        <f t="shared" si="41"/>
        <v>112</v>
      </c>
      <c r="H114">
        <f t="shared" si="41"/>
        <v>153</v>
      </c>
      <c r="I114">
        <f t="shared" si="41"/>
        <v>113</v>
      </c>
      <c r="J114">
        <f t="shared" si="41"/>
        <v>97</v>
      </c>
      <c r="K114">
        <f t="shared" si="41"/>
        <v>99</v>
      </c>
      <c r="L114">
        <f t="shared" si="41"/>
        <v>132</v>
      </c>
      <c r="M114">
        <f t="shared" si="41"/>
        <v>98</v>
      </c>
      <c r="N114">
        <f t="shared" si="41"/>
        <v>122</v>
      </c>
      <c r="O114" s="19">
        <f t="shared" si="40"/>
        <v>112.5</v>
      </c>
      <c r="P114" s="39">
        <v>6</v>
      </c>
    </row>
    <row r="115" spans="1:16" x14ac:dyDescent="0.3">
      <c r="A115" s="61"/>
      <c r="B115" s="54"/>
      <c r="C115" s="58"/>
      <c r="D115" s="6" t="s">
        <v>2</v>
      </c>
      <c r="E115" s="8">
        <v>715</v>
      </c>
      <c r="F115" s="7">
        <v>717</v>
      </c>
      <c r="G115" s="7">
        <v>737</v>
      </c>
      <c r="H115" s="7">
        <v>825</v>
      </c>
      <c r="I115" s="7">
        <v>734</v>
      </c>
      <c r="J115" s="7">
        <v>768</v>
      </c>
      <c r="K115" s="7">
        <v>713</v>
      </c>
      <c r="L115" s="7">
        <v>720</v>
      </c>
      <c r="M115" s="7">
        <v>709</v>
      </c>
      <c r="N115" s="7">
        <v>720</v>
      </c>
      <c r="O115" s="19">
        <f t="shared" si="40"/>
        <v>720</v>
      </c>
      <c r="P115" s="39">
        <v>10</v>
      </c>
    </row>
    <row r="116" spans="1:16" x14ac:dyDescent="0.3">
      <c r="A116" s="61"/>
      <c r="B116" s="54"/>
      <c r="C116" s="59" t="s">
        <v>7</v>
      </c>
      <c r="D116" s="3" t="s">
        <v>0</v>
      </c>
      <c r="E116" s="4">
        <f t="shared" ref="E116:N116" si="42">E109+E112</f>
        <v>296</v>
      </c>
      <c r="F116" s="8">
        <f t="shared" si="42"/>
        <v>296</v>
      </c>
      <c r="G116" s="8">
        <f t="shared" si="42"/>
        <v>296</v>
      </c>
      <c r="H116" s="8">
        <f t="shared" si="42"/>
        <v>296</v>
      </c>
      <c r="I116" s="8">
        <f t="shared" si="42"/>
        <v>296</v>
      </c>
      <c r="J116" s="8">
        <f t="shared" si="42"/>
        <v>296</v>
      </c>
      <c r="K116" s="8">
        <f t="shared" si="42"/>
        <v>296</v>
      </c>
      <c r="L116" s="8">
        <f t="shared" si="42"/>
        <v>296</v>
      </c>
      <c r="M116" s="8">
        <f t="shared" si="42"/>
        <v>296</v>
      </c>
      <c r="N116" s="8">
        <f t="shared" si="42"/>
        <v>296</v>
      </c>
      <c r="O116" s="19">
        <f t="shared" si="40"/>
        <v>296</v>
      </c>
      <c r="P116" s="39">
        <v>3</v>
      </c>
    </row>
    <row r="117" spans="1:16" x14ac:dyDescent="0.3">
      <c r="A117" s="61"/>
      <c r="B117" s="54"/>
      <c r="C117" s="57"/>
      <c r="D117" s="5" t="s">
        <v>1</v>
      </c>
      <c r="E117" s="8">
        <f>E110+E114</f>
        <v>127</v>
      </c>
      <c r="F117" s="8">
        <f t="shared" ref="F117:N117" si="43">F110+F114</f>
        <v>114</v>
      </c>
      <c r="G117" s="8">
        <f t="shared" si="43"/>
        <v>121</v>
      </c>
      <c r="H117" s="8">
        <f t="shared" si="43"/>
        <v>162</v>
      </c>
      <c r="I117" s="8">
        <f t="shared" si="43"/>
        <v>121</v>
      </c>
      <c r="J117" s="8">
        <f t="shared" si="43"/>
        <v>104</v>
      </c>
      <c r="K117" s="8">
        <f t="shared" si="43"/>
        <v>106</v>
      </c>
      <c r="L117" s="8">
        <f t="shared" si="43"/>
        <v>139</v>
      </c>
      <c r="M117" s="8">
        <f t="shared" si="43"/>
        <v>106</v>
      </c>
      <c r="N117" s="8">
        <f t="shared" si="43"/>
        <v>130</v>
      </c>
      <c r="O117" s="19">
        <f t="shared" si="40"/>
        <v>121</v>
      </c>
      <c r="P117" s="39">
        <v>7</v>
      </c>
    </row>
    <row r="118" spans="1:16" ht="15" thickBot="1" x14ac:dyDescent="0.35">
      <c r="A118" s="61"/>
      <c r="B118" s="55"/>
      <c r="C118" s="60"/>
      <c r="D118" s="11" t="s">
        <v>2</v>
      </c>
      <c r="E118" s="12">
        <f>E111+E115</f>
        <v>1130</v>
      </c>
      <c r="F118" s="12">
        <f t="shared" ref="F118:N118" si="44">F111+F115</f>
        <v>1089</v>
      </c>
      <c r="G118" s="12">
        <f t="shared" si="44"/>
        <v>1109</v>
      </c>
      <c r="H118" s="12">
        <f t="shared" si="44"/>
        <v>1211</v>
      </c>
      <c r="I118" s="12">
        <f t="shared" si="44"/>
        <v>1113</v>
      </c>
      <c r="J118" s="12">
        <f t="shared" si="44"/>
        <v>1154</v>
      </c>
      <c r="K118" s="12">
        <f t="shared" si="44"/>
        <v>1107</v>
      </c>
      <c r="L118" s="12">
        <f t="shared" si="44"/>
        <v>1100</v>
      </c>
      <c r="M118" s="12">
        <f t="shared" si="44"/>
        <v>1080</v>
      </c>
      <c r="N118" s="12">
        <f t="shared" si="44"/>
        <v>1102</v>
      </c>
      <c r="O118" s="20">
        <f t="shared" si="40"/>
        <v>1108</v>
      </c>
      <c r="P118" s="39">
        <v>11</v>
      </c>
    </row>
    <row r="119" spans="1:16" ht="15" customHeight="1" x14ac:dyDescent="0.3">
      <c r="A119" s="61"/>
      <c r="B119" s="53" t="s">
        <v>14</v>
      </c>
      <c r="C119" s="56" t="s">
        <v>3</v>
      </c>
      <c r="D119" s="9" t="s">
        <v>0</v>
      </c>
      <c r="E119" s="10">
        <v>358</v>
      </c>
      <c r="F119" s="10">
        <v>358</v>
      </c>
      <c r="G119" s="10">
        <v>358</v>
      </c>
      <c r="H119" s="10">
        <v>358</v>
      </c>
      <c r="I119" s="10">
        <v>358</v>
      </c>
      <c r="J119" s="10">
        <v>358</v>
      </c>
      <c r="K119" s="10">
        <v>358</v>
      </c>
      <c r="L119" s="10">
        <v>358</v>
      </c>
      <c r="M119" s="10">
        <v>358</v>
      </c>
      <c r="N119" s="10">
        <v>358</v>
      </c>
      <c r="O119" s="18">
        <f>MEDIAN(E119:N119)</f>
        <v>358</v>
      </c>
      <c r="P119" s="38">
        <v>4</v>
      </c>
    </row>
    <row r="120" spans="1:16" x14ac:dyDescent="0.3">
      <c r="A120" s="61"/>
      <c r="B120" s="54"/>
      <c r="C120" s="57"/>
      <c r="D120" s="5" t="s">
        <v>1</v>
      </c>
      <c r="E120">
        <v>253</v>
      </c>
      <c r="F120">
        <v>135</v>
      </c>
      <c r="G120">
        <v>122</v>
      </c>
      <c r="H120">
        <v>117</v>
      </c>
      <c r="I120">
        <v>110</v>
      </c>
      <c r="J120">
        <v>112</v>
      </c>
      <c r="K120">
        <v>127</v>
      </c>
      <c r="L120">
        <v>108</v>
      </c>
      <c r="M120">
        <v>132</v>
      </c>
      <c r="N120">
        <v>112</v>
      </c>
      <c r="O120" s="19">
        <f t="shared" ref="O120:O131" si="45">MEDIAN(E120:N120)</f>
        <v>119.5</v>
      </c>
      <c r="P120" s="39">
        <v>8</v>
      </c>
    </row>
    <row r="121" spans="1:16" x14ac:dyDescent="0.3">
      <c r="A121" s="61"/>
      <c r="B121" s="54"/>
      <c r="C121" s="58"/>
      <c r="D121" s="6" t="s">
        <v>2</v>
      </c>
      <c r="E121" s="7">
        <v>879</v>
      </c>
      <c r="F121" s="7">
        <v>791</v>
      </c>
      <c r="G121" s="7">
        <v>749</v>
      </c>
      <c r="H121" s="7">
        <v>761</v>
      </c>
      <c r="I121" s="7">
        <v>746</v>
      </c>
      <c r="J121" s="7">
        <v>779</v>
      </c>
      <c r="K121" s="7">
        <v>737</v>
      </c>
      <c r="L121" s="7">
        <v>763</v>
      </c>
      <c r="M121" s="7">
        <v>774</v>
      </c>
      <c r="N121" s="7">
        <v>782</v>
      </c>
      <c r="O121" s="19">
        <f t="shared" si="45"/>
        <v>768.5</v>
      </c>
      <c r="P121" s="39">
        <v>12</v>
      </c>
    </row>
    <row r="122" spans="1:16" x14ac:dyDescent="0.3">
      <c r="A122" s="61"/>
      <c r="B122" s="54"/>
      <c r="C122" s="59" t="s">
        <v>5</v>
      </c>
      <c r="D122" s="3" t="s">
        <v>0</v>
      </c>
      <c r="E122" s="4">
        <v>143</v>
      </c>
      <c r="F122" s="4">
        <v>143</v>
      </c>
      <c r="G122" s="4">
        <v>143</v>
      </c>
      <c r="H122" s="4">
        <v>143</v>
      </c>
      <c r="I122" s="4">
        <v>143</v>
      </c>
      <c r="J122" s="4">
        <v>143</v>
      </c>
      <c r="K122" s="4">
        <v>143</v>
      </c>
      <c r="L122" s="4">
        <v>143</v>
      </c>
      <c r="M122" s="4">
        <v>143</v>
      </c>
      <c r="N122" s="4">
        <v>143</v>
      </c>
      <c r="O122" s="19">
        <f t="shared" si="45"/>
        <v>143</v>
      </c>
      <c r="P122" s="38">
        <v>1</v>
      </c>
    </row>
    <row r="123" spans="1:16" x14ac:dyDescent="0.3">
      <c r="A123" s="61"/>
      <c r="B123" s="54"/>
      <c r="C123" s="57"/>
      <c r="D123" s="5" t="s">
        <v>1</v>
      </c>
      <c r="E123" s="8">
        <v>155</v>
      </c>
      <c r="F123">
        <v>165</v>
      </c>
      <c r="G123">
        <v>146</v>
      </c>
      <c r="H123">
        <v>137</v>
      </c>
      <c r="I123">
        <v>146</v>
      </c>
      <c r="J123">
        <v>137</v>
      </c>
      <c r="K123">
        <v>143</v>
      </c>
      <c r="L123">
        <v>135</v>
      </c>
      <c r="M123">
        <v>138</v>
      </c>
      <c r="N123">
        <v>136</v>
      </c>
      <c r="O123" s="19">
        <f t="shared" si="45"/>
        <v>140.5</v>
      </c>
      <c r="P123" s="39">
        <v>5</v>
      </c>
    </row>
    <row r="124" spans="1:16" x14ac:dyDescent="0.3">
      <c r="A124" s="61"/>
      <c r="B124" s="54"/>
      <c r="C124" s="58"/>
      <c r="D124" s="6" t="s">
        <v>2</v>
      </c>
      <c r="E124" s="7">
        <v>484</v>
      </c>
      <c r="F124" s="7">
        <v>496</v>
      </c>
      <c r="G124" s="7">
        <v>482</v>
      </c>
      <c r="H124" s="7">
        <v>476</v>
      </c>
      <c r="I124" s="7">
        <v>468</v>
      </c>
      <c r="J124" s="7">
        <v>480</v>
      </c>
      <c r="K124" s="7">
        <v>463</v>
      </c>
      <c r="L124" s="7">
        <v>481</v>
      </c>
      <c r="M124" s="7">
        <v>480</v>
      </c>
      <c r="N124" s="7">
        <v>469</v>
      </c>
      <c r="O124" s="19">
        <f t="shared" si="45"/>
        <v>480</v>
      </c>
      <c r="P124" s="39">
        <v>9</v>
      </c>
    </row>
    <row r="125" spans="1:16" x14ac:dyDescent="0.3">
      <c r="A125" s="61"/>
      <c r="B125" s="54"/>
      <c r="C125" s="59" t="s">
        <v>6</v>
      </c>
      <c r="D125" s="3" t="s">
        <v>0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9">
        <f t="shared" si="45"/>
        <v>80</v>
      </c>
      <c r="P125" s="38">
        <v>2</v>
      </c>
    </row>
    <row r="126" spans="1:16" hidden="1" x14ac:dyDescent="0.3">
      <c r="A126" s="61"/>
      <c r="B126" s="54"/>
      <c r="C126" s="57"/>
      <c r="D126" s="5" t="s">
        <v>1</v>
      </c>
      <c r="E126" s="8">
        <v>322</v>
      </c>
      <c r="F126">
        <v>311</v>
      </c>
      <c r="G126">
        <v>314</v>
      </c>
      <c r="H126">
        <v>314</v>
      </c>
      <c r="I126">
        <v>308</v>
      </c>
      <c r="J126">
        <v>313</v>
      </c>
      <c r="K126">
        <v>313</v>
      </c>
      <c r="L126">
        <v>311</v>
      </c>
      <c r="M126">
        <v>308</v>
      </c>
      <c r="N126">
        <v>372</v>
      </c>
      <c r="O126" s="19">
        <f t="shared" si="45"/>
        <v>313</v>
      </c>
      <c r="P126" s="39"/>
    </row>
    <row r="127" spans="1:16" x14ac:dyDescent="0.3">
      <c r="A127" s="61"/>
      <c r="B127" s="54"/>
      <c r="C127" s="57"/>
      <c r="D127" s="5" t="s">
        <v>1</v>
      </c>
      <c r="E127">
        <f>E126-$A$1*$N123</f>
        <v>50</v>
      </c>
      <c r="F127">
        <f t="shared" ref="F127:N127" si="46">F126-$A$1*$N123</f>
        <v>39</v>
      </c>
      <c r="G127">
        <f t="shared" si="46"/>
        <v>42</v>
      </c>
      <c r="H127">
        <f t="shared" si="46"/>
        <v>42</v>
      </c>
      <c r="I127">
        <f t="shared" si="46"/>
        <v>36</v>
      </c>
      <c r="J127">
        <f t="shared" si="46"/>
        <v>41</v>
      </c>
      <c r="K127">
        <f t="shared" si="46"/>
        <v>41</v>
      </c>
      <c r="L127">
        <f t="shared" si="46"/>
        <v>39</v>
      </c>
      <c r="M127">
        <f t="shared" si="46"/>
        <v>36</v>
      </c>
      <c r="N127">
        <f t="shared" si="46"/>
        <v>100</v>
      </c>
      <c r="O127" s="19">
        <f t="shared" si="45"/>
        <v>41</v>
      </c>
      <c r="P127" s="39">
        <v>6</v>
      </c>
    </row>
    <row r="128" spans="1:16" x14ac:dyDescent="0.3">
      <c r="A128" s="61"/>
      <c r="B128" s="54"/>
      <c r="C128" s="58"/>
      <c r="D128" s="6" t="s">
        <v>2</v>
      </c>
      <c r="E128" s="8">
        <v>732</v>
      </c>
      <c r="F128" s="7">
        <v>731</v>
      </c>
      <c r="G128" s="7">
        <v>736</v>
      </c>
      <c r="H128" s="7">
        <v>805</v>
      </c>
      <c r="I128" s="7">
        <v>751</v>
      </c>
      <c r="J128" s="7">
        <v>748</v>
      </c>
      <c r="K128" s="7">
        <v>753</v>
      </c>
      <c r="L128" s="7">
        <v>744</v>
      </c>
      <c r="M128" s="7">
        <v>729</v>
      </c>
      <c r="N128" s="7">
        <v>707</v>
      </c>
      <c r="O128" s="19">
        <f t="shared" si="45"/>
        <v>740</v>
      </c>
      <c r="P128" s="39">
        <v>10</v>
      </c>
    </row>
    <row r="129" spans="1:16" x14ac:dyDescent="0.3">
      <c r="A129" s="61"/>
      <c r="B129" s="54"/>
      <c r="C129" s="59" t="s">
        <v>7</v>
      </c>
      <c r="D129" s="3" t="s">
        <v>0</v>
      </c>
      <c r="E129" s="4">
        <f t="shared" ref="E129:N129" si="47">E122+E125</f>
        <v>223</v>
      </c>
      <c r="F129" s="8">
        <f t="shared" si="47"/>
        <v>223</v>
      </c>
      <c r="G129" s="8">
        <f t="shared" si="47"/>
        <v>223</v>
      </c>
      <c r="H129" s="8">
        <f t="shared" si="47"/>
        <v>223</v>
      </c>
      <c r="I129" s="8">
        <f t="shared" si="47"/>
        <v>223</v>
      </c>
      <c r="J129" s="8">
        <f t="shared" si="47"/>
        <v>223</v>
      </c>
      <c r="K129" s="8">
        <f t="shared" si="47"/>
        <v>223</v>
      </c>
      <c r="L129" s="8">
        <f t="shared" si="47"/>
        <v>223</v>
      </c>
      <c r="M129" s="8">
        <f t="shared" si="47"/>
        <v>223</v>
      </c>
      <c r="N129" s="8">
        <f t="shared" si="47"/>
        <v>223</v>
      </c>
      <c r="O129" s="19">
        <f t="shared" si="45"/>
        <v>223</v>
      </c>
      <c r="P129" s="39">
        <v>3</v>
      </c>
    </row>
    <row r="130" spans="1:16" x14ac:dyDescent="0.3">
      <c r="A130" s="61"/>
      <c r="B130" s="54"/>
      <c r="C130" s="57"/>
      <c r="D130" s="5" t="s">
        <v>1</v>
      </c>
      <c r="E130" s="8">
        <f>E123+E127</f>
        <v>205</v>
      </c>
      <c r="F130" s="8">
        <f t="shared" ref="F130:N130" si="48">F123+F127</f>
        <v>204</v>
      </c>
      <c r="G130" s="8">
        <f t="shared" si="48"/>
        <v>188</v>
      </c>
      <c r="H130" s="8">
        <f t="shared" si="48"/>
        <v>179</v>
      </c>
      <c r="I130" s="8">
        <f t="shared" si="48"/>
        <v>182</v>
      </c>
      <c r="J130" s="8">
        <f t="shared" si="48"/>
        <v>178</v>
      </c>
      <c r="K130" s="8">
        <f t="shared" si="48"/>
        <v>184</v>
      </c>
      <c r="L130" s="8">
        <f t="shared" si="48"/>
        <v>174</v>
      </c>
      <c r="M130" s="8">
        <f t="shared" si="48"/>
        <v>174</v>
      </c>
      <c r="N130" s="8">
        <f t="shared" si="48"/>
        <v>236</v>
      </c>
      <c r="O130" s="19">
        <f t="shared" si="45"/>
        <v>183</v>
      </c>
      <c r="P130" s="39">
        <v>7</v>
      </c>
    </row>
    <row r="131" spans="1:16" ht="15" thickBot="1" x14ac:dyDescent="0.35">
      <c r="A131" s="61"/>
      <c r="B131" s="55"/>
      <c r="C131" s="60"/>
      <c r="D131" s="11" t="s">
        <v>2</v>
      </c>
      <c r="E131" s="12">
        <f>E124+E128</f>
        <v>1216</v>
      </c>
      <c r="F131" s="12">
        <f t="shared" ref="F131:N131" si="49">F124+F128</f>
        <v>1227</v>
      </c>
      <c r="G131" s="12">
        <f t="shared" si="49"/>
        <v>1218</v>
      </c>
      <c r="H131" s="12">
        <f t="shared" si="49"/>
        <v>1281</v>
      </c>
      <c r="I131" s="12">
        <f t="shared" si="49"/>
        <v>1219</v>
      </c>
      <c r="J131" s="12">
        <f t="shared" si="49"/>
        <v>1228</v>
      </c>
      <c r="K131" s="12">
        <f t="shared" si="49"/>
        <v>1216</v>
      </c>
      <c r="L131" s="12">
        <f t="shared" si="49"/>
        <v>1225</v>
      </c>
      <c r="M131" s="12">
        <f t="shared" si="49"/>
        <v>1209</v>
      </c>
      <c r="N131" s="12">
        <f t="shared" si="49"/>
        <v>1176</v>
      </c>
      <c r="O131" s="20">
        <f t="shared" si="45"/>
        <v>1218.5</v>
      </c>
      <c r="P131" s="39">
        <v>11</v>
      </c>
    </row>
    <row r="132" spans="1:16" ht="15" customHeight="1" x14ac:dyDescent="0.3">
      <c r="A132" s="61"/>
      <c r="B132" s="53" t="s">
        <v>25</v>
      </c>
      <c r="C132" s="56" t="s">
        <v>3</v>
      </c>
      <c r="D132" s="9" t="s">
        <v>0</v>
      </c>
      <c r="E132" s="10">
        <v>336</v>
      </c>
      <c r="F132" s="10">
        <v>336</v>
      </c>
      <c r="G132" s="10">
        <v>336</v>
      </c>
      <c r="H132" s="10">
        <v>336</v>
      </c>
      <c r="I132" s="10">
        <v>336</v>
      </c>
      <c r="J132" s="10">
        <v>336</v>
      </c>
      <c r="K132" s="10">
        <v>336</v>
      </c>
      <c r="L132" s="10">
        <v>336</v>
      </c>
      <c r="M132" s="10">
        <v>336</v>
      </c>
      <c r="N132" s="10">
        <v>336</v>
      </c>
      <c r="O132" s="18">
        <f>MEDIAN(E132:N132)</f>
        <v>336</v>
      </c>
      <c r="P132" s="38">
        <v>4</v>
      </c>
    </row>
    <row r="133" spans="1:16" x14ac:dyDescent="0.3">
      <c r="A133" s="61"/>
      <c r="B133" s="54"/>
      <c r="C133" s="57"/>
      <c r="D133" s="5" t="s">
        <v>1</v>
      </c>
      <c r="E133">
        <v>376</v>
      </c>
      <c r="F133">
        <v>238</v>
      </c>
      <c r="G133">
        <v>116</v>
      </c>
      <c r="H133">
        <v>118</v>
      </c>
      <c r="I133">
        <v>115</v>
      </c>
      <c r="J133">
        <v>117</v>
      </c>
      <c r="K133">
        <v>116</v>
      </c>
      <c r="L133">
        <v>117</v>
      </c>
      <c r="M133">
        <v>110</v>
      </c>
      <c r="N133">
        <v>116</v>
      </c>
      <c r="O133" s="19">
        <f t="shared" ref="O133:O144" si="50">MEDIAN(E133:N133)</f>
        <v>116.5</v>
      </c>
      <c r="P133" s="39">
        <v>8</v>
      </c>
    </row>
    <row r="134" spans="1:16" x14ac:dyDescent="0.3">
      <c r="A134" s="61"/>
      <c r="B134" s="54"/>
      <c r="C134" s="58"/>
      <c r="D134" s="6" t="s">
        <v>2</v>
      </c>
      <c r="E134" s="7">
        <v>4200</v>
      </c>
      <c r="F134" s="7">
        <v>1394</v>
      </c>
      <c r="G134" s="7">
        <v>1074</v>
      </c>
      <c r="H134" s="7">
        <v>967</v>
      </c>
      <c r="I134" s="7">
        <v>927</v>
      </c>
      <c r="J134" s="7">
        <v>934</v>
      </c>
      <c r="K134" s="7">
        <v>914</v>
      </c>
      <c r="L134" s="7">
        <v>832</v>
      </c>
      <c r="M134" s="7">
        <v>836</v>
      </c>
      <c r="N134" s="7">
        <v>851</v>
      </c>
      <c r="O134" s="19">
        <f t="shared" si="50"/>
        <v>930.5</v>
      </c>
      <c r="P134" s="39">
        <v>12</v>
      </c>
    </row>
    <row r="135" spans="1:16" x14ac:dyDescent="0.3">
      <c r="A135" s="61"/>
      <c r="B135" s="54"/>
      <c r="C135" s="59" t="s">
        <v>5</v>
      </c>
      <c r="D135" s="3" t="s">
        <v>0</v>
      </c>
      <c r="E135" s="4">
        <v>2</v>
      </c>
      <c r="F135" s="4">
        <v>2</v>
      </c>
      <c r="G135" s="4">
        <v>2</v>
      </c>
      <c r="H135" s="4">
        <v>2</v>
      </c>
      <c r="I135" s="4">
        <v>2</v>
      </c>
      <c r="J135" s="4">
        <v>2</v>
      </c>
      <c r="K135" s="4">
        <v>2</v>
      </c>
      <c r="L135" s="4">
        <v>2</v>
      </c>
      <c r="M135" s="4">
        <v>2</v>
      </c>
      <c r="N135" s="4">
        <v>2</v>
      </c>
      <c r="O135" s="19">
        <f t="shared" si="50"/>
        <v>2</v>
      </c>
      <c r="P135" s="38">
        <v>1</v>
      </c>
    </row>
    <row r="136" spans="1:16" x14ac:dyDescent="0.3">
      <c r="A136" s="61"/>
      <c r="B136" s="54"/>
      <c r="C136" s="57"/>
      <c r="D136" s="5" t="s">
        <v>1</v>
      </c>
      <c r="E136" s="8">
        <v>16</v>
      </c>
      <c r="F136">
        <v>13</v>
      </c>
      <c r="G136">
        <v>20</v>
      </c>
      <c r="H136">
        <v>14</v>
      </c>
      <c r="I136">
        <v>11</v>
      </c>
      <c r="J136">
        <v>18</v>
      </c>
      <c r="K136">
        <v>12</v>
      </c>
      <c r="L136">
        <v>11</v>
      </c>
      <c r="M136">
        <v>28</v>
      </c>
      <c r="N136">
        <v>23</v>
      </c>
      <c r="O136" s="19">
        <f t="shared" si="50"/>
        <v>15</v>
      </c>
      <c r="P136" s="39">
        <v>5</v>
      </c>
    </row>
    <row r="137" spans="1:16" x14ac:dyDescent="0.3">
      <c r="A137" s="61"/>
      <c r="B137" s="54"/>
      <c r="C137" s="58"/>
      <c r="D137" s="6" t="s">
        <v>2</v>
      </c>
      <c r="E137" s="7">
        <v>433</v>
      </c>
      <c r="F137" s="7">
        <v>428</v>
      </c>
      <c r="G137" s="7">
        <v>490</v>
      </c>
      <c r="H137" s="7">
        <v>429</v>
      </c>
      <c r="I137" s="7">
        <v>397</v>
      </c>
      <c r="J137" s="7">
        <v>404</v>
      </c>
      <c r="K137" s="7">
        <v>392</v>
      </c>
      <c r="L137" s="7">
        <v>387</v>
      </c>
      <c r="M137" s="7">
        <v>523</v>
      </c>
      <c r="N137" s="7">
        <v>422</v>
      </c>
      <c r="O137" s="19">
        <f t="shared" si="50"/>
        <v>425</v>
      </c>
      <c r="P137" s="39">
        <v>9</v>
      </c>
    </row>
    <row r="138" spans="1:16" x14ac:dyDescent="0.3">
      <c r="A138" s="61"/>
      <c r="B138" s="54"/>
      <c r="C138" s="59" t="s">
        <v>6</v>
      </c>
      <c r="D138" s="3" t="s">
        <v>0</v>
      </c>
      <c r="E138" s="4">
        <v>344</v>
      </c>
      <c r="F138" s="4">
        <v>344</v>
      </c>
      <c r="G138" s="4">
        <v>344</v>
      </c>
      <c r="H138" s="4">
        <v>344</v>
      </c>
      <c r="I138" s="4">
        <v>344</v>
      </c>
      <c r="J138" s="4">
        <v>344</v>
      </c>
      <c r="K138" s="4">
        <v>344</v>
      </c>
      <c r="L138" s="4">
        <v>344</v>
      </c>
      <c r="M138" s="4">
        <v>344</v>
      </c>
      <c r="N138" s="4">
        <v>344</v>
      </c>
      <c r="O138" s="19">
        <f t="shared" si="50"/>
        <v>344</v>
      </c>
      <c r="P138" s="38">
        <v>2</v>
      </c>
    </row>
    <row r="139" spans="1:16" hidden="1" x14ac:dyDescent="0.3">
      <c r="A139" s="61"/>
      <c r="B139" s="54"/>
      <c r="C139" s="57"/>
      <c r="D139" s="5" t="s">
        <v>1</v>
      </c>
      <c r="E139" s="8">
        <v>186</v>
      </c>
      <c r="F139">
        <v>161</v>
      </c>
      <c r="G139">
        <v>203</v>
      </c>
      <c r="H139">
        <v>170</v>
      </c>
      <c r="I139">
        <v>176</v>
      </c>
      <c r="J139">
        <v>189</v>
      </c>
      <c r="K139">
        <v>184</v>
      </c>
      <c r="L139">
        <v>145</v>
      </c>
      <c r="M139">
        <v>158</v>
      </c>
      <c r="N139">
        <v>165</v>
      </c>
      <c r="O139" s="19">
        <f t="shared" si="50"/>
        <v>173</v>
      </c>
      <c r="P139" s="39"/>
    </row>
    <row r="140" spans="1:16" x14ac:dyDescent="0.3">
      <c r="A140" s="61"/>
      <c r="B140" s="54"/>
      <c r="C140" s="57"/>
      <c r="D140" s="5" t="s">
        <v>1</v>
      </c>
      <c r="E140">
        <f>E139-$A$1*$N136</f>
        <v>140</v>
      </c>
      <c r="F140">
        <f t="shared" ref="F140:N140" si="51">F139-$A$1*$N136</f>
        <v>115</v>
      </c>
      <c r="G140">
        <f t="shared" si="51"/>
        <v>157</v>
      </c>
      <c r="H140">
        <f t="shared" si="51"/>
        <v>124</v>
      </c>
      <c r="I140">
        <f t="shared" si="51"/>
        <v>130</v>
      </c>
      <c r="J140">
        <f t="shared" si="51"/>
        <v>143</v>
      </c>
      <c r="K140">
        <f t="shared" si="51"/>
        <v>138</v>
      </c>
      <c r="L140">
        <f t="shared" si="51"/>
        <v>99</v>
      </c>
      <c r="M140">
        <f t="shared" si="51"/>
        <v>112</v>
      </c>
      <c r="N140">
        <f t="shared" si="51"/>
        <v>119</v>
      </c>
      <c r="O140" s="19">
        <f t="shared" si="50"/>
        <v>127</v>
      </c>
      <c r="P140" s="39">
        <v>6</v>
      </c>
    </row>
    <row r="141" spans="1:16" x14ac:dyDescent="0.3">
      <c r="A141" s="61"/>
      <c r="B141" s="54"/>
      <c r="C141" s="58"/>
      <c r="D141" s="6" t="s">
        <v>2</v>
      </c>
      <c r="E141" s="8">
        <v>818</v>
      </c>
      <c r="F141" s="7">
        <v>781</v>
      </c>
      <c r="G141" s="7">
        <v>829</v>
      </c>
      <c r="H141" s="7">
        <v>770</v>
      </c>
      <c r="I141" s="7">
        <v>740</v>
      </c>
      <c r="J141" s="7">
        <v>792</v>
      </c>
      <c r="K141" s="7">
        <v>773</v>
      </c>
      <c r="L141" s="7">
        <v>729</v>
      </c>
      <c r="M141" s="7">
        <v>757</v>
      </c>
      <c r="N141" s="7">
        <v>799</v>
      </c>
      <c r="O141" s="19">
        <f t="shared" si="50"/>
        <v>777</v>
      </c>
      <c r="P141" s="39">
        <v>10</v>
      </c>
    </row>
    <row r="142" spans="1:16" x14ac:dyDescent="0.3">
      <c r="A142" s="61"/>
      <c r="B142" s="54"/>
      <c r="C142" s="59" t="s">
        <v>7</v>
      </c>
      <c r="D142" s="3" t="s">
        <v>0</v>
      </c>
      <c r="E142" s="4">
        <f t="shared" ref="E142:N142" si="52">E135+E138</f>
        <v>346</v>
      </c>
      <c r="F142" s="8">
        <f t="shared" si="52"/>
        <v>346</v>
      </c>
      <c r="G142" s="8">
        <f t="shared" si="52"/>
        <v>346</v>
      </c>
      <c r="H142" s="8">
        <f t="shared" si="52"/>
        <v>346</v>
      </c>
      <c r="I142" s="8">
        <f t="shared" si="52"/>
        <v>346</v>
      </c>
      <c r="J142" s="8">
        <f t="shared" si="52"/>
        <v>346</v>
      </c>
      <c r="K142" s="8">
        <f t="shared" si="52"/>
        <v>346</v>
      </c>
      <c r="L142" s="8">
        <f t="shared" si="52"/>
        <v>346</v>
      </c>
      <c r="M142" s="8">
        <f t="shared" si="52"/>
        <v>346</v>
      </c>
      <c r="N142" s="8">
        <f t="shared" si="52"/>
        <v>346</v>
      </c>
      <c r="O142" s="19">
        <f t="shared" si="50"/>
        <v>346</v>
      </c>
      <c r="P142" s="39">
        <v>3</v>
      </c>
    </row>
    <row r="143" spans="1:16" x14ac:dyDescent="0.3">
      <c r="A143" s="61"/>
      <c r="B143" s="54"/>
      <c r="C143" s="57"/>
      <c r="D143" s="5" t="s">
        <v>1</v>
      </c>
      <c r="E143" s="8">
        <f>E136+E140</f>
        <v>156</v>
      </c>
      <c r="F143" s="8">
        <f t="shared" ref="F143:N143" si="53">F136+F140</f>
        <v>128</v>
      </c>
      <c r="G143" s="8">
        <f t="shared" si="53"/>
        <v>177</v>
      </c>
      <c r="H143" s="8">
        <f t="shared" si="53"/>
        <v>138</v>
      </c>
      <c r="I143" s="8">
        <f t="shared" si="53"/>
        <v>141</v>
      </c>
      <c r="J143" s="8">
        <f t="shared" si="53"/>
        <v>161</v>
      </c>
      <c r="K143" s="8">
        <f t="shared" si="53"/>
        <v>150</v>
      </c>
      <c r="L143" s="8">
        <f t="shared" si="53"/>
        <v>110</v>
      </c>
      <c r="M143" s="8">
        <f t="shared" si="53"/>
        <v>140</v>
      </c>
      <c r="N143" s="8">
        <f t="shared" si="53"/>
        <v>142</v>
      </c>
      <c r="O143" s="19">
        <f t="shared" si="50"/>
        <v>141.5</v>
      </c>
      <c r="P143" s="39">
        <v>7</v>
      </c>
    </row>
    <row r="144" spans="1:16" ht="15" thickBot="1" x14ac:dyDescent="0.35">
      <c r="A144" s="61"/>
      <c r="B144" s="55"/>
      <c r="C144" s="60"/>
      <c r="D144" s="11" t="s">
        <v>2</v>
      </c>
      <c r="E144" s="12">
        <f>E137+E141</f>
        <v>1251</v>
      </c>
      <c r="F144" s="12">
        <f t="shared" ref="F144:N144" si="54">F137+F141</f>
        <v>1209</v>
      </c>
      <c r="G144" s="12">
        <f t="shared" si="54"/>
        <v>1319</v>
      </c>
      <c r="H144" s="12">
        <f t="shared" si="54"/>
        <v>1199</v>
      </c>
      <c r="I144" s="12">
        <f t="shared" si="54"/>
        <v>1137</v>
      </c>
      <c r="J144" s="12">
        <f t="shared" si="54"/>
        <v>1196</v>
      </c>
      <c r="K144" s="12">
        <f t="shared" si="54"/>
        <v>1165</v>
      </c>
      <c r="L144" s="12">
        <f t="shared" si="54"/>
        <v>1116</v>
      </c>
      <c r="M144" s="12">
        <f t="shared" si="54"/>
        <v>1280</v>
      </c>
      <c r="N144" s="12">
        <f t="shared" si="54"/>
        <v>1221</v>
      </c>
      <c r="O144" s="20">
        <f t="shared" si="50"/>
        <v>1204</v>
      </c>
      <c r="P144" s="39">
        <v>11</v>
      </c>
    </row>
    <row r="145" spans="1:16" ht="15" customHeight="1" x14ac:dyDescent="0.3">
      <c r="A145" s="61"/>
      <c r="B145" s="53" t="s">
        <v>24</v>
      </c>
      <c r="C145" s="56" t="s">
        <v>3</v>
      </c>
      <c r="D145" s="9" t="s">
        <v>0</v>
      </c>
      <c r="E145" s="10">
        <v>690</v>
      </c>
      <c r="F145" s="10">
        <v>690</v>
      </c>
      <c r="G145" s="10">
        <v>690</v>
      </c>
      <c r="H145" s="10">
        <v>690</v>
      </c>
      <c r="I145" s="10">
        <v>690</v>
      </c>
      <c r="J145" s="10">
        <v>690</v>
      </c>
      <c r="K145" s="10">
        <v>690</v>
      </c>
      <c r="L145" s="10">
        <v>690</v>
      </c>
      <c r="M145" s="10">
        <v>690</v>
      </c>
      <c r="N145" s="10">
        <v>690</v>
      </c>
      <c r="O145" s="18">
        <f>MEDIAN(E145:N145)</f>
        <v>690</v>
      </c>
      <c r="P145" s="38">
        <v>4</v>
      </c>
    </row>
    <row r="146" spans="1:16" x14ac:dyDescent="0.3">
      <c r="A146" s="61"/>
      <c r="B146" s="54"/>
      <c r="C146" s="57"/>
      <c r="D146" s="5" t="s">
        <v>1</v>
      </c>
      <c r="E146">
        <v>363</v>
      </c>
      <c r="F146">
        <v>256</v>
      </c>
      <c r="G146">
        <v>251</v>
      </c>
      <c r="H146">
        <v>324</v>
      </c>
      <c r="I146">
        <v>236</v>
      </c>
      <c r="J146">
        <v>219</v>
      </c>
      <c r="K146">
        <v>212</v>
      </c>
      <c r="L146">
        <v>251</v>
      </c>
      <c r="M146">
        <v>235</v>
      </c>
      <c r="N146">
        <v>197</v>
      </c>
      <c r="O146" s="19">
        <f t="shared" ref="O146:O157" si="55">MEDIAN(E146:N146)</f>
        <v>243.5</v>
      </c>
      <c r="P146" s="39">
        <v>8</v>
      </c>
    </row>
    <row r="147" spans="1:16" x14ac:dyDescent="0.3">
      <c r="A147" s="61"/>
      <c r="B147" s="54"/>
      <c r="C147" s="58"/>
      <c r="D147" s="6" t="s">
        <v>2</v>
      </c>
      <c r="E147" s="7">
        <v>1121</v>
      </c>
      <c r="F147" s="7">
        <v>973</v>
      </c>
      <c r="G147" s="7">
        <v>994</v>
      </c>
      <c r="H147" s="7">
        <v>1030</v>
      </c>
      <c r="I147" s="7">
        <v>991</v>
      </c>
      <c r="J147" s="7">
        <v>981</v>
      </c>
      <c r="K147" s="7">
        <v>893</v>
      </c>
      <c r="L147" s="7">
        <v>997</v>
      </c>
      <c r="M147" s="7">
        <v>1021</v>
      </c>
      <c r="N147" s="7">
        <v>743</v>
      </c>
      <c r="O147" s="19">
        <f t="shared" si="55"/>
        <v>992.5</v>
      </c>
      <c r="P147" s="39">
        <v>12</v>
      </c>
    </row>
    <row r="148" spans="1:16" x14ac:dyDescent="0.3">
      <c r="A148" s="61"/>
      <c r="B148" s="54"/>
      <c r="C148" s="59" t="s">
        <v>5</v>
      </c>
      <c r="D148" s="3" t="s">
        <v>0</v>
      </c>
      <c r="E148" s="4">
        <v>2</v>
      </c>
      <c r="F148" s="4">
        <v>2</v>
      </c>
      <c r="G148" s="4">
        <v>2</v>
      </c>
      <c r="H148" s="4">
        <v>2</v>
      </c>
      <c r="I148" s="4">
        <v>2</v>
      </c>
      <c r="J148" s="4">
        <v>2</v>
      </c>
      <c r="K148" s="4">
        <v>2</v>
      </c>
      <c r="L148" s="4">
        <v>2</v>
      </c>
      <c r="M148" s="4">
        <v>2</v>
      </c>
      <c r="N148" s="4">
        <v>2</v>
      </c>
      <c r="O148" s="19">
        <f t="shared" si="55"/>
        <v>2</v>
      </c>
      <c r="P148" s="38">
        <v>1</v>
      </c>
    </row>
    <row r="149" spans="1:16" x14ac:dyDescent="0.3">
      <c r="A149" s="61"/>
      <c r="B149" s="54"/>
      <c r="C149" s="57"/>
      <c r="D149" s="5" t="s">
        <v>1</v>
      </c>
      <c r="E149" s="8">
        <v>11</v>
      </c>
      <c r="F149">
        <v>11</v>
      </c>
      <c r="G149">
        <v>9</v>
      </c>
      <c r="H149">
        <v>10</v>
      </c>
      <c r="I149">
        <v>9</v>
      </c>
      <c r="J149">
        <v>10</v>
      </c>
      <c r="K149">
        <v>9</v>
      </c>
      <c r="L149">
        <v>10</v>
      </c>
      <c r="M149">
        <v>11</v>
      </c>
      <c r="N149">
        <v>10</v>
      </c>
      <c r="O149" s="19">
        <f t="shared" si="55"/>
        <v>10</v>
      </c>
      <c r="P149" s="39">
        <v>5</v>
      </c>
    </row>
    <row r="150" spans="1:16" x14ac:dyDescent="0.3">
      <c r="A150" s="61"/>
      <c r="B150" s="54"/>
      <c r="C150" s="58"/>
      <c r="D150" s="6" t="s">
        <v>2</v>
      </c>
      <c r="E150" s="7">
        <v>381</v>
      </c>
      <c r="F150" s="7">
        <v>364</v>
      </c>
      <c r="G150" s="7">
        <v>370</v>
      </c>
      <c r="H150" s="7">
        <v>383</v>
      </c>
      <c r="I150" s="7">
        <v>389</v>
      </c>
      <c r="J150" s="7">
        <v>377</v>
      </c>
      <c r="K150" s="7">
        <v>367</v>
      </c>
      <c r="L150" s="7">
        <v>407</v>
      </c>
      <c r="M150" s="7">
        <v>359</v>
      </c>
      <c r="N150" s="7">
        <v>365</v>
      </c>
      <c r="O150" s="19">
        <f t="shared" si="55"/>
        <v>373.5</v>
      </c>
      <c r="P150" s="39">
        <v>9</v>
      </c>
    </row>
    <row r="151" spans="1:16" x14ac:dyDescent="0.3">
      <c r="A151" s="61"/>
      <c r="B151" s="54"/>
      <c r="C151" s="59" t="s">
        <v>6</v>
      </c>
      <c r="D151" s="3" t="s">
        <v>0</v>
      </c>
      <c r="E151" s="4">
        <v>686</v>
      </c>
      <c r="F151" s="4">
        <v>686</v>
      </c>
      <c r="G151" s="4">
        <v>686</v>
      </c>
      <c r="H151" s="4">
        <v>686</v>
      </c>
      <c r="I151" s="4">
        <v>686</v>
      </c>
      <c r="J151" s="4">
        <v>686</v>
      </c>
      <c r="K151" s="4">
        <v>686</v>
      </c>
      <c r="L151" s="4">
        <v>686</v>
      </c>
      <c r="M151" s="4">
        <v>686</v>
      </c>
      <c r="N151" s="4">
        <v>686</v>
      </c>
      <c r="O151" s="19">
        <f t="shared" si="55"/>
        <v>686</v>
      </c>
      <c r="P151" s="38">
        <v>2</v>
      </c>
    </row>
    <row r="152" spans="1:16" hidden="1" x14ac:dyDescent="0.3">
      <c r="A152" s="61"/>
      <c r="B152" s="54"/>
      <c r="C152" s="57"/>
      <c r="D152" s="5" t="s">
        <v>1</v>
      </c>
      <c r="E152" s="8">
        <v>365</v>
      </c>
      <c r="F152">
        <v>275</v>
      </c>
      <c r="G152">
        <v>260</v>
      </c>
      <c r="H152">
        <v>245</v>
      </c>
      <c r="I152">
        <v>245</v>
      </c>
      <c r="J152">
        <v>248</v>
      </c>
      <c r="K152">
        <v>251</v>
      </c>
      <c r="L152">
        <v>266</v>
      </c>
      <c r="M152">
        <v>250</v>
      </c>
      <c r="N152">
        <v>246</v>
      </c>
      <c r="O152" s="19">
        <f t="shared" si="55"/>
        <v>250.5</v>
      </c>
      <c r="P152" s="39"/>
    </row>
    <row r="153" spans="1:16" x14ac:dyDescent="0.3">
      <c r="A153" s="61"/>
      <c r="B153" s="54"/>
      <c r="C153" s="57"/>
      <c r="D153" s="5" t="s">
        <v>1</v>
      </c>
      <c r="E153">
        <f>E152-$A$1*$N149</f>
        <v>345</v>
      </c>
      <c r="F153">
        <f t="shared" ref="F153:M153" si="56">F152-$A$1*$N149</f>
        <v>255</v>
      </c>
      <c r="G153">
        <f t="shared" si="56"/>
        <v>240</v>
      </c>
      <c r="H153">
        <f t="shared" si="56"/>
        <v>225</v>
      </c>
      <c r="I153">
        <f t="shared" si="56"/>
        <v>225</v>
      </c>
      <c r="J153">
        <f t="shared" si="56"/>
        <v>228</v>
      </c>
      <c r="K153">
        <f t="shared" si="56"/>
        <v>231</v>
      </c>
      <c r="L153">
        <f t="shared" si="56"/>
        <v>246</v>
      </c>
      <c r="M153">
        <f t="shared" si="56"/>
        <v>230</v>
      </c>
      <c r="N153">
        <f>N152-$A$1*$N149</f>
        <v>226</v>
      </c>
      <c r="O153" s="19">
        <f t="shared" si="55"/>
        <v>230.5</v>
      </c>
      <c r="P153" s="39">
        <v>6</v>
      </c>
    </row>
    <row r="154" spans="1:16" x14ac:dyDescent="0.3">
      <c r="A154" s="61"/>
      <c r="B154" s="54"/>
      <c r="C154" s="58"/>
      <c r="D154" s="6" t="s">
        <v>2</v>
      </c>
      <c r="E154" s="8">
        <v>968</v>
      </c>
      <c r="F154" s="7">
        <v>966</v>
      </c>
      <c r="G154" s="7">
        <v>920</v>
      </c>
      <c r="H154" s="7">
        <v>953</v>
      </c>
      <c r="I154" s="7">
        <v>947</v>
      </c>
      <c r="J154" s="7">
        <v>923</v>
      </c>
      <c r="K154" s="7">
        <v>940</v>
      </c>
      <c r="L154" s="7">
        <v>973</v>
      </c>
      <c r="M154" s="7">
        <v>927</v>
      </c>
      <c r="N154" s="7">
        <v>923</v>
      </c>
      <c r="O154" s="19">
        <f t="shared" si="55"/>
        <v>943.5</v>
      </c>
      <c r="P154" s="39">
        <v>10</v>
      </c>
    </row>
    <row r="155" spans="1:16" x14ac:dyDescent="0.3">
      <c r="A155" s="61"/>
      <c r="B155" s="54"/>
      <c r="C155" s="59" t="s">
        <v>7</v>
      </c>
      <c r="D155" s="3" t="s">
        <v>0</v>
      </c>
      <c r="E155" s="4">
        <f t="shared" ref="E155:N155" si="57">E148+E151</f>
        <v>688</v>
      </c>
      <c r="F155" s="8">
        <f t="shared" si="57"/>
        <v>688</v>
      </c>
      <c r="G155" s="8">
        <f t="shared" si="57"/>
        <v>688</v>
      </c>
      <c r="H155" s="8">
        <f t="shared" si="57"/>
        <v>688</v>
      </c>
      <c r="I155" s="8">
        <f t="shared" si="57"/>
        <v>688</v>
      </c>
      <c r="J155" s="8">
        <f t="shared" si="57"/>
        <v>688</v>
      </c>
      <c r="K155" s="8">
        <f t="shared" si="57"/>
        <v>688</v>
      </c>
      <c r="L155" s="8">
        <f t="shared" si="57"/>
        <v>688</v>
      </c>
      <c r="M155" s="8">
        <f t="shared" si="57"/>
        <v>688</v>
      </c>
      <c r="N155" s="8">
        <f t="shared" si="57"/>
        <v>688</v>
      </c>
      <c r="O155" s="19">
        <f t="shared" si="55"/>
        <v>688</v>
      </c>
      <c r="P155" s="39">
        <v>3</v>
      </c>
    </row>
    <row r="156" spans="1:16" x14ac:dyDescent="0.3">
      <c r="A156" s="61"/>
      <c r="B156" s="54"/>
      <c r="C156" s="57"/>
      <c r="D156" s="5" t="s">
        <v>1</v>
      </c>
      <c r="E156" s="8">
        <f>E149+E153</f>
        <v>356</v>
      </c>
      <c r="F156" s="8">
        <f t="shared" ref="F156:N156" si="58">F149+F153</f>
        <v>266</v>
      </c>
      <c r="G156" s="8">
        <f t="shared" si="58"/>
        <v>249</v>
      </c>
      <c r="H156" s="8">
        <f t="shared" si="58"/>
        <v>235</v>
      </c>
      <c r="I156" s="8">
        <f t="shared" si="58"/>
        <v>234</v>
      </c>
      <c r="J156" s="8">
        <f t="shared" si="58"/>
        <v>238</v>
      </c>
      <c r="K156" s="8">
        <f t="shared" si="58"/>
        <v>240</v>
      </c>
      <c r="L156" s="8">
        <f t="shared" si="58"/>
        <v>256</v>
      </c>
      <c r="M156" s="8">
        <f t="shared" si="58"/>
        <v>241</v>
      </c>
      <c r="N156" s="8">
        <f t="shared" si="58"/>
        <v>236</v>
      </c>
      <c r="O156" s="19">
        <f t="shared" si="55"/>
        <v>240.5</v>
      </c>
      <c r="P156" s="39">
        <v>7</v>
      </c>
    </row>
    <row r="157" spans="1:16" ht="15" thickBot="1" x14ac:dyDescent="0.35">
      <c r="A157" s="61"/>
      <c r="B157" s="55"/>
      <c r="C157" s="60"/>
      <c r="D157" s="11" t="s">
        <v>2</v>
      </c>
      <c r="E157" s="12">
        <f>E150+E154</f>
        <v>1349</v>
      </c>
      <c r="F157" s="12">
        <f t="shared" ref="F157:N157" si="59">F150+F154</f>
        <v>1330</v>
      </c>
      <c r="G157" s="12">
        <f t="shared" si="59"/>
        <v>1290</v>
      </c>
      <c r="H157" s="12">
        <f t="shared" si="59"/>
        <v>1336</v>
      </c>
      <c r="I157" s="12">
        <f t="shared" si="59"/>
        <v>1336</v>
      </c>
      <c r="J157" s="12">
        <f t="shared" si="59"/>
        <v>1300</v>
      </c>
      <c r="K157" s="12">
        <f t="shared" si="59"/>
        <v>1307</v>
      </c>
      <c r="L157" s="12">
        <f t="shared" si="59"/>
        <v>1380</v>
      </c>
      <c r="M157" s="12">
        <f t="shared" si="59"/>
        <v>1286</v>
      </c>
      <c r="N157" s="12">
        <f t="shared" si="59"/>
        <v>1288</v>
      </c>
      <c r="O157" s="20">
        <f t="shared" si="55"/>
        <v>1318.5</v>
      </c>
      <c r="P157" s="39">
        <v>11</v>
      </c>
    </row>
    <row r="158" spans="1:16" ht="15" customHeight="1" x14ac:dyDescent="0.3">
      <c r="A158" s="61"/>
      <c r="B158" s="53" t="s">
        <v>23</v>
      </c>
      <c r="C158" s="56" t="s">
        <v>3</v>
      </c>
      <c r="D158" s="9" t="s">
        <v>0</v>
      </c>
      <c r="E158" s="10">
        <v>1464</v>
      </c>
      <c r="F158" s="10">
        <v>1464</v>
      </c>
      <c r="G158" s="10">
        <v>1464</v>
      </c>
      <c r="H158" s="10">
        <v>1464</v>
      </c>
      <c r="I158" s="10">
        <v>1464</v>
      </c>
      <c r="J158" s="10">
        <v>1464</v>
      </c>
      <c r="K158" s="10">
        <v>1464</v>
      </c>
      <c r="L158" s="10">
        <v>1464</v>
      </c>
      <c r="M158" s="10">
        <v>1464</v>
      </c>
      <c r="N158" s="10">
        <v>1464</v>
      </c>
      <c r="O158" s="18">
        <f>MEDIAN(E158:N158)</f>
        <v>1464</v>
      </c>
      <c r="P158" s="38">
        <v>4</v>
      </c>
    </row>
    <row r="159" spans="1:16" x14ac:dyDescent="0.3">
      <c r="A159" s="61"/>
      <c r="B159" s="54"/>
      <c r="C159" s="57"/>
      <c r="D159" s="5" t="s">
        <v>1</v>
      </c>
      <c r="E159">
        <v>740</v>
      </c>
      <c r="F159">
        <v>527</v>
      </c>
      <c r="G159">
        <v>429</v>
      </c>
      <c r="H159">
        <v>436</v>
      </c>
      <c r="I159">
        <v>409</v>
      </c>
      <c r="J159">
        <v>399</v>
      </c>
      <c r="K159">
        <v>425</v>
      </c>
      <c r="L159">
        <v>369</v>
      </c>
      <c r="M159">
        <v>388</v>
      </c>
      <c r="N159">
        <v>413</v>
      </c>
      <c r="O159" s="19">
        <f t="shared" ref="O159:O170" si="60">MEDIAN(E159:N159)</f>
        <v>419</v>
      </c>
      <c r="P159" s="39">
        <v>8</v>
      </c>
    </row>
    <row r="160" spans="1:16" x14ac:dyDescent="0.3">
      <c r="A160" s="61"/>
      <c r="B160" s="54"/>
      <c r="C160" s="58"/>
      <c r="D160" s="6" t="s">
        <v>2</v>
      </c>
      <c r="E160" s="7">
        <v>1563</v>
      </c>
      <c r="F160" s="7">
        <v>1327</v>
      </c>
      <c r="G160" s="7">
        <v>1239</v>
      </c>
      <c r="H160" s="7">
        <v>1220</v>
      </c>
      <c r="I160" s="7">
        <v>1095</v>
      </c>
      <c r="J160" s="7">
        <v>1071</v>
      </c>
      <c r="K160" s="7">
        <v>1185</v>
      </c>
      <c r="L160" s="7">
        <v>974</v>
      </c>
      <c r="M160" s="7">
        <v>963</v>
      </c>
      <c r="N160" s="7">
        <v>1100</v>
      </c>
      <c r="O160" s="19">
        <f t="shared" si="60"/>
        <v>1142.5</v>
      </c>
      <c r="P160" s="39">
        <v>12</v>
      </c>
    </row>
    <row r="161" spans="1:16" x14ac:dyDescent="0.3">
      <c r="A161" s="61"/>
      <c r="B161" s="54"/>
      <c r="C161" s="59" t="s">
        <v>5</v>
      </c>
      <c r="D161" s="3" t="s">
        <v>0</v>
      </c>
      <c r="E161" s="4">
        <v>172</v>
      </c>
      <c r="F161" s="4">
        <v>172</v>
      </c>
      <c r="G161" s="4">
        <v>172</v>
      </c>
      <c r="H161" s="4">
        <v>172</v>
      </c>
      <c r="I161" s="4">
        <v>172</v>
      </c>
      <c r="J161" s="4">
        <v>172</v>
      </c>
      <c r="K161" s="4">
        <v>172</v>
      </c>
      <c r="L161" s="4">
        <v>172</v>
      </c>
      <c r="M161" s="4">
        <v>172</v>
      </c>
      <c r="N161" s="4">
        <v>172</v>
      </c>
      <c r="O161" s="19">
        <f t="shared" si="60"/>
        <v>172</v>
      </c>
      <c r="P161" s="38">
        <v>1</v>
      </c>
    </row>
    <row r="162" spans="1:16" x14ac:dyDescent="0.3">
      <c r="A162" s="61"/>
      <c r="B162" s="54"/>
      <c r="C162" s="57"/>
      <c r="D162" s="5" t="s">
        <v>1</v>
      </c>
      <c r="E162" s="8">
        <v>224</v>
      </c>
      <c r="F162">
        <v>221</v>
      </c>
      <c r="G162">
        <v>181</v>
      </c>
      <c r="H162">
        <v>176</v>
      </c>
      <c r="I162">
        <v>182</v>
      </c>
      <c r="J162">
        <v>172</v>
      </c>
      <c r="K162">
        <v>188</v>
      </c>
      <c r="L162">
        <v>177</v>
      </c>
      <c r="M162">
        <v>180</v>
      </c>
      <c r="N162">
        <v>204</v>
      </c>
      <c r="O162" s="19">
        <f t="shared" si="60"/>
        <v>181.5</v>
      </c>
      <c r="P162" s="39">
        <v>5</v>
      </c>
    </row>
    <row r="163" spans="1:16" x14ac:dyDescent="0.3">
      <c r="A163" s="61"/>
      <c r="B163" s="54"/>
      <c r="C163" s="58"/>
      <c r="D163" s="6" t="s">
        <v>2</v>
      </c>
      <c r="E163" s="7">
        <v>583</v>
      </c>
      <c r="F163" s="7">
        <v>588</v>
      </c>
      <c r="G163" s="7">
        <v>462</v>
      </c>
      <c r="H163" s="7">
        <v>489</v>
      </c>
      <c r="I163" s="7">
        <v>480</v>
      </c>
      <c r="J163" s="7">
        <v>498</v>
      </c>
      <c r="K163" s="7">
        <v>502</v>
      </c>
      <c r="L163" s="7">
        <v>467</v>
      </c>
      <c r="M163" s="7">
        <v>478</v>
      </c>
      <c r="N163" s="7">
        <v>585</v>
      </c>
      <c r="O163" s="19">
        <f t="shared" si="60"/>
        <v>493.5</v>
      </c>
      <c r="P163" s="39">
        <v>9</v>
      </c>
    </row>
    <row r="164" spans="1:16" x14ac:dyDescent="0.3">
      <c r="A164" s="61"/>
      <c r="B164" s="54"/>
      <c r="C164" s="59" t="s">
        <v>6</v>
      </c>
      <c r="D164" s="3" t="s">
        <v>0</v>
      </c>
      <c r="E164" s="4">
        <v>1128</v>
      </c>
      <c r="F164" s="4">
        <v>1128</v>
      </c>
      <c r="G164" s="4">
        <v>1128</v>
      </c>
      <c r="H164" s="4">
        <v>1128</v>
      </c>
      <c r="I164" s="4">
        <v>1128</v>
      </c>
      <c r="J164" s="4">
        <v>1128</v>
      </c>
      <c r="K164" s="4">
        <v>1128</v>
      </c>
      <c r="L164" s="4">
        <v>1128</v>
      </c>
      <c r="M164" s="4">
        <v>1128</v>
      </c>
      <c r="N164" s="4">
        <v>1128</v>
      </c>
      <c r="O164" s="19">
        <f t="shared" si="60"/>
        <v>1128</v>
      </c>
      <c r="P164" s="38">
        <v>2</v>
      </c>
    </row>
    <row r="165" spans="1:16" hidden="1" x14ac:dyDescent="0.3">
      <c r="A165" s="61"/>
      <c r="B165" s="54"/>
      <c r="C165" s="57"/>
      <c r="D165" s="5" t="s">
        <v>1</v>
      </c>
      <c r="E165" s="8">
        <v>946</v>
      </c>
      <c r="F165">
        <v>765</v>
      </c>
      <c r="G165">
        <v>781</v>
      </c>
      <c r="H165">
        <v>729</v>
      </c>
      <c r="I165">
        <v>727</v>
      </c>
      <c r="J165">
        <v>758</v>
      </c>
      <c r="K165">
        <v>788</v>
      </c>
      <c r="L165">
        <v>797</v>
      </c>
      <c r="M165">
        <v>740</v>
      </c>
      <c r="N165">
        <v>750</v>
      </c>
      <c r="O165" s="19">
        <f>MEDIAN(E165:N165)</f>
        <v>761.5</v>
      </c>
      <c r="P165" s="39"/>
    </row>
    <row r="166" spans="1:16" x14ac:dyDescent="0.3">
      <c r="A166" s="61"/>
      <c r="B166" s="54"/>
      <c r="C166" s="57"/>
      <c r="D166" s="5" t="s">
        <v>1</v>
      </c>
      <c r="E166">
        <f>E165-$A$1*$N162</f>
        <v>538</v>
      </c>
      <c r="F166">
        <f t="shared" ref="F166:N166" si="61">F165-$A$1*$N162</f>
        <v>357</v>
      </c>
      <c r="G166">
        <f t="shared" si="61"/>
        <v>373</v>
      </c>
      <c r="H166">
        <f t="shared" si="61"/>
        <v>321</v>
      </c>
      <c r="I166">
        <f t="shared" si="61"/>
        <v>319</v>
      </c>
      <c r="J166">
        <f t="shared" si="61"/>
        <v>350</v>
      </c>
      <c r="K166">
        <f t="shared" si="61"/>
        <v>380</v>
      </c>
      <c r="L166">
        <f t="shared" si="61"/>
        <v>389</v>
      </c>
      <c r="M166">
        <f t="shared" si="61"/>
        <v>332</v>
      </c>
      <c r="N166">
        <f t="shared" si="61"/>
        <v>342</v>
      </c>
      <c r="O166" s="19">
        <f>MEDIAN(E166:N166)</f>
        <v>353.5</v>
      </c>
      <c r="P166" s="39">
        <v>6</v>
      </c>
    </row>
    <row r="167" spans="1:16" x14ac:dyDescent="0.3">
      <c r="A167" s="61"/>
      <c r="B167" s="54"/>
      <c r="C167" s="58"/>
      <c r="D167" s="6" t="s">
        <v>2</v>
      </c>
      <c r="E167" s="8">
        <v>1241</v>
      </c>
      <c r="F167" s="7">
        <v>966</v>
      </c>
      <c r="G167" s="7">
        <v>1079</v>
      </c>
      <c r="H167" s="7">
        <v>940</v>
      </c>
      <c r="I167" s="7">
        <v>952</v>
      </c>
      <c r="J167" s="7">
        <v>933</v>
      </c>
      <c r="K167" s="7">
        <v>1117</v>
      </c>
      <c r="L167" s="7">
        <v>1075</v>
      </c>
      <c r="M167" s="7">
        <v>835</v>
      </c>
      <c r="N167" s="7">
        <v>918</v>
      </c>
      <c r="O167" s="19">
        <f t="shared" si="60"/>
        <v>959</v>
      </c>
      <c r="P167" s="39">
        <v>10</v>
      </c>
    </row>
    <row r="168" spans="1:16" x14ac:dyDescent="0.3">
      <c r="A168" s="61"/>
      <c r="B168" s="54"/>
      <c r="C168" s="59" t="s">
        <v>7</v>
      </c>
      <c r="D168" s="3" t="s">
        <v>0</v>
      </c>
      <c r="E168" s="4">
        <f t="shared" ref="E168:N168" si="62">E161+E164</f>
        <v>1300</v>
      </c>
      <c r="F168" s="8">
        <f t="shared" si="62"/>
        <v>1300</v>
      </c>
      <c r="G168" s="8">
        <f t="shared" si="62"/>
        <v>1300</v>
      </c>
      <c r="H168" s="8">
        <f t="shared" si="62"/>
        <v>1300</v>
      </c>
      <c r="I168" s="8">
        <f t="shared" si="62"/>
        <v>1300</v>
      </c>
      <c r="J168" s="8">
        <f t="shared" si="62"/>
        <v>1300</v>
      </c>
      <c r="K168" s="8">
        <f t="shared" si="62"/>
        <v>1300</v>
      </c>
      <c r="L168" s="8">
        <f t="shared" si="62"/>
        <v>1300</v>
      </c>
      <c r="M168" s="8">
        <f t="shared" si="62"/>
        <v>1300</v>
      </c>
      <c r="N168" s="8">
        <f t="shared" si="62"/>
        <v>1300</v>
      </c>
      <c r="O168" s="19">
        <f t="shared" si="60"/>
        <v>1300</v>
      </c>
      <c r="P168" s="39">
        <v>3</v>
      </c>
    </row>
    <row r="169" spans="1:16" x14ac:dyDescent="0.3">
      <c r="A169" s="61"/>
      <c r="B169" s="54"/>
      <c r="C169" s="57"/>
      <c r="D169" s="5" t="s">
        <v>1</v>
      </c>
      <c r="E169" s="8">
        <f>E162+E166</f>
        <v>762</v>
      </c>
      <c r="F169" s="8">
        <f t="shared" ref="F169:N169" si="63">F162+F166</f>
        <v>578</v>
      </c>
      <c r="G169" s="8">
        <f t="shared" si="63"/>
        <v>554</v>
      </c>
      <c r="H169" s="8">
        <f t="shared" si="63"/>
        <v>497</v>
      </c>
      <c r="I169" s="8">
        <f t="shared" si="63"/>
        <v>501</v>
      </c>
      <c r="J169" s="8">
        <f t="shared" si="63"/>
        <v>522</v>
      </c>
      <c r="K169" s="8">
        <f t="shared" si="63"/>
        <v>568</v>
      </c>
      <c r="L169" s="8">
        <f t="shared" si="63"/>
        <v>566</v>
      </c>
      <c r="M169" s="8">
        <f t="shared" si="63"/>
        <v>512</v>
      </c>
      <c r="N169" s="8">
        <f t="shared" si="63"/>
        <v>546</v>
      </c>
      <c r="O169" s="19">
        <f t="shared" si="60"/>
        <v>550</v>
      </c>
      <c r="P169" s="39">
        <v>7</v>
      </c>
    </row>
    <row r="170" spans="1:16" ht="15" thickBot="1" x14ac:dyDescent="0.35">
      <c r="A170" s="61"/>
      <c r="B170" s="55"/>
      <c r="C170" s="60"/>
      <c r="D170" s="11" t="s">
        <v>2</v>
      </c>
      <c r="E170" s="12">
        <f>E163+E167</f>
        <v>1824</v>
      </c>
      <c r="F170" s="12">
        <f t="shared" ref="F170:N170" si="64">F163+F167</f>
        <v>1554</v>
      </c>
      <c r="G170" s="12">
        <f t="shared" si="64"/>
        <v>1541</v>
      </c>
      <c r="H170" s="12">
        <f t="shared" si="64"/>
        <v>1429</v>
      </c>
      <c r="I170" s="12">
        <f t="shared" si="64"/>
        <v>1432</v>
      </c>
      <c r="J170" s="12">
        <f t="shared" si="64"/>
        <v>1431</v>
      </c>
      <c r="K170" s="12">
        <f t="shared" si="64"/>
        <v>1619</v>
      </c>
      <c r="L170" s="12">
        <f t="shared" si="64"/>
        <v>1542</v>
      </c>
      <c r="M170" s="12">
        <f t="shared" si="64"/>
        <v>1313</v>
      </c>
      <c r="N170" s="12">
        <f t="shared" si="64"/>
        <v>1503</v>
      </c>
      <c r="O170" s="20">
        <f t="shared" si="60"/>
        <v>1522</v>
      </c>
      <c r="P170" s="39">
        <v>11</v>
      </c>
    </row>
  </sheetData>
  <mergeCells count="66">
    <mergeCell ref="B145:B157"/>
    <mergeCell ref="C145:C147"/>
    <mergeCell ref="C148:C150"/>
    <mergeCell ref="C151:C154"/>
    <mergeCell ref="C155:C157"/>
    <mergeCell ref="B158:B170"/>
    <mergeCell ref="C158:C160"/>
    <mergeCell ref="C161:C163"/>
    <mergeCell ref="C164:C167"/>
    <mergeCell ref="C168:C170"/>
    <mergeCell ref="B119:B131"/>
    <mergeCell ref="C119:C121"/>
    <mergeCell ref="C122:C124"/>
    <mergeCell ref="C125:C128"/>
    <mergeCell ref="C129:C131"/>
    <mergeCell ref="B132:B144"/>
    <mergeCell ref="C132:C134"/>
    <mergeCell ref="C135:C137"/>
    <mergeCell ref="C138:C141"/>
    <mergeCell ref="C142:C144"/>
    <mergeCell ref="B93:B105"/>
    <mergeCell ref="C93:C95"/>
    <mergeCell ref="C96:C98"/>
    <mergeCell ref="C99:C102"/>
    <mergeCell ref="C103:C105"/>
    <mergeCell ref="B106:B118"/>
    <mergeCell ref="C106:C108"/>
    <mergeCell ref="C109:C111"/>
    <mergeCell ref="C112:C115"/>
    <mergeCell ref="C116:C118"/>
    <mergeCell ref="B67:B79"/>
    <mergeCell ref="C67:C69"/>
    <mergeCell ref="C70:C72"/>
    <mergeCell ref="C73:C76"/>
    <mergeCell ref="C77:C79"/>
    <mergeCell ref="B80:B92"/>
    <mergeCell ref="C80:C82"/>
    <mergeCell ref="C83:C85"/>
    <mergeCell ref="C86:C89"/>
    <mergeCell ref="C90:C92"/>
    <mergeCell ref="B41:B53"/>
    <mergeCell ref="C41:C43"/>
    <mergeCell ref="C44:C46"/>
    <mergeCell ref="C47:C50"/>
    <mergeCell ref="C51:C53"/>
    <mergeCell ref="B54:B66"/>
    <mergeCell ref="C54:C56"/>
    <mergeCell ref="C57:C59"/>
    <mergeCell ref="C60:C63"/>
    <mergeCell ref="C64:C66"/>
    <mergeCell ref="A2:A170"/>
    <mergeCell ref="B2:B14"/>
    <mergeCell ref="C2:C4"/>
    <mergeCell ref="C5:C7"/>
    <mergeCell ref="C8:C11"/>
    <mergeCell ref="C12:C14"/>
    <mergeCell ref="B15:B27"/>
    <mergeCell ref="C15:C17"/>
    <mergeCell ref="C18:C20"/>
    <mergeCell ref="C21:C24"/>
    <mergeCell ref="C25:C27"/>
    <mergeCell ref="B28:B40"/>
    <mergeCell ref="C28:C30"/>
    <mergeCell ref="C31:C33"/>
    <mergeCell ref="C34:C37"/>
    <mergeCell ref="C38:C40"/>
  </mergeCells>
  <conditionalFormatting sqref="P4">
    <cfRule type="cellIs" dxfId="25" priority="37" operator="equal">
      <formula>$O$4</formula>
    </cfRule>
    <cfRule type="cellIs" priority="38" operator="equal">
      <formula>"$O$4"</formula>
    </cfRule>
    <cfRule type="cellIs" dxfId="24" priority="39" operator="equal">
      <formula>"MEDIAN(E4:N4)"</formula>
    </cfRule>
  </conditionalFormatting>
  <conditionalFormatting sqref="P17">
    <cfRule type="cellIs" dxfId="23" priority="34" operator="equal">
      <formula>$O$4</formula>
    </cfRule>
    <cfRule type="cellIs" priority="35" operator="equal">
      <formula>"$O$4"</formula>
    </cfRule>
    <cfRule type="cellIs" dxfId="22" priority="36" operator="equal">
      <formula>"MEDIAN(E4:N4)"</formula>
    </cfRule>
  </conditionalFormatting>
  <conditionalFormatting sqref="P30">
    <cfRule type="cellIs" dxfId="21" priority="31" operator="equal">
      <formula>$O$4</formula>
    </cfRule>
    <cfRule type="cellIs" priority="32" operator="equal">
      <formula>"$O$4"</formula>
    </cfRule>
    <cfRule type="cellIs" dxfId="20" priority="33" operator="equal">
      <formula>"MEDIAN(E4:N4)"</formula>
    </cfRule>
  </conditionalFormatting>
  <conditionalFormatting sqref="P43">
    <cfRule type="cellIs" dxfId="19" priority="28" operator="equal">
      <formula>$O$4</formula>
    </cfRule>
    <cfRule type="cellIs" priority="29" operator="equal">
      <formula>"$O$4"</formula>
    </cfRule>
    <cfRule type="cellIs" dxfId="18" priority="30" operator="equal">
      <formula>"MEDIAN(E4:N4)"</formula>
    </cfRule>
  </conditionalFormatting>
  <conditionalFormatting sqref="P56">
    <cfRule type="cellIs" dxfId="17" priority="25" operator="equal">
      <formula>$O$4</formula>
    </cfRule>
    <cfRule type="cellIs" priority="26" operator="equal">
      <formula>"$O$4"</formula>
    </cfRule>
    <cfRule type="cellIs" dxfId="16" priority="27" operator="equal">
      <formula>"MEDIAN(E4:N4)"</formula>
    </cfRule>
  </conditionalFormatting>
  <conditionalFormatting sqref="P69">
    <cfRule type="cellIs" dxfId="15" priority="22" operator="equal">
      <formula>$O$4</formula>
    </cfRule>
    <cfRule type="cellIs" priority="23" operator="equal">
      <formula>"$O$4"</formula>
    </cfRule>
    <cfRule type="cellIs" dxfId="14" priority="24" operator="equal">
      <formula>"MEDIAN(E4:N4)"</formula>
    </cfRule>
  </conditionalFormatting>
  <conditionalFormatting sqref="P82">
    <cfRule type="cellIs" dxfId="13" priority="19" operator="equal">
      <formula>$O$4</formula>
    </cfRule>
    <cfRule type="cellIs" priority="20" operator="equal">
      <formula>"$O$4"</formula>
    </cfRule>
    <cfRule type="cellIs" dxfId="12" priority="21" operator="equal">
      <formula>"MEDIAN(E4:N4)"</formula>
    </cfRule>
  </conditionalFormatting>
  <conditionalFormatting sqref="P95">
    <cfRule type="cellIs" dxfId="11" priority="16" operator="equal">
      <formula>$O$4</formula>
    </cfRule>
    <cfRule type="cellIs" priority="17" operator="equal">
      <formula>"$O$4"</formula>
    </cfRule>
    <cfRule type="cellIs" dxfId="10" priority="18" operator="equal">
      <formula>"MEDIAN(E4:N4)"</formula>
    </cfRule>
  </conditionalFormatting>
  <conditionalFormatting sqref="P108">
    <cfRule type="cellIs" dxfId="9" priority="13" operator="equal">
      <formula>$O$4</formula>
    </cfRule>
    <cfRule type="cellIs" priority="14" operator="equal">
      <formula>"$O$4"</formula>
    </cfRule>
    <cfRule type="cellIs" dxfId="8" priority="15" operator="equal">
      <formula>"MEDIAN(E4:N4)"</formula>
    </cfRule>
  </conditionalFormatting>
  <conditionalFormatting sqref="P121">
    <cfRule type="cellIs" dxfId="7" priority="10" operator="equal">
      <formula>$O$4</formula>
    </cfRule>
    <cfRule type="cellIs" priority="11" operator="equal">
      <formula>"$O$4"</formula>
    </cfRule>
    <cfRule type="cellIs" dxfId="6" priority="12" operator="equal">
      <formula>"MEDIAN(E4:N4)"</formula>
    </cfRule>
  </conditionalFormatting>
  <conditionalFormatting sqref="P134">
    <cfRule type="cellIs" dxfId="5" priority="7" operator="equal">
      <formula>$O$4</formula>
    </cfRule>
    <cfRule type="cellIs" priority="8" operator="equal">
      <formula>"$O$4"</formula>
    </cfRule>
    <cfRule type="cellIs" dxfId="4" priority="9" operator="equal">
      <formula>"MEDIAN(E4:N4)"</formula>
    </cfRule>
  </conditionalFormatting>
  <conditionalFormatting sqref="P147">
    <cfRule type="cellIs" dxfId="3" priority="4" operator="equal">
      <formula>$O$4</formula>
    </cfRule>
    <cfRule type="cellIs" priority="5" operator="equal">
      <formula>"$O$4"</formula>
    </cfRule>
    <cfRule type="cellIs" dxfId="2" priority="6" operator="equal">
      <formula>"MEDIAN(E4:N4)"</formula>
    </cfRule>
  </conditionalFormatting>
  <conditionalFormatting sqref="P160">
    <cfRule type="cellIs" dxfId="1" priority="1" operator="equal">
      <formula>$O$4</formula>
    </cfRule>
    <cfRule type="cellIs" priority="2" operator="equal">
      <formula>"$O$4"</formula>
    </cfRule>
    <cfRule type="cellIs" dxfId="0" priority="3" operator="equal">
      <formula>"MEDIAN(E4:N4)"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Evaluation</vt:lpstr>
      <vt:lpstr>Base</vt:lpstr>
      <vt:lpstr>Limited</vt:lpstr>
      <vt:lpstr>Sorted</vt:lpstr>
      <vt:lpstr>Increasing</vt:lpstr>
      <vt:lpstr>Decreasing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Kodetzki</dc:creator>
  <cp:lastModifiedBy>Maximilian Kodetzki</cp:lastModifiedBy>
  <cp:lastPrinted>2022-12-12T12:14:53Z</cp:lastPrinted>
  <dcterms:created xsi:type="dcterms:W3CDTF">2022-11-30T14:56:18Z</dcterms:created>
  <dcterms:modified xsi:type="dcterms:W3CDTF">2022-12-29T18:13:33Z</dcterms:modified>
</cp:coreProperties>
</file>