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rkan\Desktop\"/>
    </mc:Choice>
  </mc:AlternateContent>
  <xr:revisionPtr revIDLastSave="0" documentId="13_ncr:1_{1A850AB0-C4FA-4788-A5A6-8E56AD841232}" xr6:coauthVersionLast="45" xr6:coauthVersionMax="45" xr10:uidLastSave="{00000000-0000-0000-0000-000000000000}"/>
  <bookViews>
    <workbookView xWindow="-120" yWindow="-120" windowWidth="29040" windowHeight="16440" xr2:uid="{D5035BD2-E3C4-4840-8942-AA7A85347670}"/>
  </bookViews>
  <sheets>
    <sheet name="Sayfa1" sheetId="1" r:id="rId1"/>
  </sheets>
  <definedNames>
    <definedName name="_xlchart.v1.0" hidden="1">Sayfa1!$H$2:$H$9</definedName>
    <definedName name="_xlchart.v1.1" hidden="1">Sayfa1!$G$2:$G$9</definedName>
    <definedName name="_xlchart.v1.2" hidden="1">Sayfa1!$G$2:$G$9</definedName>
    <definedName name="_xlchart.v1.3" hidden="1">Sayfa1!$F$2:$F$9</definedName>
    <definedName name="_xlchart.v1.4" hidden="1">Sayfa1!$H$2:$H$9</definedName>
    <definedName name="_xlchart.v1.5" hidden="1">Sayfa1!$G$2:$G$9</definedName>
    <definedName name="_xlchart.v1.6" hidden="1">Sayfa1!$H$2:$H$10</definedName>
    <definedName name="_xlchart.v1.7" hidden="1">Sayfa1!$H$2:$H$9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1" l="1"/>
  <c r="G18" i="1"/>
  <c r="G17" i="1"/>
  <c r="F18" i="1"/>
  <c r="F17" i="1"/>
  <c r="F16" i="1"/>
  <c r="H13" i="1"/>
  <c r="G13" i="1"/>
  <c r="G15" i="1"/>
  <c r="H12" i="1"/>
  <c r="H18" i="1"/>
  <c r="F14" i="1"/>
  <c r="G14" i="1"/>
  <c r="H14" i="1"/>
  <c r="H16" i="1"/>
  <c r="G16" i="1"/>
  <c r="F13" i="1"/>
  <c r="G12" i="1"/>
  <c r="F12" i="1"/>
  <c r="F11" i="1"/>
  <c r="H11" i="1"/>
  <c r="G11" i="1"/>
  <c r="H10" i="1"/>
  <c r="F10" i="1"/>
  <c r="G10" i="1"/>
  <c r="F19" i="1" l="1"/>
  <c r="G19" i="1"/>
  <c r="H19" i="1"/>
</calcChain>
</file>

<file path=xl/sharedStrings.xml><?xml version="1.0" encoding="utf-8"?>
<sst xmlns="http://schemas.openxmlformats.org/spreadsheetml/2006/main" count="104" uniqueCount="39">
  <si>
    <t>Marka</t>
  </si>
  <si>
    <t>Model</t>
  </si>
  <si>
    <t>İşlemci</t>
  </si>
  <si>
    <t>Ekran Kartı</t>
  </si>
  <si>
    <t>Bellek</t>
  </si>
  <si>
    <t>Fiyat(TL)</t>
  </si>
  <si>
    <t>Monster</t>
  </si>
  <si>
    <t>Semruk S7 V7.1</t>
  </si>
  <si>
    <t>Semruk S7 V7.2</t>
  </si>
  <si>
    <t>Semruk S7 V7.1.1</t>
  </si>
  <si>
    <t>Semruk S7 V7.2.1</t>
  </si>
  <si>
    <t>Semruk S7 V7.2.2</t>
  </si>
  <si>
    <t>i7-10700K</t>
  </si>
  <si>
    <t>i9-10900K</t>
  </si>
  <si>
    <t>RTX 2070</t>
  </si>
  <si>
    <t>RTX 2080</t>
  </si>
  <si>
    <t>Depolama(GB)</t>
  </si>
  <si>
    <t>MEAN</t>
  </si>
  <si>
    <t>MEDIAN</t>
  </si>
  <si>
    <t>MODE</t>
  </si>
  <si>
    <t>MIDRANGE</t>
  </si>
  <si>
    <t>-</t>
  </si>
  <si>
    <t>Categorical - nominal</t>
  </si>
  <si>
    <t>Categorical - ordinal</t>
  </si>
  <si>
    <t>Numeric - ratio</t>
  </si>
  <si>
    <t>Q1</t>
  </si>
  <si>
    <t>Q2</t>
  </si>
  <si>
    <t>Q3</t>
  </si>
  <si>
    <t>MAX</t>
  </si>
  <si>
    <t>MIN</t>
  </si>
  <si>
    <t>IQR</t>
  </si>
  <si>
    <t>Sütun1</t>
  </si>
  <si>
    <t>Tulpar T7 V21.4</t>
  </si>
  <si>
    <t>RTX2080</t>
  </si>
  <si>
    <t>RTX2070</t>
  </si>
  <si>
    <t>i7-10875H</t>
  </si>
  <si>
    <t>Tulpar T7 V21.3.1</t>
  </si>
  <si>
    <t>Tulpar T7 V21.2.1</t>
  </si>
  <si>
    <t>i7-10875H, i9-10900K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</si>
</sst>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10"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Depolama(GB)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tr-T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Depolama(GB)</a:t>
          </a:r>
        </a:p>
      </cx:txPr>
    </cx:title>
    <cx:plotArea>
      <cx:plotAreaRegion>
        <cx:series layoutId="boxWhisker" uniqueId="{D5A27295-BE2B-4725-B877-1DF526DF1D25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26277</xdr:colOff>
      <xdr:row>19</xdr:row>
      <xdr:rowOff>99745</xdr:rowOff>
    </xdr:from>
    <xdr:to>
      <xdr:col>7</xdr:col>
      <xdr:colOff>299695</xdr:colOff>
      <xdr:row>33</xdr:row>
      <xdr:rowOff>175945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fik 11">
              <a:extLst>
                <a:ext uri="{FF2B5EF4-FFF2-40B4-BE49-F238E27FC236}">
                  <a16:creationId xmlns:a16="http://schemas.microsoft.com/office/drawing/2014/main" id="{545B17EC-FAB7-451A-B269-F49E7A3D11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07777" y="3719245"/>
              <a:ext cx="383379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Bu grafik, Excel sürümünüzde kullanılamaz.
Bu şekli düzenlemek veya bu çalışma kitabını farklı bir dosya biçiminde kaydetmek grafiğin kalıcı olarak bozulmasına neden olur.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8A0B54-D305-4F3B-8CB7-A485C9C3ABAC}" name="Tablo1" displayName="Tablo1" ref="A1:H19" totalsRowShown="0" headerRowDxfId="9" dataDxfId="8">
  <autoFilter ref="A1:H19" xr:uid="{47290F0A-5130-4DE9-8ABA-232D4452AD83}"/>
  <tableColumns count="8">
    <tableColumn id="1" xr3:uid="{F1FE61E8-7401-4C9B-8297-1CCCBBE8C1DB}" name="Sütun1" dataDxfId="7"/>
    <tableColumn id="2" xr3:uid="{FBDB6733-C7CE-431E-ACA5-8333D41F4374}" name="Marka" dataDxfId="6"/>
    <tableColumn id="3" xr3:uid="{D44DC96C-B587-4D78-87E0-E99558520A36}" name="Model" dataDxfId="5"/>
    <tableColumn id="4" xr3:uid="{47A0EBCF-972E-451B-9F92-3A73163B90D6}" name="İşlemci" dataDxfId="4"/>
    <tableColumn id="5" xr3:uid="{5735C62C-F2E9-4904-A6EC-4F101815AFBC}" name="Ekran Kartı" dataDxfId="3"/>
    <tableColumn id="6" xr3:uid="{037B1668-4ACF-40A8-9B7A-4AA8A0C3E7DD}" name="Bellek" dataDxfId="2"/>
    <tableColumn id="7" xr3:uid="{45650402-877E-46C5-AEF9-3A8F5D2F8103}" name="Depolama(GB)" dataDxfId="1"/>
    <tableColumn id="8" xr3:uid="{CCDF64A8-AC5C-436D-8E32-6960889DA522}" name="Fiyat(TL)" data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156BE-E187-456B-B4D3-58E92C1F783F}">
  <dimension ref="A1:Q28"/>
  <sheetViews>
    <sheetView tabSelected="1" zoomScale="145" zoomScaleNormal="145" workbookViewId="0">
      <selection activeCell="M36" sqref="M36"/>
    </sheetView>
  </sheetViews>
  <sheetFormatPr defaultRowHeight="15" x14ac:dyDescent="0.25"/>
  <cols>
    <col min="1" max="1" width="10.5703125" style="2" customWidth="1"/>
    <col min="2" max="2" width="14.42578125" style="3" customWidth="1"/>
    <col min="3" max="3" width="17.28515625" style="3" customWidth="1"/>
    <col min="4" max="4" width="23.5703125" style="3" customWidth="1"/>
    <col min="5" max="5" width="18.7109375" style="3" customWidth="1"/>
    <col min="6" max="6" width="15.85546875" style="3" customWidth="1"/>
    <col min="7" max="7" width="18.85546875" style="3" customWidth="1"/>
    <col min="8" max="8" width="17.28515625" style="3" customWidth="1"/>
    <col min="9" max="9" width="13.5703125" customWidth="1"/>
    <col min="11" max="11" width="13.85546875" customWidth="1"/>
    <col min="12" max="12" width="19.28515625" customWidth="1"/>
  </cols>
  <sheetData>
    <row r="1" spans="1:17" s="1" customFormat="1" x14ac:dyDescent="0.25">
      <c r="A1" s="2" t="s">
        <v>31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16</v>
      </c>
      <c r="H1" s="2" t="s">
        <v>5</v>
      </c>
    </row>
    <row r="2" spans="1:17" x14ac:dyDescent="0.25">
      <c r="A2" s="2">
        <v>1</v>
      </c>
      <c r="B2" s="3" t="s">
        <v>6</v>
      </c>
      <c r="C2" s="3" t="s">
        <v>7</v>
      </c>
      <c r="D2" s="3" t="s">
        <v>12</v>
      </c>
      <c r="E2" s="3" t="s">
        <v>14</v>
      </c>
      <c r="F2" s="3">
        <v>32</v>
      </c>
      <c r="G2" s="3">
        <v>512</v>
      </c>
      <c r="H2" s="4">
        <v>24999</v>
      </c>
    </row>
    <row r="3" spans="1:17" x14ac:dyDescent="0.25">
      <c r="A3" s="2">
        <v>2</v>
      </c>
      <c r="B3" s="3" t="s">
        <v>6</v>
      </c>
      <c r="C3" s="3" t="s">
        <v>9</v>
      </c>
      <c r="D3" s="3" t="s">
        <v>13</v>
      </c>
      <c r="E3" s="3" t="s">
        <v>14</v>
      </c>
      <c r="F3" s="3">
        <v>32</v>
      </c>
      <c r="G3" s="3">
        <v>1024</v>
      </c>
      <c r="H3" s="4">
        <v>26999</v>
      </c>
    </row>
    <row r="4" spans="1:17" x14ac:dyDescent="0.25">
      <c r="A4" s="2">
        <v>3</v>
      </c>
      <c r="B4" s="3" t="s">
        <v>6</v>
      </c>
      <c r="C4" s="3" t="s">
        <v>8</v>
      </c>
      <c r="D4" s="3" t="s">
        <v>12</v>
      </c>
      <c r="E4" s="3" t="s">
        <v>15</v>
      </c>
      <c r="F4" s="3">
        <v>32</v>
      </c>
      <c r="G4" s="3">
        <v>512</v>
      </c>
      <c r="H4" s="4">
        <v>29499</v>
      </c>
    </row>
    <row r="5" spans="1:17" x14ac:dyDescent="0.25">
      <c r="A5" s="2">
        <v>4</v>
      </c>
      <c r="B5" s="3" t="s">
        <v>6</v>
      </c>
      <c r="C5" s="3" t="s">
        <v>10</v>
      </c>
      <c r="D5" s="3" t="s">
        <v>13</v>
      </c>
      <c r="E5" s="3" t="s">
        <v>15</v>
      </c>
      <c r="F5" s="3">
        <v>32</v>
      </c>
      <c r="G5" s="3">
        <v>1024</v>
      </c>
      <c r="H5" s="4">
        <v>31499</v>
      </c>
    </row>
    <row r="6" spans="1:17" x14ac:dyDescent="0.25">
      <c r="A6" s="2">
        <v>5</v>
      </c>
      <c r="B6" s="3" t="s">
        <v>6</v>
      </c>
      <c r="C6" s="3" t="s">
        <v>11</v>
      </c>
      <c r="D6" s="3" t="s">
        <v>13</v>
      </c>
      <c r="E6" s="3" t="s">
        <v>15</v>
      </c>
      <c r="F6" s="3">
        <v>32</v>
      </c>
      <c r="G6" s="3">
        <v>1024</v>
      </c>
      <c r="H6" s="4">
        <v>33499</v>
      </c>
    </row>
    <row r="7" spans="1:17" x14ac:dyDescent="0.25">
      <c r="A7" s="2">
        <v>7</v>
      </c>
      <c r="B7" s="3" t="s">
        <v>6</v>
      </c>
      <c r="C7" s="3" t="s">
        <v>32</v>
      </c>
      <c r="D7" s="3" t="s">
        <v>35</v>
      </c>
      <c r="E7" s="3" t="s">
        <v>33</v>
      </c>
      <c r="F7" s="3">
        <v>16</v>
      </c>
      <c r="G7" s="3">
        <v>512</v>
      </c>
      <c r="H7" s="4">
        <v>19900</v>
      </c>
    </row>
    <row r="8" spans="1:17" x14ac:dyDescent="0.25">
      <c r="A8" s="2">
        <v>8</v>
      </c>
      <c r="B8" s="3" t="s">
        <v>6</v>
      </c>
      <c r="C8" s="3" t="s">
        <v>36</v>
      </c>
      <c r="D8" s="3" t="s">
        <v>35</v>
      </c>
      <c r="E8" s="3" t="s">
        <v>34</v>
      </c>
      <c r="F8" s="3">
        <v>16</v>
      </c>
      <c r="G8" s="3">
        <v>512</v>
      </c>
      <c r="H8" s="4">
        <v>17399</v>
      </c>
    </row>
    <row r="9" spans="1:17" x14ac:dyDescent="0.25">
      <c r="A9" s="2">
        <v>9</v>
      </c>
      <c r="B9" s="3" t="s">
        <v>6</v>
      </c>
      <c r="C9" s="3" t="s">
        <v>37</v>
      </c>
      <c r="D9" s="3" t="s">
        <v>35</v>
      </c>
      <c r="E9" s="3" t="s">
        <v>34</v>
      </c>
      <c r="F9" s="3">
        <v>16</v>
      </c>
      <c r="G9" s="3">
        <v>512</v>
      </c>
      <c r="H9" s="4">
        <v>16199</v>
      </c>
    </row>
    <row r="10" spans="1:17" x14ac:dyDescent="0.25">
      <c r="A10" s="2" t="s">
        <v>17</v>
      </c>
      <c r="B10" s="3" t="s">
        <v>21</v>
      </c>
      <c r="C10" s="3" t="s">
        <v>21</v>
      </c>
      <c r="D10" s="3" t="s">
        <v>21</v>
      </c>
      <c r="E10" s="3" t="s">
        <v>21</v>
      </c>
      <c r="F10" s="3">
        <f>AVERAGE(F2:F9)</f>
        <v>26</v>
      </c>
      <c r="G10" s="3">
        <f>AVERAGE(G2:G9)</f>
        <v>704</v>
      </c>
      <c r="H10" s="4">
        <f>AVERAGE(H2:H9)</f>
        <v>24999.125</v>
      </c>
    </row>
    <row r="11" spans="1:17" x14ac:dyDescent="0.25">
      <c r="A11" s="2" t="s">
        <v>18</v>
      </c>
      <c r="B11" s="3" t="s">
        <v>21</v>
      </c>
      <c r="C11" s="3" t="s">
        <v>21</v>
      </c>
      <c r="D11" s="3" t="s">
        <v>21</v>
      </c>
      <c r="E11" s="3" t="s">
        <v>15</v>
      </c>
      <c r="F11" s="3">
        <f>MEDIAN(F2:F9)</f>
        <v>32</v>
      </c>
      <c r="G11" s="3">
        <f>MEDIAN(G2:G9)</f>
        <v>512</v>
      </c>
      <c r="H11" s="4">
        <f>MEDIAN(H2:H9)</f>
        <v>25999</v>
      </c>
    </row>
    <row r="12" spans="1:17" x14ac:dyDescent="0.25">
      <c r="A12" s="2" t="s">
        <v>19</v>
      </c>
      <c r="B12" s="3" t="s">
        <v>6</v>
      </c>
      <c r="C12" s="3" t="s">
        <v>21</v>
      </c>
      <c r="D12" s="3" t="s">
        <v>38</v>
      </c>
      <c r="E12" s="3" t="s">
        <v>21</v>
      </c>
      <c r="F12" s="3">
        <f>_xlfn.MODE.SNGL(F2:F9)</f>
        <v>32</v>
      </c>
      <c r="G12" s="3">
        <f>_xlfn.MODE.SNGL(G2:G9)</f>
        <v>512</v>
      </c>
      <c r="H12" s="4" t="e">
        <f>_xlfn.MODE.SNGL(H2:H9)</f>
        <v>#N/A</v>
      </c>
    </row>
    <row r="13" spans="1:17" x14ac:dyDescent="0.25">
      <c r="A13" s="2" t="s">
        <v>20</v>
      </c>
      <c r="B13" s="3" t="s">
        <v>21</v>
      </c>
      <c r="C13" s="3" t="s">
        <v>21</v>
      </c>
      <c r="D13" s="3" t="s">
        <v>21</v>
      </c>
      <c r="E13" s="3" t="s">
        <v>21</v>
      </c>
      <c r="F13" s="3">
        <f>(128+32)/2</f>
        <v>80</v>
      </c>
      <c r="G13" s="3">
        <f>(G6+G2)/2</f>
        <v>768</v>
      </c>
      <c r="H13" s="4">
        <f>(H6+H2)/2</f>
        <v>29249</v>
      </c>
    </row>
    <row r="14" spans="1:17" x14ac:dyDescent="0.25">
      <c r="A14" s="2" t="s">
        <v>25</v>
      </c>
      <c r="B14" s="3" t="s">
        <v>21</v>
      </c>
      <c r="C14" s="3" t="s">
        <v>21</v>
      </c>
      <c r="D14" s="3" t="s">
        <v>21</v>
      </c>
      <c r="E14" s="3" t="s">
        <v>21</v>
      </c>
      <c r="F14" s="3">
        <f>_xlfn.QUARTILE.INC(F2:F9,1)</f>
        <v>16</v>
      </c>
      <c r="G14" s="3">
        <f>_xlfn.QUARTILE.INC(G2:G9,1)</f>
        <v>512</v>
      </c>
      <c r="H14" s="4">
        <f>_xlfn.QUARTILE.INC(H2:H9,1)</f>
        <v>19274.75</v>
      </c>
    </row>
    <row r="15" spans="1:17" x14ac:dyDescent="0.25">
      <c r="A15" s="2" t="s">
        <v>26</v>
      </c>
      <c r="B15" s="3" t="s">
        <v>21</v>
      </c>
      <c r="C15" s="3" t="s">
        <v>21</v>
      </c>
      <c r="D15" s="3" t="s">
        <v>21</v>
      </c>
      <c r="E15" s="3" t="s">
        <v>21</v>
      </c>
      <c r="F15" s="3">
        <v>32</v>
      </c>
      <c r="G15" s="3">
        <f>MEDIAN(G2:G9)</f>
        <v>512</v>
      </c>
      <c r="H15" s="4">
        <v>26999</v>
      </c>
      <c r="O15" s="3"/>
      <c r="P15" s="3"/>
      <c r="Q15" s="3"/>
    </row>
    <row r="16" spans="1:17" x14ac:dyDescent="0.25">
      <c r="A16" s="2" t="s">
        <v>27</v>
      </c>
      <c r="B16" s="3" t="s">
        <v>21</v>
      </c>
      <c r="C16" s="3" t="s">
        <v>21</v>
      </c>
      <c r="D16" s="3" t="s">
        <v>21</v>
      </c>
      <c r="E16" s="3" t="s">
        <v>21</v>
      </c>
      <c r="F16" s="3">
        <f>_xlfn.QUARTILE.INC(F2:F9,3)</f>
        <v>32</v>
      </c>
      <c r="G16" s="3">
        <f>_xlfn.QUARTILE.INC(G2:G9,3)</f>
        <v>1024</v>
      </c>
      <c r="H16" s="4">
        <f>_xlfn.QUARTILE.INC(H2:H9,3)</f>
        <v>29999</v>
      </c>
      <c r="O16" s="3"/>
    </row>
    <row r="17" spans="1:17" x14ac:dyDescent="0.25">
      <c r="A17" s="2" t="s">
        <v>28</v>
      </c>
      <c r="B17" s="3" t="s">
        <v>21</v>
      </c>
      <c r="C17" s="3" t="s">
        <v>21</v>
      </c>
      <c r="D17" s="3" t="s">
        <v>21</v>
      </c>
      <c r="E17" s="3" t="s">
        <v>21</v>
      </c>
      <c r="F17" s="3">
        <f>_xlfn.QUARTILE.INC(F2:F9,4)</f>
        <v>32</v>
      </c>
      <c r="G17" s="3">
        <f>_xlfn.QUARTILE.INC(G2:G9,4)</f>
        <v>1024</v>
      </c>
      <c r="H17" s="4">
        <f>_xlfn.QUARTILE.INC(H2:H9,4)</f>
        <v>33499</v>
      </c>
      <c r="O17" s="3"/>
    </row>
    <row r="18" spans="1:17" x14ac:dyDescent="0.25">
      <c r="A18" s="2" t="s">
        <v>29</v>
      </c>
      <c r="B18" s="3" t="s">
        <v>21</v>
      </c>
      <c r="C18" s="3" t="s">
        <v>21</v>
      </c>
      <c r="D18" s="3" t="s">
        <v>21</v>
      </c>
      <c r="E18" s="3" t="s">
        <v>21</v>
      </c>
      <c r="F18" s="3">
        <f>_xlfn.QUARTILE.INC(F2:F9,0)</f>
        <v>16</v>
      </c>
      <c r="G18" s="3">
        <f>_xlfn.QUARTILE.INC(G2:G9,0)</f>
        <v>512</v>
      </c>
      <c r="H18" s="4">
        <f>_xlfn.QUARTILE.INC(H2:H9,0)</f>
        <v>16199</v>
      </c>
      <c r="O18" s="3"/>
    </row>
    <row r="19" spans="1:17" x14ac:dyDescent="0.25">
      <c r="A19" s="2" t="s">
        <v>30</v>
      </c>
      <c r="B19" s="3" t="s">
        <v>21</v>
      </c>
      <c r="C19" s="3" t="s">
        <v>21</v>
      </c>
      <c r="D19" s="3" t="s">
        <v>21</v>
      </c>
      <c r="E19" s="3" t="s">
        <v>21</v>
      </c>
      <c r="F19" s="3">
        <f>(F16-F14)</f>
        <v>16</v>
      </c>
      <c r="G19" s="3">
        <f>(G16-G14)</f>
        <v>512</v>
      </c>
      <c r="H19" s="4">
        <f>(H16-H14)</f>
        <v>10724.25</v>
      </c>
      <c r="O19" s="3"/>
    </row>
    <row r="20" spans="1:17" x14ac:dyDescent="0.25">
      <c r="O20" s="3"/>
    </row>
    <row r="21" spans="1:17" x14ac:dyDescent="0.25">
      <c r="O21" s="3"/>
    </row>
    <row r="22" spans="1:17" x14ac:dyDescent="0.25">
      <c r="C22" s="2" t="s">
        <v>0</v>
      </c>
      <c r="D22" t="s">
        <v>22</v>
      </c>
      <c r="E22"/>
      <c r="F22"/>
      <c r="O22" s="3"/>
    </row>
    <row r="23" spans="1:17" x14ac:dyDescent="0.25">
      <c r="C23" s="2" t="s">
        <v>1</v>
      </c>
      <c r="D23" t="s">
        <v>22</v>
      </c>
      <c r="E23"/>
      <c r="F23"/>
      <c r="O23" s="3"/>
    </row>
    <row r="24" spans="1:17" x14ac:dyDescent="0.25">
      <c r="C24" s="2" t="s">
        <v>2</v>
      </c>
      <c r="D24" t="s">
        <v>23</v>
      </c>
      <c r="E24"/>
      <c r="F24"/>
      <c r="O24" s="3"/>
      <c r="P24" s="3"/>
      <c r="Q24" s="3"/>
    </row>
    <row r="25" spans="1:17" x14ac:dyDescent="0.25">
      <c r="C25" s="2" t="s">
        <v>3</v>
      </c>
      <c r="D25" t="s">
        <v>23</v>
      </c>
      <c r="E25"/>
      <c r="F25"/>
      <c r="O25" s="3"/>
      <c r="P25" s="3"/>
      <c r="Q25" s="3"/>
    </row>
    <row r="26" spans="1:17" x14ac:dyDescent="0.25">
      <c r="C26" s="2" t="s">
        <v>4</v>
      </c>
      <c r="D26" t="s">
        <v>24</v>
      </c>
      <c r="E26"/>
      <c r="F26"/>
    </row>
    <row r="27" spans="1:17" x14ac:dyDescent="0.25">
      <c r="C27" s="2" t="s">
        <v>16</v>
      </c>
      <c r="D27" t="s">
        <v>24</v>
      </c>
      <c r="E27"/>
      <c r="F27"/>
    </row>
    <row r="28" spans="1:17" x14ac:dyDescent="0.25">
      <c r="C28" s="2" t="s">
        <v>5</v>
      </c>
      <c r="D28" t="s">
        <v>24</v>
      </c>
      <c r="E28"/>
      <c r="F28"/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yaschir</dc:creator>
  <cp:lastModifiedBy>yaschir</cp:lastModifiedBy>
  <dcterms:created xsi:type="dcterms:W3CDTF">2020-09-15T10:15:52Z</dcterms:created>
  <dcterms:modified xsi:type="dcterms:W3CDTF">2020-09-17T12:31:13Z</dcterms:modified>
</cp:coreProperties>
</file>