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0551876-F745-46F7-B1AF-08BE20DA138D}" xr6:coauthVersionLast="45" xr6:coauthVersionMax="45" xr10:uidLastSave="{00000000-0000-0000-0000-000000000000}"/>
  <bookViews>
    <workbookView xWindow="-110" yWindow="-110" windowWidth="19420" windowHeight="10420" xr2:uid="{F2375729-5815-4F6B-9BFE-2F1027F35183}"/>
  </bookViews>
  <sheets>
    <sheet name="Sayfa1" sheetId="1" r:id="rId1"/>
  </sheets>
  <definedNames>
    <definedName name="_xlchart.v1.0" hidden="1">Sayfa1!$D$4:$D$13</definedName>
    <definedName name="_xlchart.v1.1" hidden="1">Sayfa1!$D$4:$D$13</definedName>
    <definedName name="_xlchart.v1.2" hidden="1">Sayfa1!$D$4:$D$13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3" i="1" l="1"/>
  <c r="F22" i="1"/>
  <c r="E22" i="1"/>
  <c r="F21" i="1"/>
  <c r="E21" i="1"/>
  <c r="D22" i="1"/>
  <c r="D21" i="1"/>
  <c r="B17" i="1" a="1"/>
  <c r="B17" i="1" s="1"/>
  <c r="H17" i="1" a="1"/>
  <c r="H17" i="1" s="1"/>
  <c r="F18" i="1"/>
  <c r="E18" i="1"/>
  <c r="F20" i="1"/>
  <c r="E20" i="1"/>
  <c r="D20" i="1"/>
  <c r="D18" i="1" s="1"/>
  <c r="F19" i="1"/>
  <c r="E19" i="1"/>
  <c r="D19" i="1"/>
  <c r="G17" i="1" a="1"/>
  <c r="G17" i="1" s="1"/>
  <c r="F17" i="1"/>
  <c r="E17" i="1"/>
  <c r="D17" i="1"/>
  <c r="F16" i="1"/>
  <c r="E16" i="1"/>
  <c r="D16" i="1"/>
  <c r="F15" i="1"/>
  <c r="E15" i="1"/>
  <c r="D15" i="1"/>
  <c r="D23" i="1" l="1"/>
  <c r="E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<sst xmlns="http://schemas.openxmlformats.org/spreadsheetml/2006/main" count="72" uniqueCount="40">
  <si>
    <t>Marka</t>
  </si>
  <si>
    <t>Model</t>
  </si>
  <si>
    <t>Fiyat(USD)</t>
  </si>
  <si>
    <t>Sonos</t>
  </si>
  <si>
    <t>Ultimate Ears</t>
  </si>
  <si>
    <t>JBL</t>
  </si>
  <si>
    <t xml:space="preserve">Bose </t>
  </si>
  <si>
    <t>Soundcore</t>
  </si>
  <si>
    <t>Sony</t>
  </si>
  <si>
    <t>Denon</t>
  </si>
  <si>
    <t>Urbanista</t>
  </si>
  <si>
    <t>Move</t>
  </si>
  <si>
    <t>Boom 3</t>
  </si>
  <si>
    <t>Flip 5</t>
  </si>
  <si>
    <t>Home Portable Speaker</t>
  </si>
  <si>
    <t>Anker Soundcore Flare</t>
  </si>
  <si>
    <t>Wonderboom 2</t>
  </si>
  <si>
    <t>Charge 4</t>
  </si>
  <si>
    <t>SRS-XB23</t>
  </si>
  <si>
    <t>Brisbane</t>
  </si>
  <si>
    <t>Pil ömrü(saat)</t>
  </si>
  <si>
    <t>USB şarj</t>
  </si>
  <si>
    <t>hayır</t>
  </si>
  <si>
    <t>Envaya DSB-250BT</t>
  </si>
  <si>
    <t>Ağırlık(gr)</t>
  </si>
  <si>
    <t>evet</t>
  </si>
  <si>
    <t>Mean</t>
  </si>
  <si>
    <t>Midrange</t>
  </si>
  <si>
    <t>NFC</t>
  </si>
  <si>
    <t>Min</t>
  </si>
  <si>
    <t>Max</t>
  </si>
  <si>
    <t>Mode</t>
  </si>
  <si>
    <t>BLUETOOTH HOPARLÖR</t>
  </si>
  <si>
    <t>Q1</t>
  </si>
  <si>
    <t>Q3</t>
  </si>
  <si>
    <t>IQR</t>
  </si>
  <si>
    <t>Median(Q2)</t>
  </si>
  <si>
    <t>Feature Types</t>
  </si>
  <si>
    <t>Categorical - Nominal</t>
  </si>
  <si>
    <t>Numeric-ratio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</si>
</sst>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  <font>
      <sz val="10"/>
      <color rgb="FF222222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2" fillId="0" borderId="0" xfId="0" applyFont="1"/>
    <xf numFmtId="0" fontId="0" fillId="4" borderId="0" xfId="0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Fiyat(USD)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tr-T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Fiyat(USD)</a:t>
          </a:r>
        </a:p>
      </cx:txPr>
    </cx:title>
    <cx:plotArea>
      <cx:plotAreaRegion>
        <cx:series layoutId="boxWhisker" uniqueId="{1D46A876-BA61-4088-A2FD-20CCC081303E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</xdr:colOff>
      <xdr:row>10</xdr:row>
      <xdr:rowOff>101600</xdr:rowOff>
    </xdr:from>
    <xdr:to>
      <xdr:col>11</xdr:col>
      <xdr:colOff>495300</xdr:colOff>
      <xdr:row>25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fik 3">
              <a:extLst>
                <a:ext uri="{FF2B5EF4-FFF2-40B4-BE49-F238E27FC236}">
                  <a16:creationId xmlns:a16="http://schemas.microsoft.com/office/drawing/2014/main" id="{86EEA0C3-D8DC-4270-B22D-87D9886A18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28075" y="2057400"/>
              <a:ext cx="32543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grafik, Excel sürümünüzde kullanılamaz.
Bu şekli düzenlemek veya bu çalışma kitabını farklı bir dosya biçiminde kaydetmek grafiğin kalıcı olarak bozulmasına neden olur.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7FAB-9167-4975-A1B1-3921EC446B43}">
  <dimension ref="A1:K26"/>
  <sheetViews>
    <sheetView tabSelected="1" workbookViewId="0">
      <selection activeCell="F28" sqref="F28"/>
    </sheetView>
  </sheetViews>
  <sheetFormatPr defaultRowHeight="14.5" x14ac:dyDescent="0.35"/>
  <cols>
    <col min="1" max="1" width="33.90625" customWidth="1"/>
    <col min="2" max="2" width="14.08984375" customWidth="1"/>
    <col min="3" max="3" width="20.54296875" customWidth="1"/>
    <col min="4" max="4" width="10.81640625" customWidth="1"/>
    <col min="5" max="5" width="11.6328125" customWidth="1"/>
    <col min="6" max="6" width="13.6328125" customWidth="1"/>
    <col min="7" max="7" width="11.54296875" customWidth="1"/>
    <col min="10" max="10" width="12.453125" customWidth="1"/>
    <col min="11" max="11" width="18.36328125" customWidth="1"/>
  </cols>
  <sheetData>
    <row r="1" spans="1:11" ht="23.5" x14ac:dyDescent="0.55000000000000004">
      <c r="A1" s="1" t="s">
        <v>32</v>
      </c>
    </row>
    <row r="3" spans="1:11" x14ac:dyDescent="0.35">
      <c r="B3" s="3" t="s">
        <v>0</v>
      </c>
      <c r="C3" s="3" t="s">
        <v>1</v>
      </c>
      <c r="D3" s="3" t="s">
        <v>2</v>
      </c>
      <c r="E3" s="3" t="s">
        <v>24</v>
      </c>
      <c r="F3" s="3" t="s">
        <v>20</v>
      </c>
      <c r="G3" s="3" t="s">
        <v>21</v>
      </c>
      <c r="H3" s="3" t="s">
        <v>28</v>
      </c>
      <c r="J3" s="3" t="s">
        <v>37</v>
      </c>
    </row>
    <row r="4" spans="1:11" x14ac:dyDescent="0.35">
      <c r="A4" s="2">
        <v>1</v>
      </c>
      <c r="B4" t="s">
        <v>3</v>
      </c>
      <c r="C4" t="s">
        <v>11</v>
      </c>
      <c r="D4" s="6">
        <v>399</v>
      </c>
      <c r="E4">
        <v>3000</v>
      </c>
      <c r="F4">
        <v>10</v>
      </c>
      <c r="G4" t="s">
        <v>25</v>
      </c>
      <c r="H4" t="s">
        <v>22</v>
      </c>
      <c r="J4" t="s">
        <v>0</v>
      </c>
      <c r="K4" t="s">
        <v>38</v>
      </c>
    </row>
    <row r="5" spans="1:11" x14ac:dyDescent="0.35">
      <c r="A5" s="2">
        <v>2</v>
      </c>
      <c r="B5" t="s">
        <v>4</v>
      </c>
      <c r="C5" t="s">
        <v>12</v>
      </c>
      <c r="D5" s="6">
        <v>140</v>
      </c>
      <c r="E5">
        <v>540</v>
      </c>
      <c r="F5">
        <v>15</v>
      </c>
      <c r="G5" t="s">
        <v>25</v>
      </c>
      <c r="H5" t="s">
        <v>25</v>
      </c>
      <c r="J5" t="s">
        <v>1</v>
      </c>
      <c r="K5" t="s">
        <v>38</v>
      </c>
    </row>
    <row r="6" spans="1:11" x14ac:dyDescent="0.35">
      <c r="A6" s="2">
        <v>3</v>
      </c>
      <c r="B6" t="s">
        <v>5</v>
      </c>
      <c r="C6" t="s">
        <v>13</v>
      </c>
      <c r="D6" s="6">
        <v>149</v>
      </c>
      <c r="E6">
        <v>540</v>
      </c>
      <c r="F6">
        <v>12</v>
      </c>
      <c r="G6" t="s">
        <v>22</v>
      </c>
      <c r="H6" t="s">
        <v>22</v>
      </c>
      <c r="J6" t="s">
        <v>2</v>
      </c>
      <c r="K6" t="s">
        <v>39</v>
      </c>
    </row>
    <row r="7" spans="1:11" x14ac:dyDescent="0.35">
      <c r="A7" s="2">
        <v>4</v>
      </c>
      <c r="B7" t="s">
        <v>6</v>
      </c>
      <c r="C7" t="s">
        <v>14</v>
      </c>
      <c r="D7" s="6">
        <v>349</v>
      </c>
      <c r="E7">
        <v>1080</v>
      </c>
      <c r="F7">
        <v>12</v>
      </c>
      <c r="G7" t="s">
        <v>25</v>
      </c>
      <c r="H7" t="s">
        <v>22</v>
      </c>
      <c r="J7" t="s">
        <v>24</v>
      </c>
      <c r="K7" t="s">
        <v>39</v>
      </c>
    </row>
    <row r="8" spans="1:11" x14ac:dyDescent="0.35">
      <c r="A8" s="2">
        <v>5</v>
      </c>
      <c r="B8" t="s">
        <v>7</v>
      </c>
      <c r="C8" t="s">
        <v>15</v>
      </c>
      <c r="D8" s="6">
        <v>79.989999999999995</v>
      </c>
      <c r="E8">
        <v>490</v>
      </c>
      <c r="F8">
        <v>12</v>
      </c>
      <c r="G8" t="s">
        <v>22</v>
      </c>
      <c r="H8" t="s">
        <v>22</v>
      </c>
      <c r="J8" t="s">
        <v>20</v>
      </c>
      <c r="K8" t="s">
        <v>39</v>
      </c>
    </row>
    <row r="9" spans="1:11" x14ac:dyDescent="0.35">
      <c r="A9" s="2">
        <v>6</v>
      </c>
      <c r="B9" t="s">
        <v>8</v>
      </c>
      <c r="C9" t="s">
        <v>18</v>
      </c>
      <c r="D9" s="6">
        <v>98</v>
      </c>
      <c r="E9">
        <v>580</v>
      </c>
      <c r="F9">
        <v>12</v>
      </c>
      <c r="G9" t="s">
        <v>22</v>
      </c>
      <c r="H9" t="s">
        <v>25</v>
      </c>
      <c r="J9" t="s">
        <v>21</v>
      </c>
      <c r="K9" t="s">
        <v>38</v>
      </c>
    </row>
    <row r="10" spans="1:11" x14ac:dyDescent="0.35">
      <c r="A10" s="2">
        <v>7</v>
      </c>
      <c r="B10" t="s">
        <v>9</v>
      </c>
      <c r="C10" t="s">
        <v>23</v>
      </c>
      <c r="D10" s="6">
        <v>199</v>
      </c>
      <c r="E10">
        <v>720</v>
      </c>
      <c r="F10">
        <v>13</v>
      </c>
      <c r="G10" t="s">
        <v>22</v>
      </c>
      <c r="H10" t="s">
        <v>22</v>
      </c>
      <c r="J10" t="s">
        <v>28</v>
      </c>
      <c r="K10" t="s">
        <v>38</v>
      </c>
    </row>
    <row r="11" spans="1:11" x14ac:dyDescent="0.35">
      <c r="A11" s="2">
        <v>8</v>
      </c>
      <c r="B11" t="s">
        <v>4</v>
      </c>
      <c r="C11" t="s">
        <v>16</v>
      </c>
      <c r="D11" s="6">
        <v>84.99</v>
      </c>
      <c r="E11">
        <v>420</v>
      </c>
      <c r="F11">
        <v>13</v>
      </c>
      <c r="G11" t="s">
        <v>22</v>
      </c>
      <c r="H11" t="s">
        <v>22</v>
      </c>
    </row>
    <row r="12" spans="1:11" x14ac:dyDescent="0.35">
      <c r="A12" s="2">
        <v>9</v>
      </c>
      <c r="B12" t="s">
        <v>5</v>
      </c>
      <c r="C12" t="s">
        <v>17</v>
      </c>
      <c r="D12" s="6">
        <v>159</v>
      </c>
      <c r="E12">
        <v>990</v>
      </c>
      <c r="F12">
        <v>20</v>
      </c>
      <c r="G12" t="s">
        <v>25</v>
      </c>
      <c r="H12" t="s">
        <v>22</v>
      </c>
    </row>
    <row r="13" spans="1:11" x14ac:dyDescent="0.35">
      <c r="A13" s="2">
        <v>10</v>
      </c>
      <c r="B13" s="4" t="s">
        <v>10</v>
      </c>
      <c r="C13" t="s">
        <v>19</v>
      </c>
      <c r="D13" s="6">
        <v>79.989999999999995</v>
      </c>
      <c r="E13">
        <v>600</v>
      </c>
      <c r="F13">
        <v>10</v>
      </c>
      <c r="G13" t="s">
        <v>22</v>
      </c>
      <c r="H13" t="s">
        <v>22</v>
      </c>
    </row>
    <row r="14" spans="1:11" x14ac:dyDescent="0.35">
      <c r="A14" s="2"/>
      <c r="B14" s="4"/>
    </row>
    <row r="15" spans="1:11" x14ac:dyDescent="0.35">
      <c r="A15" s="3" t="s">
        <v>26</v>
      </c>
      <c r="D15">
        <f>AVERAGE(D4:D13)</f>
        <v>173.797</v>
      </c>
      <c r="E15">
        <f>AVERAGE(E4:E13)</f>
        <v>896</v>
      </c>
      <c r="F15">
        <f>AVERAGE(F4:F13)</f>
        <v>12.9</v>
      </c>
    </row>
    <row r="16" spans="1:11" x14ac:dyDescent="0.35">
      <c r="A16" s="3" t="s">
        <v>36</v>
      </c>
      <c r="D16">
        <f>MEDIAN(D4:D13)</f>
        <v>144.5</v>
      </c>
      <c r="E16">
        <f>MEDIAN(E4:E13)</f>
        <v>590</v>
      </c>
      <c r="F16">
        <f>MEDIAN(F4:F13)</f>
        <v>12</v>
      </c>
    </row>
    <row r="17" spans="1:8" x14ac:dyDescent="0.35">
      <c r="A17" s="3" t="s">
        <v>31</v>
      </c>
      <c r="B17" t="str" cm="1">
        <f t="array" ref="B17">INDEX(B4:B13,MODE(MATCH(B4:B13,B4:B13,0)))</f>
        <v>Ultimate Ears</v>
      </c>
      <c r="D17">
        <f>MODE(D4:D13)</f>
        <v>79.989999999999995</v>
      </c>
      <c r="E17">
        <f>MODE(E4:E13)</f>
        <v>540</v>
      </c>
      <c r="F17">
        <f>MODE(F4:F13)</f>
        <v>12</v>
      </c>
      <c r="G17" t="str" cm="1">
        <f t="array" ref="G17">INDEX(G4:G13,MODE(MATCH(G4:G13,G4:G13,0)))</f>
        <v>hayır</v>
      </c>
      <c r="H17" t="str" cm="1">
        <f t="array" ref="H17">INDEX(H4:H13,MODE(MATCH(H4:H13,H4:H13,0)))</f>
        <v>hayır</v>
      </c>
    </row>
    <row r="18" spans="1:8" x14ac:dyDescent="0.35">
      <c r="A18" s="3" t="s">
        <v>27</v>
      </c>
      <c r="D18">
        <f>(D20-D19)/2</f>
        <v>159.505</v>
      </c>
      <c r="E18">
        <f>(E20-E19)/2</f>
        <v>1290</v>
      </c>
      <c r="F18">
        <f>(F20-F19)/2</f>
        <v>5</v>
      </c>
    </row>
    <row r="19" spans="1:8" x14ac:dyDescent="0.35">
      <c r="A19" s="3" t="s">
        <v>29</v>
      </c>
      <c r="D19">
        <f>MIN(D4:D13)</f>
        <v>79.989999999999995</v>
      </c>
      <c r="E19">
        <f>MIN(E4:E13)</f>
        <v>420</v>
      </c>
      <c r="F19">
        <f>MIN(F4:F13)</f>
        <v>10</v>
      </c>
    </row>
    <row r="20" spans="1:8" x14ac:dyDescent="0.35">
      <c r="A20" s="3" t="s">
        <v>30</v>
      </c>
      <c r="D20">
        <f>MAX(D4:D13)</f>
        <v>399</v>
      </c>
      <c r="E20">
        <f>MAX(E4:E13)</f>
        <v>3000</v>
      </c>
      <c r="F20">
        <f>MAX(F4:F13)</f>
        <v>20</v>
      </c>
    </row>
    <row r="21" spans="1:8" x14ac:dyDescent="0.35">
      <c r="A21" s="3" t="s">
        <v>33</v>
      </c>
      <c r="D21">
        <f>_xlfn.QUARTILE.INC(D4:D13,1)</f>
        <v>88.242499999999993</v>
      </c>
      <c r="E21">
        <f>_xlfn.QUARTILE.INC(E4:E13,1)</f>
        <v>540</v>
      </c>
      <c r="F21">
        <f>_xlfn.QUARTILE.INC(F4:F13,1)</f>
        <v>12</v>
      </c>
    </row>
    <row r="22" spans="1:8" x14ac:dyDescent="0.35">
      <c r="A22" s="3" t="s">
        <v>34</v>
      </c>
      <c r="D22">
        <f>_xlfn.QUARTILE.INC(D4:D13,3)</f>
        <v>189</v>
      </c>
      <c r="E22">
        <f>_xlfn.QUARTILE.INC(E4:E13,3)</f>
        <v>922.5</v>
      </c>
      <c r="F22">
        <f>_xlfn.QUARTILE.INC(F4:F13,3)</f>
        <v>13</v>
      </c>
    </row>
    <row r="23" spans="1:8" x14ac:dyDescent="0.35">
      <c r="A23" s="3" t="s">
        <v>35</v>
      </c>
      <c r="D23">
        <f>(D22-D21)</f>
        <v>100.75750000000001</v>
      </c>
      <c r="E23">
        <f>(E22-E21)</f>
        <v>382.5</v>
      </c>
      <c r="F23">
        <f>(F22-F21)</f>
        <v>1</v>
      </c>
    </row>
    <row r="24" spans="1:8" x14ac:dyDescent="0.35">
      <c r="A24" s="5"/>
    </row>
    <row r="26" spans="1:8" x14ac:dyDescent="0.35">
      <c r="D26" s="6"/>
    </row>
  </sheetData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2020-09-17T20:14:41Z</dcterms:created>
  <dcterms:modified xsi:type="dcterms:W3CDTF">2020-09-18T11:34:12Z</dcterms:modified>
</cp:coreProperties>
</file>