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b5f81da10881a1/Desktop/"/>
    </mc:Choice>
  </mc:AlternateContent>
  <xr:revisionPtr revIDLastSave="0" documentId="8_{2E341711-4619-4D27-8BBA-E060FD0DB45C}" xr6:coauthVersionLast="45" xr6:coauthVersionMax="45" xr10:uidLastSave="{00000000-0000-0000-0000-000000000000}"/>
  <bookViews>
    <workbookView xWindow="-120" yWindow="-120" windowWidth="20730" windowHeight="11160" xr2:uid="{C08DF07A-181D-4D99-8B7A-92C4F6B073EC}"/>
  </bookViews>
  <sheets>
    <sheet name="Sheet1" sheetId="1" r:id="rId1"/>
  </sheets>
  <definedNames>
    <definedName name="_xlchart.v1.0" hidden="1">Sheet1!$H$2:$H$8</definedName>
    <definedName name="_xlchart.v1.1" hidden="1">Sheet1!$H$2:$H$8</definedName>
    <definedName name="_xlchart.v1.2" hidden="1">Sheet1!$G$2:$G$8</definedName>
    <definedName name="_xlchart.v1.3" hidden="1">Sheet1!$D$2:$D$8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G12" i="1"/>
  <c r="G13" i="1"/>
  <c r="H13" i="1"/>
  <c r="G14" i="1"/>
  <c r="H14" i="1"/>
  <c r="H16" i="1" s="1"/>
  <c r="G15" i="1"/>
  <c r="H15" i="1"/>
  <c r="G16" i="1"/>
  <c r="G17" i="1"/>
  <c r="H17" i="1"/>
  <c r="G18" i="1"/>
  <c r="H18" i="1"/>
  <c r="G19" i="1"/>
  <c r="G20" i="1" s="1"/>
  <c r="H19" i="1"/>
  <c r="H20" i="1"/>
  <c r="E11" i="1"/>
  <c r="E12" i="1"/>
  <c r="E13" i="1"/>
  <c r="E14" i="1"/>
  <c r="E15" i="1"/>
  <c r="E16" i="1"/>
  <c r="E17" i="1"/>
  <c r="E18" i="1"/>
  <c r="E19" i="1"/>
  <c r="E20" i="1" s="1"/>
  <c r="D20" i="1"/>
  <c r="D19" i="1"/>
  <c r="D18" i="1"/>
  <c r="D17" i="1"/>
  <c r="D16" i="1"/>
  <c r="D15" i="1"/>
  <c r="D14" i="1"/>
  <c r="D12" i="1"/>
  <c r="D11" i="1"/>
  <c r="D13" i="1"/>
</calcChain>
</file>

<file path=xl/sharedStrings.xml><?xml version="1.0" encoding="utf-8"?>
<sst xmlns="http://schemas.openxmlformats.org/spreadsheetml/2006/main" count="50" uniqueCount="34">
  <si>
    <t>Marka</t>
  </si>
  <si>
    <t>Model</t>
  </si>
  <si>
    <t>Ekran Boyutu</t>
  </si>
  <si>
    <t>Batarya</t>
  </si>
  <si>
    <t>Ağırlık</t>
  </si>
  <si>
    <t>Fiyat</t>
  </si>
  <si>
    <t>Canon</t>
  </si>
  <si>
    <t>EOS 2000D</t>
  </si>
  <si>
    <t>Çözünürlük (megapixel</t>
  </si>
  <si>
    <t>Ekran Boyutu (cm)</t>
  </si>
  <si>
    <t>Lityum Ion</t>
  </si>
  <si>
    <t>Ağırlık (gr)</t>
  </si>
  <si>
    <t>Nikon</t>
  </si>
  <si>
    <t>D5600</t>
  </si>
  <si>
    <t>D750</t>
  </si>
  <si>
    <t>D610</t>
  </si>
  <si>
    <t>EOS 5D</t>
  </si>
  <si>
    <t>Sony</t>
  </si>
  <si>
    <t>A7</t>
  </si>
  <si>
    <t>DSC-HX350</t>
  </si>
  <si>
    <t>Mean</t>
  </si>
  <si>
    <t>Mode</t>
  </si>
  <si>
    <t>Median</t>
  </si>
  <si>
    <t>Min</t>
  </si>
  <si>
    <t>Max</t>
  </si>
  <si>
    <t>Midrange</t>
  </si>
  <si>
    <t>Q1</t>
  </si>
  <si>
    <t>Q2</t>
  </si>
  <si>
    <t>Q3</t>
  </si>
  <si>
    <t>IQR</t>
  </si>
  <si>
    <t>Index</t>
  </si>
  <si>
    <t xml:space="preserve">Çözünürlük </t>
  </si>
  <si>
    <t>Numeric Features (Ratio)</t>
  </si>
  <si>
    <t>Categorical Features (Nominal)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</si>
</sst>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Fiyat Box Plot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9387F4AA-7EE6-438B-AB7B-385878279A5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0</xdr:row>
      <xdr:rowOff>42862</xdr:rowOff>
    </xdr:from>
    <xdr:to>
      <xdr:col>9</xdr:col>
      <xdr:colOff>1952625</xdr:colOff>
      <xdr:row>11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0E41EB6-5FCB-4B4F-B75E-127106A87D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9199" y="42862"/>
              <a:ext cx="3467101" cy="21478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3E5437-82BE-41E8-AB3C-4081562CBD0E}" name="Table1" displayName="Table1" ref="A1:H8" totalsRowShown="0" headerRowDxfId="0">
  <autoFilter ref="A1:H8" xr:uid="{CE18EFA5-93A2-4282-A1B3-C1613205DEDA}"/>
  <tableColumns count="8">
    <tableColumn id="1" xr3:uid="{EEDF2D74-FF93-45EE-BD1E-20FBBC74E16E}" name="Index"/>
    <tableColumn id="2" xr3:uid="{D066B004-B11A-4D12-828A-B298AE3BFA7E}" name="Marka"/>
    <tableColumn id="3" xr3:uid="{D308842E-4920-46BE-84DB-5C5F63F68288}" name="Model"/>
    <tableColumn id="4" xr3:uid="{6EF365F2-B0E8-4FBA-B47D-E76A245CC72D}" name="Çözünürlük (megapixel"/>
    <tableColumn id="5" xr3:uid="{71C5BCF8-F41E-4A0D-80CF-47DC609F80A2}" name="Ekran Boyutu (cm)"/>
    <tableColumn id="6" xr3:uid="{2EFF5CE1-701E-4419-BEFE-F2EFBE4AA65F}" name="Batarya"/>
    <tableColumn id="7" xr3:uid="{74056F30-E5A7-4D4F-B643-E04166D3201F}" name="Ağırlık (gr)"/>
    <tableColumn id="8" xr3:uid="{7A266799-B35A-45D7-B45F-47E08FCEA172}" name="Fiya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3FB104-3C9A-431C-9CAC-873D01416A3A}" name="Table2" displayName="Table2" ref="I13:J17" totalsRowShown="0">
  <autoFilter ref="I13:J17" xr:uid="{C2B0C8A1-0EBD-4DD0-8118-C374A522133C}"/>
  <tableColumns count="2">
    <tableColumn id="1" xr3:uid="{936C65E7-9590-4FD6-998D-BEDD326E065D}" name="Numeric Features (Ratio)"/>
    <tableColumn id="2" xr3:uid="{5895932B-8F33-4A75-8EC2-20C47C6C0D51}" name="Categorical Features (Nominal)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4D39-6CDA-4FF3-9F30-A1DE7C9752EF}">
  <dimension ref="A1:J20"/>
  <sheetViews>
    <sheetView tabSelected="1" workbookViewId="0">
      <selection activeCell="F13" sqref="F13"/>
    </sheetView>
  </sheetViews>
  <sheetFormatPr defaultRowHeight="15" x14ac:dyDescent="0.25"/>
  <cols>
    <col min="1" max="1" width="11" customWidth="1"/>
    <col min="2" max="2" width="14.85546875" customWidth="1"/>
    <col min="3" max="3" width="12.7109375" customWidth="1"/>
    <col min="4" max="4" width="26.42578125" customWidth="1"/>
    <col min="5" max="5" width="19.140625" customWidth="1"/>
    <col min="6" max="6" width="15.5703125" customWidth="1"/>
    <col min="7" max="7" width="14.85546875" customWidth="1"/>
    <col min="8" max="8" width="15.42578125" customWidth="1"/>
    <col min="9" max="9" width="25.28515625" customWidth="1"/>
    <col min="10" max="10" width="30.5703125" customWidth="1"/>
    <col min="11" max="11" width="10" customWidth="1"/>
  </cols>
  <sheetData>
    <row r="1" spans="1:10" s="1" customFormat="1" x14ac:dyDescent="0.25">
      <c r="A1" s="1" t="s">
        <v>30</v>
      </c>
      <c r="B1" s="1" t="s">
        <v>0</v>
      </c>
      <c r="C1" s="1" t="s">
        <v>1</v>
      </c>
      <c r="D1" s="1" t="s">
        <v>8</v>
      </c>
      <c r="E1" s="1" t="s">
        <v>9</v>
      </c>
      <c r="F1" s="1" t="s">
        <v>3</v>
      </c>
      <c r="G1" s="1" t="s">
        <v>11</v>
      </c>
      <c r="H1" s="1" t="s">
        <v>5</v>
      </c>
    </row>
    <row r="2" spans="1:10" x14ac:dyDescent="0.25">
      <c r="A2">
        <v>1</v>
      </c>
      <c r="B2" t="s">
        <v>6</v>
      </c>
      <c r="C2" t="s">
        <v>7</v>
      </c>
      <c r="D2">
        <v>24.7</v>
      </c>
      <c r="E2">
        <v>7.5</v>
      </c>
      <c r="F2" t="s">
        <v>10</v>
      </c>
      <c r="G2">
        <v>800</v>
      </c>
      <c r="H2">
        <v>3299</v>
      </c>
    </row>
    <row r="3" spans="1:10" x14ac:dyDescent="0.25">
      <c r="A3">
        <v>2</v>
      </c>
      <c r="B3" t="s">
        <v>12</v>
      </c>
      <c r="C3" t="s">
        <v>15</v>
      </c>
      <c r="D3">
        <v>24.3</v>
      </c>
      <c r="E3">
        <v>8</v>
      </c>
      <c r="F3" t="s">
        <v>10</v>
      </c>
      <c r="G3">
        <v>760</v>
      </c>
      <c r="H3">
        <v>8399</v>
      </c>
    </row>
    <row r="4" spans="1:10" x14ac:dyDescent="0.25">
      <c r="A4">
        <v>3</v>
      </c>
      <c r="B4" t="s">
        <v>12</v>
      </c>
      <c r="C4" t="s">
        <v>14</v>
      </c>
      <c r="D4">
        <v>24.9</v>
      </c>
      <c r="E4">
        <v>8</v>
      </c>
      <c r="F4" t="s">
        <v>10</v>
      </c>
      <c r="G4">
        <v>920</v>
      </c>
      <c r="H4">
        <v>10899</v>
      </c>
    </row>
    <row r="5" spans="1:10" x14ac:dyDescent="0.25">
      <c r="A5">
        <v>4</v>
      </c>
      <c r="B5" t="s">
        <v>12</v>
      </c>
      <c r="C5" t="s">
        <v>13</v>
      </c>
      <c r="D5">
        <v>24.7</v>
      </c>
      <c r="E5">
        <v>9.1</v>
      </c>
      <c r="F5" t="s">
        <v>10</v>
      </c>
      <c r="G5">
        <v>415</v>
      </c>
      <c r="H5">
        <v>5999</v>
      </c>
    </row>
    <row r="6" spans="1:10" x14ac:dyDescent="0.25">
      <c r="A6">
        <v>5</v>
      </c>
      <c r="B6" t="s">
        <v>6</v>
      </c>
      <c r="C6" t="s">
        <v>16</v>
      </c>
      <c r="D6">
        <v>31.7</v>
      </c>
      <c r="E6">
        <v>8.1</v>
      </c>
      <c r="F6" t="s">
        <v>10</v>
      </c>
      <c r="G6">
        <v>800</v>
      </c>
      <c r="H6">
        <v>29999</v>
      </c>
    </row>
    <row r="7" spans="1:10" x14ac:dyDescent="0.25">
      <c r="A7">
        <v>6</v>
      </c>
      <c r="B7" t="s">
        <v>17</v>
      </c>
      <c r="C7" t="s">
        <v>18</v>
      </c>
      <c r="D7">
        <v>24.7</v>
      </c>
      <c r="E7">
        <v>7.5</v>
      </c>
      <c r="F7" t="s">
        <v>10</v>
      </c>
      <c r="G7">
        <v>556</v>
      </c>
      <c r="H7">
        <v>13488</v>
      </c>
    </row>
    <row r="8" spans="1:10" x14ac:dyDescent="0.25">
      <c r="A8">
        <v>7</v>
      </c>
      <c r="B8" t="s">
        <v>17</v>
      </c>
      <c r="C8" t="s">
        <v>19</v>
      </c>
      <c r="D8">
        <v>20.399999999999999</v>
      </c>
      <c r="E8">
        <v>7.5</v>
      </c>
      <c r="F8" t="s">
        <v>10</v>
      </c>
      <c r="G8">
        <v>652</v>
      </c>
      <c r="H8">
        <v>3359</v>
      </c>
    </row>
    <row r="11" spans="1:10" x14ac:dyDescent="0.25">
      <c r="A11" t="s">
        <v>20</v>
      </c>
      <c r="D11" s="2">
        <f>AVERAGE(D2:D8)</f>
        <v>25.057142857142857</v>
      </c>
      <c r="E11" s="2">
        <f>AVERAGE(E2:E8)</f>
        <v>7.9571428571428573</v>
      </c>
      <c r="G11" s="2">
        <f t="shared" ref="F11:H11" si="0">AVERAGE(G2:G8)</f>
        <v>700.42857142857144</v>
      </c>
      <c r="H11" s="2">
        <f>AVERAGE(H2:H8)</f>
        <v>10777.428571428571</v>
      </c>
    </row>
    <row r="12" spans="1:10" x14ac:dyDescent="0.25">
      <c r="A12" t="s">
        <v>21</v>
      </c>
      <c r="D12">
        <f>MODE(D2:D8)</f>
        <v>24.7</v>
      </c>
      <c r="E12">
        <f>MODE(E2:E8)</f>
        <v>7.5</v>
      </c>
      <c r="G12">
        <f t="shared" ref="F12:H12" si="1">MODE(G2:G8)</f>
        <v>800</v>
      </c>
    </row>
    <row r="13" spans="1:10" x14ac:dyDescent="0.25">
      <c r="A13" t="s">
        <v>22</v>
      </c>
      <c r="B13" t="s">
        <v>12</v>
      </c>
      <c r="D13">
        <f>MEDIAN(D2:D8)</f>
        <v>24.7</v>
      </c>
      <c r="E13">
        <f>MEDIAN(E2:E8)</f>
        <v>8</v>
      </c>
      <c r="F13" t="s">
        <v>10</v>
      </c>
      <c r="G13">
        <f t="shared" ref="F13:H13" si="2">MEDIAN(G2:G8)</f>
        <v>760</v>
      </c>
      <c r="H13">
        <f t="shared" si="2"/>
        <v>8399</v>
      </c>
      <c r="I13" t="s">
        <v>32</v>
      </c>
      <c r="J13" t="s">
        <v>33</v>
      </c>
    </row>
    <row r="14" spans="1:10" x14ac:dyDescent="0.25">
      <c r="A14" t="s">
        <v>23</v>
      </c>
      <c r="D14">
        <f>MIN(D2:D8)</f>
        <v>20.399999999999999</v>
      </c>
      <c r="E14">
        <f>MIN(E2:E8)</f>
        <v>7.5</v>
      </c>
      <c r="G14">
        <f t="shared" ref="F14:H14" si="3">MIN(G2:G8)</f>
        <v>415</v>
      </c>
      <c r="H14">
        <f t="shared" si="3"/>
        <v>3299</v>
      </c>
      <c r="I14" t="s">
        <v>31</v>
      </c>
      <c r="J14" t="s">
        <v>0</v>
      </c>
    </row>
    <row r="15" spans="1:10" x14ac:dyDescent="0.25">
      <c r="A15" t="s">
        <v>24</v>
      </c>
      <c r="D15">
        <f>MAX(D2:D8)</f>
        <v>31.7</v>
      </c>
      <c r="E15">
        <f>MAX(E2:E8)</f>
        <v>9.1</v>
      </c>
      <c r="G15">
        <f t="shared" ref="F15:H15" si="4">MAX(G2:G8)</f>
        <v>920</v>
      </c>
      <c r="H15">
        <f t="shared" si="4"/>
        <v>29999</v>
      </c>
      <c r="I15" t="s">
        <v>2</v>
      </c>
      <c r="J15" t="s">
        <v>1</v>
      </c>
    </row>
    <row r="16" spans="1:10" x14ac:dyDescent="0.25">
      <c r="A16" t="s">
        <v>25</v>
      </c>
      <c r="D16">
        <f>(D14+D15)/2</f>
        <v>26.049999999999997</v>
      </c>
      <c r="E16">
        <f>(E14+E15)/2</f>
        <v>8.3000000000000007</v>
      </c>
      <c r="G16">
        <f t="shared" ref="F16:H16" si="5">(G14+G15)/2</f>
        <v>667.5</v>
      </c>
      <c r="H16">
        <f t="shared" si="5"/>
        <v>16649</v>
      </c>
      <c r="I16" t="s">
        <v>4</v>
      </c>
      <c r="J16" t="s">
        <v>3</v>
      </c>
    </row>
    <row r="17" spans="1:9" x14ac:dyDescent="0.25">
      <c r="A17" t="s">
        <v>26</v>
      </c>
      <c r="D17">
        <f>QUARTILE(D2:D8,1)</f>
        <v>24.5</v>
      </c>
      <c r="E17">
        <f>QUARTILE(E2:E8,1)</f>
        <v>7.5</v>
      </c>
      <c r="G17">
        <f t="shared" ref="F17:H17" si="6">QUARTILE(G2:G8,1)</f>
        <v>604</v>
      </c>
      <c r="H17">
        <f t="shared" si="6"/>
        <v>4679</v>
      </c>
      <c r="I17" t="s">
        <v>5</v>
      </c>
    </row>
    <row r="18" spans="1:9" x14ac:dyDescent="0.25">
      <c r="A18" t="s">
        <v>27</v>
      </c>
      <c r="D18">
        <f>QUARTILE(D2:D8,2)</f>
        <v>24.7</v>
      </c>
      <c r="E18">
        <f>QUARTILE(E2:E8,2)</f>
        <v>8</v>
      </c>
      <c r="G18">
        <f t="shared" ref="F18:H18" si="7">QUARTILE(G2:G8,2)</f>
        <v>760</v>
      </c>
      <c r="H18">
        <f t="shared" si="7"/>
        <v>8399</v>
      </c>
    </row>
    <row r="19" spans="1:9" x14ac:dyDescent="0.25">
      <c r="A19" t="s">
        <v>28</v>
      </c>
      <c r="D19">
        <f>QUARTILE(D2:D8,3)</f>
        <v>24.799999999999997</v>
      </c>
      <c r="E19">
        <f>QUARTILE(E2:E8,3)</f>
        <v>8.0500000000000007</v>
      </c>
      <c r="G19">
        <f t="shared" ref="F19:H19" si="8">QUARTILE(G2:G8,3)</f>
        <v>800</v>
      </c>
      <c r="H19">
        <f t="shared" si="8"/>
        <v>12193.5</v>
      </c>
    </row>
    <row r="20" spans="1:9" x14ac:dyDescent="0.25">
      <c r="A20" t="s">
        <v>29</v>
      </c>
      <c r="D20">
        <f>D19-D17</f>
        <v>0.29999999999999716</v>
      </c>
      <c r="E20">
        <f>E19-E17</f>
        <v>0.55000000000000071</v>
      </c>
      <c r="G20">
        <f t="shared" ref="F20:H20" si="9">G19-G17</f>
        <v>196</v>
      </c>
      <c r="H20">
        <f t="shared" si="9"/>
        <v>7514.5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Cifci</dc:creator>
  <cp:lastModifiedBy>Ugur Cifci</cp:lastModifiedBy>
  <dcterms:created xsi:type="dcterms:W3CDTF">2020-09-18T08:03:26Z</dcterms:created>
  <dcterms:modified xsi:type="dcterms:W3CDTF">2020-09-18T10:03:59Z</dcterms:modified>
</cp:coreProperties>
</file>