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Drohne" sheetId="1" r:id="rId1"/>
    <sheet name="Kamera" sheetId="9" r:id="rId2"/>
    <sheet name="Batterien" sheetId="4" r:id="rId3"/>
    <sheet name="Motoren" sheetId="2" r:id="rId4"/>
    <sheet name="Propeller" sheetId="10" r:id="rId5"/>
    <sheet name="Sensoren" sheetId="8" r:id="rId6"/>
    <sheet name="Höhe" sheetId="7" r:id="rId7"/>
    <sheet name="ESC" sheetId="6" r:id="rId8"/>
    <sheet name="SD-Karte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C2" i="9"/>
  <c r="D10" i="1" l="1"/>
  <c r="C10" i="1"/>
  <c r="G3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13" i="1" l="1"/>
  <c r="E13" i="1"/>
  <c r="D13" i="1"/>
  <c r="C13" i="1"/>
  <c r="F12" i="1" l="1"/>
  <c r="F11" i="1"/>
  <c r="D11" i="1"/>
  <c r="C11" i="1"/>
  <c r="D12" i="1"/>
  <c r="C12" i="1"/>
  <c r="F9" i="1" l="1"/>
  <c r="D9" i="1"/>
  <c r="C9" i="1"/>
  <c r="D7" i="1" l="1"/>
  <c r="C7" i="1"/>
  <c r="G5" i="1"/>
  <c r="F5" i="1"/>
  <c r="D5" i="1"/>
  <c r="C5" i="1"/>
  <c r="G1" i="1" l="1"/>
  <c r="F4" i="1"/>
  <c r="F1" i="1" s="1"/>
  <c r="M2" i="1" s="1"/>
  <c r="E4" i="1"/>
  <c r="E1" i="1" s="1"/>
  <c r="D4" i="1"/>
  <c r="D1" i="1" s="1"/>
  <c r="C4" i="1"/>
  <c r="L3" i="1" l="1"/>
</calcChain>
</file>

<file path=xl/sharedStrings.xml><?xml version="1.0" encoding="utf-8"?>
<sst xmlns="http://schemas.openxmlformats.org/spreadsheetml/2006/main" count="158" uniqueCount="120">
  <si>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</si>
  <si>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</si>
  <si>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</si>
  <si>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</si>
  <si>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</si>
  <si>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</si>
  <si>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</si>
  <si>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</si>
  <si>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</si>
  <si>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</si>
  <si>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</si>
  <si>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</si>
  <si>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</si>
  <si>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</si>
  <si>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</si>
  <si>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</si>
  <si>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</si>
  <si>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</si>
  <si>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</si>
  <si>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</si>
  <si>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</si>
  <si>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</si>
  <si>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</si>
  <si>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</si>
  <si>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</si>
  <si>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</si>
  <si>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</si>
  <si>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</si>
  <si>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San Disk Ultra</t>
  </si>
  <si>
    <t>http://www.ebay.de/itm/SD-Speicherkarte-San-Disk-Ultra-32-GB-micro-SDHC-UHS-mit-Adapter-NEU-OVP/272800832329?_trkparms=aid%3D555018%26algo%3DPL.SIM%26ao%3D2%26asc%3D46153%26meid%3Dabe2b08fe3bc469681daa0de2d3e19e9%26pid%3D100005%26rk%3D3%26rkt%3D6%26sd%3D331727333342&amp;_trksid=p2047675.c100005.m1851</t>
  </si>
  <si>
    <t>Sd-Karte</t>
  </si>
  <si>
    <t>Rahmen</t>
  </si>
  <si>
    <t>Propeller</t>
  </si>
  <si>
    <t>Sensorenpacket</t>
  </si>
  <si>
    <t>Kamera</t>
  </si>
  <si>
    <t>Motorregler/ ESC</t>
  </si>
  <si>
    <t>Stärke (A)</t>
  </si>
  <si>
    <t>Pipser</t>
  </si>
  <si>
    <t>Höhensensor</t>
  </si>
  <si>
    <t>MPL3115A2</t>
  </si>
  <si>
    <t>http://www.ebay.de/itm/SparkFun-Altitude-Pressure-Sensor-Breakout-MPL3115A2-SEN-11084-/282153221726?_trksid=p2385738.m2548.l4275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</si>
  <si>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</si>
  <si>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</si>
  <si>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</si>
  <si>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</si>
  <si>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</si>
  <si>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</si>
  <si>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</si>
  <si>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</si>
  <si>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Ladeschaltkreis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</si>
  <si>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</si>
  <si>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</si>
  <si>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</si>
  <si>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</si>
  <si>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</si>
  <si>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</si>
  <si>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Infos:</t>
  </si>
  <si>
    <t>http://www.drohne-selber-bauen.net/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</si>
  <si>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</si>
  <si>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</si>
  <si>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</si>
  <si>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</si>
  <si>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</si>
  <si>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</si>
  <si>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</si>
  <si>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</si>
  <si>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</si>
  <si>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</si>
  <si>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</si>
  <si>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</si>
  <si>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</si>
  <si>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</si>
  <si>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</si>
  <si>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</si>
  <si>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</si>
  <si>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</si>
  <si>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</si>
  <si>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</si>
  <si>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</si>
  <si>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</si>
  <si>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</si>
  <si>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</si>
  <si>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</si>
  <si>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</si>
  <si>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</si>
  <si>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</si>
  <si>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</si>
  <si>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Anschlussbuchse</t>
  </si>
  <si>
    <t>http://www.ebay.de/itm/5-Stuck-2S-3S-4S-5S-6S-Balancer-Gehause-XH-Buchse-Balancerkabel-Stecker-Clip-/321356802593?var=&amp;hash=item4ad25baa21:m:mhVh2tkxxGA1wor0IZJwc5Q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</si>
  <si>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</si>
  <si>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</si>
  <si>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</si>
  <si>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</si>
  <si>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</si>
  <si>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</si>
  <si>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</si>
  <si>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</si>
  <si>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Widerstände</t>
  </si>
  <si>
    <t>Kkmoon</t>
  </si>
  <si>
    <t>https://www.amazon.de/KKmoon-860pcs-Ohm-Widerst%C3%A4nde-Elektronikkomponenten/dp/B01HMBFQWG/ref=sr_1_4?s=ce-de&amp;ie=UTF8&amp;qid=1507564808&amp;sr=1-4&amp;keywords=widerst%C3%A4nde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</si>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</sst>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://www.ebay.de/itm/5-Stuck-2S-3S-4S-5S-6S-Balancer-Gehause-XH-Buchse-Balancerkabel-Stecker-Clip-/321356802593?var=&amp;hash=item4ad25baa21:m:mhVh2tkxxGA1wor0IZJwc5Q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3S-11-1V-12V-40A-Lithium-battery-protection-board-W-balanced-Batterie-Charge-/222245734752?hash=item33bee0c960:g:oBUAAOSwMgdX0-Ia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amazon.de/KKmoon-860pcs-Ohm-Widerst%C3%A4nde-Elektronikkomponenten/dp/B01HMBFQWG/ref=sr_1_4?s=ce-de&amp;ie=UTF8&amp;qid=1507564808&amp;sr=1-4&amp;keywords=widerst%C3%A4nde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amazon.de/niceeshop-Ublox-Aircraft-Flight-Controller/dp/B00S4RLICU/ref=sr_1_1?ie=UTF8&amp;qid=1507564538&amp;sr=8-1&amp;keywords=GY-GPS6MV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akware.de/p/dys-be1806-bl-motor-2300kv-dys-be1806-a133842.htm?wgruppe=16697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ltitudehobbies.com/brushless-motor-400-28-30-1000kv-suppo-2212-13" TargetMode="Externa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SparkFun-Altitude-Pressure-Sensor-Breakout-MPL3115A2-SEN-11084-/282153221726?_trksid=p2385738.m2548.l427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H22" sqref="H22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7" width="15" customWidth="1"/>
  </cols>
  <sheetData>
    <row r="1" spans="1:14" x14ac:dyDescent="0.25">
      <c r="A1" t="s">
        <v>15</v>
      </c>
      <c r="B1">
        <v>1</v>
      </c>
      <c r="D1" s="1">
        <f>SUM(D4:D39)</f>
        <v>296.67999999999995</v>
      </c>
      <c r="E1" s="2">
        <f t="shared" ref="E1:G1" si="0">SUM(E4:E39)</f>
        <v>333.5</v>
      </c>
      <c r="F1" s="2">
        <f t="shared" si="0"/>
        <v>543.1</v>
      </c>
      <c r="G1" s="2">
        <f t="shared" si="0"/>
        <v>2.2000000000000002</v>
      </c>
    </row>
    <row r="2" spans="1:14" x14ac:dyDescent="0.25">
      <c r="J2" t="s">
        <v>107</v>
      </c>
      <c r="M2">
        <f>(F1*2)/4</f>
        <v>271.55</v>
      </c>
      <c r="N2" t="s">
        <v>108</v>
      </c>
    </row>
    <row r="3" spans="1:14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J3" t="s">
        <v>52</v>
      </c>
      <c r="L3">
        <f>((G1*11.1)/E1)*60</f>
        <v>4.3934032983508251</v>
      </c>
      <c r="M3" t="s">
        <v>53</v>
      </c>
    </row>
    <row r="4" spans="1:14" x14ac:dyDescent="0.25">
      <c r="A4" t="s">
        <v>2</v>
      </c>
      <c r="B4">
        <v>4</v>
      </c>
      <c r="C4" t="str">
        <f>Motoren!B2</f>
        <v>Suppo 2204/14</v>
      </c>
      <c r="D4" s="6">
        <f>Motoren!C2*B4</f>
        <v>72</v>
      </c>
      <c r="E4">
        <f>Motoren!D2*B4</f>
        <v>332</v>
      </c>
      <c r="F4">
        <f>Motoren!E2*Drohne!B4</f>
        <v>80</v>
      </c>
      <c r="G4">
        <v>0</v>
      </c>
    </row>
    <row r="5" spans="1:14" x14ac:dyDescent="0.25">
      <c r="A5" t="s">
        <v>3</v>
      </c>
      <c r="B5">
        <v>1</v>
      </c>
      <c r="C5" t="str">
        <f>Batterien!B2</f>
        <v>Deans</v>
      </c>
      <c r="D5" s="6">
        <f>Batterien!C2</f>
        <v>15.7</v>
      </c>
      <c r="E5">
        <v>0</v>
      </c>
      <c r="F5" s="2">
        <f>Batterien!E2</f>
        <v>172.4</v>
      </c>
      <c r="G5" s="2">
        <f>Batterien!D2</f>
        <v>2.2000000000000002</v>
      </c>
    </row>
    <row r="6" spans="1:14" x14ac:dyDescent="0.25">
      <c r="A6" t="s">
        <v>31</v>
      </c>
      <c r="B6">
        <v>1</v>
      </c>
      <c r="D6" s="6">
        <v>0</v>
      </c>
      <c r="E6">
        <v>0</v>
      </c>
      <c r="F6">
        <v>200</v>
      </c>
    </row>
    <row r="7" spans="1:14" x14ac:dyDescent="0.25">
      <c r="A7" t="s">
        <v>30</v>
      </c>
      <c r="B7">
        <v>1</v>
      </c>
      <c r="C7" t="str">
        <f>'SD-Karte'!B2</f>
        <v>San Disk Ultra</v>
      </c>
      <c r="D7" s="6">
        <f>'SD-Karte'!D2</f>
        <v>15</v>
      </c>
      <c r="E7">
        <v>0</v>
      </c>
      <c r="F7">
        <v>0</v>
      </c>
    </row>
    <row r="8" spans="1:14" x14ac:dyDescent="0.25">
      <c r="A8" t="s">
        <v>4</v>
      </c>
      <c r="B8">
        <v>1</v>
      </c>
      <c r="C8" t="s">
        <v>26</v>
      </c>
      <c r="D8" s="6">
        <v>26</v>
      </c>
      <c r="E8">
        <v>1</v>
      </c>
      <c r="F8">
        <v>9</v>
      </c>
      <c r="H8" s="5" t="s">
        <v>114</v>
      </c>
    </row>
    <row r="9" spans="1:14" x14ac:dyDescent="0.25">
      <c r="A9" t="s">
        <v>35</v>
      </c>
      <c r="B9">
        <v>1</v>
      </c>
      <c r="C9" t="str">
        <f>ESC!B2</f>
        <v>DYS DS20A</v>
      </c>
      <c r="D9" s="6">
        <f>ESC!C2*B9</f>
        <v>33</v>
      </c>
      <c r="E9">
        <v>0</v>
      </c>
      <c r="F9">
        <f>ESC!D2*Drohne!B9</f>
        <v>5.8</v>
      </c>
    </row>
    <row r="10" spans="1:14" x14ac:dyDescent="0.25">
      <c r="A10" t="s">
        <v>32</v>
      </c>
      <c r="B10">
        <v>1</v>
      </c>
      <c r="C10" t="str">
        <f>Propeller!B2</f>
        <v xml:space="preserve"> Langsam Flyer</v>
      </c>
      <c r="D10" s="8">
        <f>Propeller!C2</f>
        <v>10</v>
      </c>
      <c r="E10">
        <v>0</v>
      </c>
    </row>
    <row r="11" spans="1:14" x14ac:dyDescent="0.25">
      <c r="A11" t="s">
        <v>33</v>
      </c>
      <c r="B11">
        <v>1</v>
      </c>
      <c r="C11" t="str">
        <f>Sensoren!B2</f>
        <v xml:space="preserve">MPU9255 </v>
      </c>
      <c r="D11" s="8">
        <f>Sensoren!C2</f>
        <v>8</v>
      </c>
      <c r="F11">
        <f>Sensoren!D2</f>
        <v>5</v>
      </c>
    </row>
    <row r="12" spans="1:14" x14ac:dyDescent="0.25">
      <c r="A12" t="s">
        <v>38</v>
      </c>
      <c r="B12">
        <v>1</v>
      </c>
      <c r="C12" t="str">
        <f>Höhe!B2</f>
        <v>MPL3115A2</v>
      </c>
      <c r="D12" s="8">
        <f>Höhe!C2</f>
        <v>16.8</v>
      </c>
      <c r="F12">
        <f>Höhe!D2</f>
        <v>1</v>
      </c>
    </row>
    <row r="13" spans="1:14" x14ac:dyDescent="0.25">
      <c r="A13" t="s">
        <v>34</v>
      </c>
      <c r="B13">
        <v>1</v>
      </c>
      <c r="C13" t="str">
        <f>Kamera!B2</f>
        <v>RaspCam</v>
      </c>
      <c r="D13" s="8">
        <f>Kamera!C2</f>
        <v>35</v>
      </c>
      <c r="E13">
        <f>Kamera!E2</f>
        <v>0.5</v>
      </c>
      <c r="F13">
        <f>Kamera!D2</f>
        <v>50</v>
      </c>
    </row>
    <row r="14" spans="1:14" x14ac:dyDescent="0.25">
      <c r="A14" t="s">
        <v>37</v>
      </c>
      <c r="B14">
        <v>1</v>
      </c>
      <c r="C14" t="s">
        <v>83</v>
      </c>
      <c r="D14" s="6">
        <v>5</v>
      </c>
      <c r="F14">
        <v>2.9</v>
      </c>
      <c r="H14" s="5" t="s">
        <v>82</v>
      </c>
    </row>
    <row r="15" spans="1:14" x14ac:dyDescent="0.25">
      <c r="A15" t="s">
        <v>49</v>
      </c>
      <c r="B15">
        <v>1</v>
      </c>
      <c r="C15" t="s">
        <v>69</v>
      </c>
      <c r="D15" s="6">
        <v>10.4</v>
      </c>
      <c r="F15">
        <v>10</v>
      </c>
      <c r="H15" s="5" t="s">
        <v>68</v>
      </c>
    </row>
    <row r="16" spans="1:14" x14ac:dyDescent="0.25">
      <c r="A16" t="s">
        <v>70</v>
      </c>
      <c r="B16">
        <v>1</v>
      </c>
      <c r="C16" t="s">
        <v>71</v>
      </c>
      <c r="D16" s="6">
        <v>2.6</v>
      </c>
      <c r="H16" s="5" t="s">
        <v>72</v>
      </c>
    </row>
    <row r="17" spans="1:8" x14ac:dyDescent="0.25">
      <c r="A17" t="s">
        <v>73</v>
      </c>
      <c r="B17">
        <v>1</v>
      </c>
      <c r="C17" t="s">
        <v>75</v>
      </c>
      <c r="D17" s="6">
        <v>5</v>
      </c>
      <c r="F17">
        <v>3.5</v>
      </c>
      <c r="H17" s="5" t="s">
        <v>78</v>
      </c>
    </row>
    <row r="18" spans="1:8" x14ac:dyDescent="0.25">
      <c r="A18" t="s">
        <v>74</v>
      </c>
      <c r="B18">
        <v>1</v>
      </c>
      <c r="C18" t="s">
        <v>77</v>
      </c>
      <c r="D18" s="6">
        <v>3.5</v>
      </c>
      <c r="F18">
        <v>3.5</v>
      </c>
      <c r="H18" s="5" t="s">
        <v>76</v>
      </c>
    </row>
    <row r="19" spans="1:8" x14ac:dyDescent="0.25">
      <c r="A19" t="s">
        <v>80</v>
      </c>
      <c r="B19">
        <v>1</v>
      </c>
      <c r="C19" t="s">
        <v>81</v>
      </c>
      <c r="D19" s="6">
        <v>5.9</v>
      </c>
      <c r="H19" s="5" t="s">
        <v>79</v>
      </c>
    </row>
    <row r="20" spans="1:8" x14ac:dyDescent="0.25">
      <c r="A20" t="s">
        <v>84</v>
      </c>
      <c r="B20">
        <v>1</v>
      </c>
      <c r="C20" t="s">
        <v>85</v>
      </c>
      <c r="D20" s="6">
        <v>10</v>
      </c>
      <c r="H20" s="5" t="s">
        <v>86</v>
      </c>
    </row>
    <row r="21" spans="1:8" x14ac:dyDescent="0.25">
      <c r="A21" t="s">
        <v>87</v>
      </c>
      <c r="B21">
        <v>1</v>
      </c>
      <c r="D21" s="6">
        <v>4.1900000000000004</v>
      </c>
      <c r="H21" s="5" t="s">
        <v>88</v>
      </c>
    </row>
    <row r="22" spans="1:8" x14ac:dyDescent="0.25">
      <c r="A22" t="s">
        <v>95</v>
      </c>
      <c r="B22">
        <v>1</v>
      </c>
      <c r="C22" t="s">
        <v>100</v>
      </c>
      <c r="D22" s="6">
        <v>10.59</v>
      </c>
      <c r="H22" s="5" t="s">
        <v>96</v>
      </c>
    </row>
    <row r="23" spans="1:8" x14ac:dyDescent="0.25">
      <c r="A23" t="s">
        <v>97</v>
      </c>
      <c r="B23">
        <v>1</v>
      </c>
      <c r="C23" t="s">
        <v>98</v>
      </c>
      <c r="D23" s="6">
        <v>7</v>
      </c>
      <c r="H23" s="5" t="s">
        <v>99</v>
      </c>
    </row>
    <row r="24" spans="1:8" x14ac:dyDescent="0.25">
      <c r="A24" t="s">
        <v>115</v>
      </c>
      <c r="B24">
        <v>1</v>
      </c>
      <c r="C24" t="s">
        <v>116</v>
      </c>
      <c r="D24" s="6">
        <v>1</v>
      </c>
      <c r="H24" t="s">
        <v>117</v>
      </c>
    </row>
    <row r="25" spans="1:8" x14ac:dyDescent="0.25">
      <c r="D25" s="6"/>
    </row>
    <row r="26" spans="1:8" x14ac:dyDescent="0.25">
      <c r="D26" s="6"/>
    </row>
    <row r="27" spans="1:8" x14ac:dyDescent="0.25">
      <c r="D27" s="6"/>
    </row>
    <row r="28" spans="1:8" x14ac:dyDescent="0.25">
      <c r="D28" s="6"/>
    </row>
    <row r="29" spans="1:8" x14ac:dyDescent="0.25">
      <c r="A29" t="s">
        <v>56</v>
      </c>
      <c r="B29" t="s">
        <v>57</v>
      </c>
      <c r="D29" s="6"/>
    </row>
    <row r="30" spans="1:8" x14ac:dyDescent="0.25">
      <c r="D30" s="6"/>
    </row>
    <row r="31" spans="1:8" x14ac:dyDescent="0.25">
      <c r="D31" s="6"/>
    </row>
    <row r="32" spans="1:8" x14ac:dyDescent="0.25">
      <c r="D32" s="6"/>
    </row>
    <row r="33" spans="4:4" x14ac:dyDescent="0.25">
      <c r="D33" s="6"/>
    </row>
  </sheetData>
  <hyperlinks>
    <hyperlink ref="H16" r:id="rId1"/>
    <hyperlink ref="H17" r:id="rId2"/>
    <hyperlink ref="H18" r:id="rId3"/>
    <hyperlink ref="H19" r:id="rId4"/>
    <hyperlink ref="H14" r:id="rId5"/>
    <hyperlink ref="H20" r:id="rId6"/>
    <hyperlink ref="H21" r:id="rId7"/>
    <hyperlink ref="H8" r:id="rId8"/>
    <hyperlink ref="H22" r:id="rId9"/>
    <hyperlink ref="H23" r:id="rId10"/>
    <hyperlink ref="H15" r:id="rId1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4" sqref="D4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47</v>
      </c>
      <c r="G1" t="s">
        <v>41</v>
      </c>
      <c r="H1" t="s">
        <v>11</v>
      </c>
    </row>
    <row r="2" spans="1:8" x14ac:dyDescent="0.25">
      <c r="A2" t="b">
        <v>1</v>
      </c>
      <c r="B2" t="s">
        <v>46</v>
      </c>
      <c r="C2" s="1">
        <f>(27+8)</f>
        <v>35</v>
      </c>
      <c r="D2">
        <v>50</v>
      </c>
      <c r="E2">
        <v>0.5</v>
      </c>
      <c r="F2">
        <v>5</v>
      </c>
      <c r="G2" t="s">
        <v>48</v>
      </c>
      <c r="H2" s="5" t="s">
        <v>101</v>
      </c>
    </row>
    <row r="3" spans="1:8" x14ac:dyDescent="0.25">
      <c r="A3" t="b">
        <v>1</v>
      </c>
      <c r="B3" t="s">
        <v>102</v>
      </c>
      <c r="C3" s="1">
        <v>0</v>
      </c>
      <c r="D3" t="s">
        <v>104</v>
      </c>
      <c r="H3" s="5" t="s">
        <v>103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10" sqref="A10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59</v>
      </c>
      <c r="H1" t="s">
        <v>60</v>
      </c>
      <c r="I1" t="s">
        <v>63</v>
      </c>
      <c r="J1" t="s">
        <v>11</v>
      </c>
    </row>
    <row r="2" spans="1:10" x14ac:dyDescent="0.25">
      <c r="A2" t="b">
        <v>1</v>
      </c>
      <c r="B2" t="s">
        <v>105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106</v>
      </c>
    </row>
    <row r="3" spans="1:10" x14ac:dyDescent="0.25">
      <c r="A3" t="b">
        <v>0</v>
      </c>
      <c r="B3" t="s">
        <v>58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65</v>
      </c>
    </row>
    <row r="4" spans="1:10" x14ac:dyDescent="0.25">
      <c r="A4" t="b">
        <v>0</v>
      </c>
      <c r="B4" t="s">
        <v>44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45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61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62</v>
      </c>
    </row>
    <row r="8" spans="1:10" x14ac:dyDescent="0.25">
      <c r="A8" t="b">
        <v>0</v>
      </c>
      <c r="B8" t="s">
        <v>64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51</v>
      </c>
      <c r="C13" s="4"/>
      <c r="D13" s="9" t="s">
        <v>50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21" sqref="C21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66</v>
      </c>
      <c r="G1" t="s">
        <v>67</v>
      </c>
      <c r="H1" t="s">
        <v>5</v>
      </c>
      <c r="I1" t="s">
        <v>11</v>
      </c>
    </row>
    <row r="2" spans="1:9" x14ac:dyDescent="0.25">
      <c r="A2" t="b">
        <v>1</v>
      </c>
      <c r="B2" t="s">
        <v>89</v>
      </c>
      <c r="C2" s="1">
        <v>18</v>
      </c>
      <c r="D2">
        <v>83</v>
      </c>
      <c r="E2">
        <v>20</v>
      </c>
      <c r="F2">
        <v>6</v>
      </c>
      <c r="G2">
        <v>11</v>
      </c>
      <c r="I2" s="5" t="s">
        <v>109</v>
      </c>
    </row>
    <row r="3" spans="1:9" ht="15.75" customHeight="1" x14ac:dyDescent="0.25">
      <c r="A3" t="b">
        <v>0</v>
      </c>
      <c r="B3" t="s">
        <v>54</v>
      </c>
      <c r="C3" s="1">
        <v>20</v>
      </c>
      <c r="D3">
        <v>90</v>
      </c>
      <c r="E3">
        <v>24</v>
      </c>
      <c r="F3">
        <v>7.6</v>
      </c>
      <c r="G3">
        <f>D3/F3</f>
        <v>11.842105263157896</v>
      </c>
      <c r="I3" s="5" t="s">
        <v>55</v>
      </c>
    </row>
    <row r="4" spans="1:9" x14ac:dyDescent="0.25">
      <c r="A4" t="b">
        <v>0</v>
      </c>
      <c r="B4" t="s">
        <v>16</v>
      </c>
      <c r="C4" s="1">
        <v>9</v>
      </c>
      <c r="D4">
        <v>160</v>
      </c>
      <c r="E4">
        <v>26</v>
      </c>
      <c r="I4" s="5" t="s">
        <v>17</v>
      </c>
    </row>
    <row r="5" spans="1:9" x14ac:dyDescent="0.25">
      <c r="A5" t="b">
        <v>0</v>
      </c>
      <c r="B5" s="3" t="s">
        <v>18</v>
      </c>
      <c r="C5" s="1">
        <v>7</v>
      </c>
      <c r="D5">
        <v>5.4</v>
      </c>
      <c r="E5">
        <v>21.4</v>
      </c>
      <c r="I5" s="5" t="s">
        <v>19</v>
      </c>
    </row>
    <row r="6" spans="1:9" x14ac:dyDescent="0.25">
      <c r="A6" t="b">
        <v>0</v>
      </c>
      <c r="B6" t="s">
        <v>92</v>
      </c>
      <c r="C6" s="1">
        <v>15.5</v>
      </c>
      <c r="D6">
        <v>135</v>
      </c>
      <c r="E6">
        <v>47</v>
      </c>
      <c r="F6">
        <v>10</v>
      </c>
      <c r="G6">
        <v>11</v>
      </c>
      <c r="I6" s="5" t="s">
        <v>93</v>
      </c>
    </row>
  </sheetData>
  <sortState ref="A2:I6">
    <sortCondition descending="1" ref="A2:A6"/>
  </sortState>
  <hyperlinks>
    <hyperlink ref="I4" r:id="rId1"/>
    <hyperlink ref="I5" r:id="rId2"/>
    <hyperlink ref="I3" r:id="rId3"/>
    <hyperlink ref="I2" r:id="rId4"/>
    <hyperlink ref="I6" r:id="rId5"/>
  </hyperlinks>
  <pageMargins left="0.7" right="0.7" top="0.78740157499999996" bottom="0.78740157499999996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90</v>
      </c>
      <c r="F1" t="s">
        <v>11</v>
      </c>
    </row>
    <row r="2" spans="1:6" x14ac:dyDescent="0.25">
      <c r="A2" t="b">
        <v>1</v>
      </c>
      <c r="B2" t="s">
        <v>91</v>
      </c>
      <c r="C2" s="8">
        <v>10</v>
      </c>
      <c r="D2">
        <v>2204</v>
      </c>
      <c r="F2" s="5" t="s">
        <v>110</v>
      </c>
    </row>
    <row r="3" spans="1:6" x14ac:dyDescent="0.25">
      <c r="A3" t="b">
        <v>0</v>
      </c>
      <c r="B3" t="s">
        <v>94</v>
      </c>
      <c r="C3" s="8">
        <v>2.57</v>
      </c>
      <c r="D3">
        <v>2212</v>
      </c>
    </row>
    <row r="4" spans="1:6" x14ac:dyDescent="0.25">
      <c r="C4" s="8"/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hyperlinks>
    <hyperlink ref="F2" r:id="rId1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3" sqref="D3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41</v>
      </c>
      <c r="G1" t="s">
        <v>11</v>
      </c>
    </row>
    <row r="2" spans="1:7" x14ac:dyDescent="0.25">
      <c r="A2" t="b">
        <v>1</v>
      </c>
      <c r="B2" t="s">
        <v>42</v>
      </c>
      <c r="C2" s="8">
        <v>8</v>
      </c>
      <c r="D2">
        <v>5</v>
      </c>
      <c r="E2" t="s">
        <v>43</v>
      </c>
      <c r="G2" s="5" t="s">
        <v>111</v>
      </c>
    </row>
    <row r="3" spans="1:7" x14ac:dyDescent="0.25">
      <c r="C3" s="8">
        <v>3</v>
      </c>
      <c r="F3" t="s">
        <v>118</v>
      </c>
      <c r="G3" s="5" t="s">
        <v>119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N18" sqref="N18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39</v>
      </c>
      <c r="C2" s="7">
        <v>16.8</v>
      </c>
      <c r="D2">
        <v>1</v>
      </c>
      <c r="G2" s="5" t="s">
        <v>40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36</v>
      </c>
      <c r="I1" t="s">
        <v>11</v>
      </c>
    </row>
    <row r="2" spans="1:9" x14ac:dyDescent="0.25">
      <c r="A2" t="b">
        <v>1</v>
      </c>
      <c r="B2" t="s">
        <v>113</v>
      </c>
      <c r="C2" s="1">
        <v>33</v>
      </c>
      <c r="D2">
        <v>5.8</v>
      </c>
      <c r="F2">
        <v>20</v>
      </c>
      <c r="I2" s="5" t="s">
        <v>112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4" sqref="D4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28</v>
      </c>
      <c r="C2">
        <v>32</v>
      </c>
      <c r="D2" s="6">
        <v>15</v>
      </c>
      <c r="F2" t="s">
        <v>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Drohne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2017-10-11T16:41:23Z</dcterms:modified>
</cp:coreProperties>
</file>