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rohne" sheetId="1" r:id="rId1"/>
    <sheet name="Planung" sheetId="13" r:id="rId2"/>
    <sheet name="BMS" sheetId="11" r:id="rId3"/>
    <sheet name="Kamera" sheetId="9" r:id="rId4"/>
    <sheet name="Batterien" sheetId="4" r:id="rId5"/>
    <sheet name="Motoren" sheetId="2" r:id="rId6"/>
    <sheet name="Propeller" sheetId="10" r:id="rId7"/>
    <sheet name="Sensoren" sheetId="8" r:id="rId8"/>
    <sheet name="Höhe" sheetId="7" r:id="rId9"/>
    <sheet name="ESC" sheetId="6" r:id="rId10"/>
    <sheet name="SD-Karte" sheetId="5" r:id="rId11"/>
    <sheet name="Zahlungen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3" l="1"/>
  <c r="D1" i="1" l="1"/>
  <c r="C25" i="1" l="1"/>
  <c r="C8" i="1" l="1"/>
  <c r="D48" i="1" l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<sst xmlns="http://schemas.openxmlformats.org/spreadsheetml/2006/main" count="284" uniqueCount="224">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</sst>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A3" sqref="A3:D3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SUM(D4:D100)</f>
        <v>655.47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94</v>
      </c>
      <c r="N2">
        <f>(F1*2)/4</f>
        <v>240.55</v>
      </c>
      <c r="O2" t="s">
        <v>95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144</v>
      </c>
      <c r="K3" t="s">
        <v>46</v>
      </c>
      <c r="M3">
        <f>((G1*11.1)/E1)*60</f>
        <v>4.8597014925373134</v>
      </c>
      <c r="N3" t="s">
        <v>47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3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146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3">
      <c r="A13" s="12" t="s">
        <v>145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3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3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3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3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3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3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3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3">
      <c r="A27" s="12" t="s">
        <v>149</v>
      </c>
      <c r="B27" s="15">
        <v>1</v>
      </c>
      <c r="C27" t="s">
        <v>150</v>
      </c>
      <c r="D27" s="6">
        <v>3.33</v>
      </c>
      <c r="H27" s="13">
        <v>43055</v>
      </c>
    </row>
    <row r="28" spans="1:9" x14ac:dyDescent="0.3">
      <c r="A28" s="12" t="s">
        <v>151</v>
      </c>
      <c r="B28" s="15">
        <v>1</v>
      </c>
      <c r="C28" t="s">
        <v>152</v>
      </c>
      <c r="D28" s="6">
        <v>30</v>
      </c>
      <c r="H28" s="13">
        <v>43055</v>
      </c>
    </row>
    <row r="29" spans="1:9" x14ac:dyDescent="0.3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3">
      <c r="A30" s="14" t="s">
        <v>147</v>
      </c>
      <c r="B30" s="10">
        <v>1</v>
      </c>
      <c r="C30" t="s">
        <v>148</v>
      </c>
      <c r="D30" s="6">
        <v>15</v>
      </c>
      <c r="H30" s="13">
        <v>43056</v>
      </c>
    </row>
    <row r="31" spans="1:9" x14ac:dyDescent="0.3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3">
      <c r="A32" s="14" t="s">
        <v>155</v>
      </c>
      <c r="B32" s="15">
        <v>1</v>
      </c>
      <c r="C32" t="s">
        <v>156</v>
      </c>
      <c r="D32" s="1">
        <v>10</v>
      </c>
      <c r="E32">
        <v>0</v>
      </c>
      <c r="H32" s="13">
        <v>43071</v>
      </c>
      <c r="I32" s="5" t="s">
        <v>160</v>
      </c>
    </row>
    <row r="33" spans="1:9" x14ac:dyDescent="0.3">
      <c r="A33" s="12" t="s">
        <v>35</v>
      </c>
      <c r="B33" s="15">
        <v>1</v>
      </c>
      <c r="C33" t="s">
        <v>159</v>
      </c>
      <c r="D33" s="6">
        <v>3.89</v>
      </c>
      <c r="H33" s="13">
        <v>43077</v>
      </c>
      <c r="I33" s="5" t="s">
        <v>161</v>
      </c>
    </row>
    <row r="34" spans="1:9" x14ac:dyDescent="0.3">
      <c r="A34" s="12" t="s">
        <v>157</v>
      </c>
      <c r="B34" s="15">
        <v>1</v>
      </c>
      <c r="C34" t="s">
        <v>87</v>
      </c>
      <c r="D34" s="6">
        <v>11</v>
      </c>
      <c r="H34" s="13">
        <v>43080</v>
      </c>
      <c r="I34" s="5" t="s">
        <v>162</v>
      </c>
    </row>
    <row r="35" spans="1:9" x14ac:dyDescent="0.3">
      <c r="A35" s="14" t="s">
        <v>158</v>
      </c>
      <c r="B35" s="15">
        <v>1</v>
      </c>
      <c r="D35" s="6">
        <v>2.85</v>
      </c>
      <c r="H35" s="13">
        <v>43080</v>
      </c>
      <c r="I35" s="5" t="s">
        <v>163</v>
      </c>
    </row>
    <row r="36" spans="1:9" x14ac:dyDescent="0.3">
      <c r="A36" s="14" t="s">
        <v>153</v>
      </c>
      <c r="B36" s="15">
        <v>1</v>
      </c>
      <c r="C36" t="s">
        <v>154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4" t="s">
        <v>164</v>
      </c>
      <c r="B38" s="15">
        <v>1</v>
      </c>
      <c r="C38" t="s">
        <v>165</v>
      </c>
      <c r="D38" s="6">
        <v>2.35</v>
      </c>
      <c r="H38" s="13">
        <v>43164</v>
      </c>
    </row>
    <row r="39" spans="1:9" x14ac:dyDescent="0.3">
      <c r="A39" s="14" t="s">
        <v>166</v>
      </c>
      <c r="B39" s="15">
        <v>1</v>
      </c>
      <c r="C39" t="s">
        <v>167</v>
      </c>
      <c r="D39" s="6">
        <v>38</v>
      </c>
      <c r="H39" s="13">
        <v>43113</v>
      </c>
    </row>
    <row r="40" spans="1:9" x14ac:dyDescent="0.3">
      <c r="A40" s="14" t="s">
        <v>168</v>
      </c>
      <c r="B40" s="15">
        <v>1</v>
      </c>
      <c r="C40" t="s">
        <v>169</v>
      </c>
      <c r="D40" s="6">
        <v>8.1</v>
      </c>
      <c r="H40" s="13">
        <v>43113</v>
      </c>
    </row>
    <row r="41" spans="1:9" x14ac:dyDescent="0.3">
      <c r="A41" s="14" t="s">
        <v>170</v>
      </c>
      <c r="B41" s="15">
        <v>1</v>
      </c>
      <c r="C41" t="s">
        <v>171</v>
      </c>
      <c r="D41" s="6">
        <v>13.5</v>
      </c>
      <c r="H41" s="13">
        <v>43113</v>
      </c>
    </row>
    <row r="42" spans="1:9" x14ac:dyDescent="0.3">
      <c r="A42" s="14" t="s">
        <v>172</v>
      </c>
      <c r="B42" s="15">
        <v>1</v>
      </c>
      <c r="C42" t="s">
        <v>173</v>
      </c>
      <c r="D42" s="6">
        <v>7</v>
      </c>
      <c r="H42" s="13">
        <v>43118</v>
      </c>
    </row>
    <row r="43" spans="1:9" x14ac:dyDescent="0.3">
      <c r="A43" s="14" t="s">
        <v>174</v>
      </c>
      <c r="B43" s="15">
        <v>1</v>
      </c>
      <c r="D43" s="6">
        <v>8</v>
      </c>
      <c r="H43" s="13">
        <v>43118</v>
      </c>
    </row>
    <row r="44" spans="1:9" x14ac:dyDescent="0.3">
      <c r="A44" s="14" t="s">
        <v>89</v>
      </c>
      <c r="B44" s="15">
        <v>1</v>
      </c>
      <c r="C44" t="s">
        <v>175</v>
      </c>
      <c r="D44" s="6">
        <v>11.25</v>
      </c>
    </row>
    <row r="45" spans="1:9" x14ac:dyDescent="0.3">
      <c r="A45" s="14" t="s">
        <v>176</v>
      </c>
      <c r="B45" s="15">
        <v>1</v>
      </c>
      <c r="C45" t="s">
        <v>177</v>
      </c>
      <c r="D45" s="8">
        <v>6.49</v>
      </c>
    </row>
    <row r="46" spans="1:9" x14ac:dyDescent="0.3">
      <c r="A46" s="14" t="s">
        <v>178</v>
      </c>
      <c r="B46" s="15">
        <v>1</v>
      </c>
      <c r="C46" t="s">
        <v>179</v>
      </c>
      <c r="D46" s="8">
        <v>36.5</v>
      </c>
    </row>
    <row r="47" spans="1:9" x14ac:dyDescent="0.3">
      <c r="A47" s="14" t="s">
        <v>180</v>
      </c>
      <c r="B47" s="15">
        <v>2</v>
      </c>
      <c r="C47" t="s">
        <v>181</v>
      </c>
      <c r="D47" s="8">
        <f>B47*7.45</f>
        <v>14.9</v>
      </c>
    </row>
    <row r="48" spans="1:9" x14ac:dyDescent="0.3">
      <c r="A48" s="14" t="s">
        <v>155</v>
      </c>
      <c r="B48" s="15">
        <v>2</v>
      </c>
      <c r="C48" t="s">
        <v>182</v>
      </c>
      <c r="D48" s="8">
        <f>B48*1.95</f>
        <v>3.9</v>
      </c>
    </row>
    <row r="49" spans="1:9" x14ac:dyDescent="0.3">
      <c r="A49" s="14" t="s">
        <v>183</v>
      </c>
      <c r="B49" s="15">
        <v>1</v>
      </c>
      <c r="C49" t="s">
        <v>184</v>
      </c>
      <c r="D49" s="8">
        <v>0.95</v>
      </c>
    </row>
    <row r="50" spans="1:9" x14ac:dyDescent="0.3">
      <c r="A50" s="14" t="s">
        <v>186</v>
      </c>
      <c r="B50" s="15">
        <v>1</v>
      </c>
      <c r="C50" t="s">
        <v>187</v>
      </c>
      <c r="D50" s="8">
        <v>46</v>
      </c>
      <c r="I50" s="5" t="s">
        <v>185</v>
      </c>
    </row>
    <row r="51" spans="1:9" x14ac:dyDescent="0.3">
      <c r="A51" s="14" t="s">
        <v>189</v>
      </c>
      <c r="B51" s="15">
        <v>1</v>
      </c>
      <c r="C51" t="s">
        <v>190</v>
      </c>
      <c r="D51" s="8">
        <v>45.99</v>
      </c>
    </row>
    <row r="52" spans="1:9" x14ac:dyDescent="0.3">
      <c r="A52" s="14" t="s">
        <v>29</v>
      </c>
      <c r="B52" s="15">
        <v>1</v>
      </c>
      <c r="C52" t="s">
        <v>191</v>
      </c>
      <c r="D52" s="8">
        <v>29.06</v>
      </c>
    </row>
    <row r="53" spans="1:9" x14ac:dyDescent="0.3">
      <c r="A53" s="14" t="s">
        <v>192</v>
      </c>
      <c r="D53" s="8">
        <v>9.75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140</v>
      </c>
    </row>
    <row r="2" spans="1:3" x14ac:dyDescent="0.3">
      <c r="A2" t="s">
        <v>141</v>
      </c>
      <c r="B2" s="1">
        <v>270</v>
      </c>
    </row>
    <row r="3" spans="1:3" x14ac:dyDescent="0.3">
      <c r="A3" t="s">
        <v>142</v>
      </c>
      <c r="B3" s="7">
        <v>82.52</v>
      </c>
    </row>
    <row r="4" spans="1:3" x14ac:dyDescent="0.3">
      <c r="A4" t="s">
        <v>142</v>
      </c>
      <c r="B4" s="7">
        <v>31.28</v>
      </c>
    </row>
    <row r="5" spans="1:3" x14ac:dyDescent="0.3">
      <c r="A5" t="s">
        <v>143</v>
      </c>
      <c r="B5" s="7">
        <v>134.16999999999999</v>
      </c>
      <c r="C5" s="7">
        <f>SUM(B3:B6)</f>
        <v>290.14</v>
      </c>
    </row>
    <row r="6" spans="1:3" x14ac:dyDescent="0.3">
      <c r="A6" t="s">
        <v>143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workbookViewId="0">
      <selection activeCell="A13" sqref="A13"/>
    </sheetView>
  </sheetViews>
  <sheetFormatPr baseColWidth="10" defaultRowHeight="14.4" x14ac:dyDescent="0.3"/>
  <cols>
    <col min="3" max="3" width="27.6640625" customWidth="1"/>
    <col min="5" max="5" width="36.33203125" customWidth="1"/>
  </cols>
  <sheetData>
    <row r="2" spans="1:6" x14ac:dyDescent="0.3">
      <c r="D2" s="8">
        <f>SUM(D4:D35)</f>
        <v>145.04</v>
      </c>
    </row>
    <row r="3" spans="1:6" x14ac:dyDescent="0.3">
      <c r="A3" t="s">
        <v>1</v>
      </c>
      <c r="B3" t="s">
        <v>7</v>
      </c>
      <c r="C3" t="s">
        <v>6</v>
      </c>
      <c r="D3" t="s">
        <v>0</v>
      </c>
      <c r="E3" t="s">
        <v>193</v>
      </c>
      <c r="F3" t="s">
        <v>194</v>
      </c>
    </row>
    <row r="4" spans="1:6" x14ac:dyDescent="0.3">
      <c r="A4" t="s">
        <v>195</v>
      </c>
      <c r="B4">
        <v>1</v>
      </c>
      <c r="C4" t="s">
        <v>196</v>
      </c>
      <c r="D4" s="8">
        <v>3.25</v>
      </c>
      <c r="E4" t="s">
        <v>197</v>
      </c>
      <c r="F4" t="s">
        <v>198</v>
      </c>
    </row>
    <row r="5" spans="1:6" x14ac:dyDescent="0.3">
      <c r="A5" t="s">
        <v>195</v>
      </c>
      <c r="B5">
        <v>1</v>
      </c>
      <c r="C5" t="s">
        <v>199</v>
      </c>
      <c r="D5" s="8">
        <v>5.79</v>
      </c>
      <c r="E5" t="s">
        <v>200</v>
      </c>
      <c r="F5" t="s">
        <v>201</v>
      </c>
    </row>
    <row r="6" spans="1:6" x14ac:dyDescent="0.3">
      <c r="A6" t="s">
        <v>202</v>
      </c>
      <c r="B6">
        <v>1</v>
      </c>
      <c r="C6" t="s">
        <v>203</v>
      </c>
      <c r="D6" s="8">
        <v>25</v>
      </c>
      <c r="E6" t="s">
        <v>205</v>
      </c>
      <c r="F6" t="s">
        <v>204</v>
      </c>
    </row>
    <row r="7" spans="1:6" x14ac:dyDescent="0.3">
      <c r="A7" t="s">
        <v>206</v>
      </c>
      <c r="B7">
        <v>1</v>
      </c>
      <c r="C7" t="s">
        <v>207</v>
      </c>
      <c r="D7" s="8">
        <v>13</v>
      </c>
      <c r="E7" t="s">
        <v>208</v>
      </c>
      <c r="F7" t="s">
        <v>209</v>
      </c>
    </row>
    <row r="8" spans="1:6" x14ac:dyDescent="0.3">
      <c r="A8" t="s">
        <v>189</v>
      </c>
      <c r="B8">
        <v>1</v>
      </c>
      <c r="C8" t="s">
        <v>210</v>
      </c>
      <c r="D8" s="8">
        <v>30</v>
      </c>
      <c r="E8" t="s">
        <v>212</v>
      </c>
      <c r="F8" t="s">
        <v>211</v>
      </c>
    </row>
    <row r="9" spans="1:6" x14ac:dyDescent="0.3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213</v>
      </c>
    </row>
    <row r="10" spans="1:6" x14ac:dyDescent="0.3">
      <c r="A10" t="s">
        <v>214</v>
      </c>
      <c r="B10">
        <v>1</v>
      </c>
      <c r="C10" t="s">
        <v>215</v>
      </c>
      <c r="D10" s="8">
        <v>7</v>
      </c>
      <c r="E10" t="s">
        <v>3</v>
      </c>
      <c r="F10" t="s">
        <v>216</v>
      </c>
    </row>
    <row r="11" spans="1:6" x14ac:dyDescent="0.3">
      <c r="A11" t="s">
        <v>29</v>
      </c>
      <c r="B11">
        <v>1</v>
      </c>
      <c r="C11" t="s">
        <v>217</v>
      </c>
      <c r="D11" s="8">
        <v>13</v>
      </c>
      <c r="E11" t="s">
        <v>218</v>
      </c>
      <c r="F11" t="s">
        <v>219</v>
      </c>
    </row>
    <row r="12" spans="1:6" x14ac:dyDescent="0.3">
      <c r="A12" t="s">
        <v>220</v>
      </c>
      <c r="B12">
        <v>1</v>
      </c>
      <c r="C12" t="s">
        <v>221</v>
      </c>
      <c r="D12" s="8">
        <v>39</v>
      </c>
      <c r="E12" t="s">
        <v>222</v>
      </c>
      <c r="F12" s="16" t="s">
        <v>223</v>
      </c>
    </row>
    <row r="13" spans="1:6" x14ac:dyDescent="0.3">
      <c r="D13" s="8"/>
    </row>
    <row r="14" spans="1:6" x14ac:dyDescent="0.3">
      <c r="D14" s="8"/>
    </row>
    <row r="15" spans="1:6" x14ac:dyDescent="0.3">
      <c r="D15" s="8"/>
    </row>
    <row r="16" spans="1:6" x14ac:dyDescent="0.3">
      <c r="D16" s="8"/>
    </row>
    <row r="17" spans="4:4" x14ac:dyDescent="0.3">
      <c r="D17" s="8"/>
    </row>
    <row r="18" spans="4:4" x14ac:dyDescent="0.3">
      <c r="D18" s="8"/>
    </row>
    <row r="19" spans="4:4" x14ac:dyDescent="0.3">
      <c r="D19" s="8"/>
    </row>
    <row r="20" spans="4:4" x14ac:dyDescent="0.3">
      <c r="D20" s="8"/>
    </row>
    <row r="21" spans="4:4" x14ac:dyDescent="0.3">
      <c r="D21" s="8"/>
    </row>
    <row r="22" spans="4:4" x14ac:dyDescent="0.3">
      <c r="D22" s="8"/>
    </row>
    <row r="23" spans="4:4" x14ac:dyDescent="0.3">
      <c r="D23" s="8"/>
    </row>
    <row r="24" spans="4:4" x14ac:dyDescent="0.3">
      <c r="D24" s="8"/>
    </row>
    <row r="25" spans="4:4" x14ac:dyDescent="0.3">
      <c r="D25" s="8"/>
    </row>
    <row r="26" spans="4:4" x14ac:dyDescent="0.3">
      <c r="D26" s="8"/>
    </row>
    <row r="27" spans="4:4" x14ac:dyDescent="0.3">
      <c r="D27" s="8"/>
    </row>
    <row r="28" spans="4:4" x14ac:dyDescent="0.3">
      <c r="D28" s="8"/>
    </row>
    <row r="29" spans="4:4" x14ac:dyDescent="0.3">
      <c r="D29" s="8"/>
    </row>
  </sheetData>
  <hyperlinks>
    <hyperlink ref="F12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3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3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3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3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3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3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3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3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45</v>
      </c>
      <c r="C13" s="4"/>
      <c r="D13" s="9" t="s">
        <v>44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3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3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3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3">
      <c r="I24" t="s">
        <v>125</v>
      </c>
      <c r="J24" s="5" t="s">
        <v>127</v>
      </c>
    </row>
    <row r="25" spans="9:10" x14ac:dyDescent="0.3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3">
      <c r="A2" t="b">
        <v>1</v>
      </c>
      <c r="B2" t="s">
        <v>128</v>
      </c>
      <c r="C2" s="8">
        <v>7</v>
      </c>
      <c r="F2" s="5" t="s">
        <v>130</v>
      </c>
    </row>
    <row r="3" spans="1:6" x14ac:dyDescent="0.3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3">
      <c r="A4" t="b">
        <v>0</v>
      </c>
      <c r="B4" t="s">
        <v>84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188</v>
      </c>
      <c r="C2" s="8">
        <v>8</v>
      </c>
      <c r="D2">
        <v>5</v>
      </c>
      <c r="E2" t="s">
        <v>38</v>
      </c>
      <c r="G2" s="5" t="s">
        <v>98</v>
      </c>
    </row>
    <row r="3" spans="1:7" x14ac:dyDescent="0.3">
      <c r="C3" s="8">
        <v>3</v>
      </c>
      <c r="F3" t="s">
        <v>105</v>
      </c>
      <c r="G3" s="5" t="s">
        <v>106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Drohne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2018-06-30T12:53:22Z</dcterms:modified>
</cp:coreProperties>
</file>