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Drohne" sheetId="1" r:id="rId1"/>
    <sheet name="Kamera" sheetId="9" r:id="rId2"/>
    <sheet name="Batterien" sheetId="4" r:id="rId3"/>
    <sheet name="Motoren" sheetId="2" r:id="rId4"/>
    <sheet name="Propeller" sheetId="10" r:id="rId5"/>
    <sheet name="Sensoren" sheetId="8" r:id="rId6"/>
    <sheet name="Höhe" sheetId="7" r:id="rId7"/>
    <sheet name="ESC" sheetId="6" r:id="rId8"/>
    <sheet name="SD-Karte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2" i="9"/>
  <c r="D10" i="1" l="1"/>
  <c r="C10" i="1"/>
  <c r="G3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<sst xmlns="http://schemas.openxmlformats.org/spreadsheetml/2006/main" count="156" uniqueCount="118">
  <si>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</si>
  <si>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</si>
  <si>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</si>
  <si>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</si>
  <si>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</si>
  <si>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</si>
  <si>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</si>
  <si>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</si>
  <si>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</si>
  <si>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</si>
  <si>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</si>
  <si>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</si>
  <si>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</si>
  <si>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</si>
  <si>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</si>
  <si>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</si>
  <si>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</si>
  <si>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</si>
  <si>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</si>
  <si>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</si>
  <si>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</si>
  <si>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</si>
  <si>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</si>
  <si>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</si>
  <si>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</si>
  <si>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</si>
  <si>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</si>
  <si>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</si>
  <si>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</si>
  <si>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</si>
  <si>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</si>
  <si>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</si>
  <si>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</si>
  <si>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</si>
  <si>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</si>
  <si>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</si>
  <si>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</si>
  <si>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</si>
  <si>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</si>
  <si>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</si>
  <si>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</si>
  <si>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</si>
  <si>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</si>
  <si>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</si>
  <si>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</si>
  <si>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</si>
  <si>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</si>
  <si>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</si>
  <si>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</si>
  <si>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</si>
  <si>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</si>
  <si>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</si>
  <si>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</si>
  <si>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</si>
  <si>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</si>
  <si>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</si>
  <si>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</si>
  <si>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</si>
  <si>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</si>
  <si>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</si>
  <si>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</si>
  <si>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</si>
  <si>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</si>
  <si>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</si>
  <si>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</si>
  <si>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</si>
  <si>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</si>
  <si>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</si>
  <si>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</si>
  <si>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</si>
  <si>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</si>
  <si>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</si>
  <si>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</si>
  <si>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</si>
  <si>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</si>
  <si>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</si>
  <si>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</si>
  <si>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</si>
  <si>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</si>
  <si>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</si>
  <si>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</si>
  <si>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</si>
  <si>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</si>
  <si>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</si>
  <si>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</si>
  <si>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</si>
  <si>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</si>
  <si>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Anschlussbuchse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</si>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</sst>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niceeshop-Ublox-Aircraft-Flight-Controller/dp/B00S4RLICU/ref=sr_1_1?ie=UTF8&amp;qid=1507564538&amp;sr=8-1&amp;keywords=GY-GPS6MV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296.67999999999995</v>
      </c>
      <c r="E1" s="2">
        <f t="shared" ref="E1:G1" si="0">SUM(E4:E39)</f>
        <v>333.5</v>
      </c>
      <c r="F1" s="2">
        <f t="shared" si="0"/>
        <v>540.20000000000005</v>
      </c>
      <c r="G1" s="2">
        <f t="shared" si="0"/>
        <v>2.2000000000000002</v>
      </c>
    </row>
    <row r="2" spans="1:14" x14ac:dyDescent="0.25">
      <c r="J2" t="s">
        <v>107</v>
      </c>
      <c r="M2">
        <f>(F1*2)/4</f>
        <v>270.10000000000002</v>
      </c>
      <c r="N2" t="s">
        <v>108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52</v>
      </c>
      <c r="L3">
        <f>((G1*11.1)/E1)*60</f>
        <v>4.3934032983508251</v>
      </c>
      <c r="M3" t="s">
        <v>53</v>
      </c>
    </row>
    <row r="4" spans="1:14" x14ac:dyDescent="0.25">
      <c r="A4" t="s">
        <v>2</v>
      </c>
      <c r="B4">
        <v>4</v>
      </c>
      <c r="C4" t="str">
        <f>Motoren!B2</f>
        <v>Suppo 2204/14</v>
      </c>
      <c r="D4" s="6">
        <f>Motoren!C2*B4</f>
        <v>72</v>
      </c>
      <c r="E4">
        <f>Motoren!D2*B4</f>
        <v>332</v>
      </c>
      <c r="F4">
        <f>Motoren!E2*Drohne!B4</f>
        <v>80</v>
      </c>
      <c r="G4">
        <v>0</v>
      </c>
    </row>
    <row r="5" spans="1:14" x14ac:dyDescent="0.25">
      <c r="A5" t="s">
        <v>3</v>
      </c>
      <c r="B5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4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  <c r="H8" s="5" t="s">
        <v>114</v>
      </c>
    </row>
    <row r="9" spans="1:14" x14ac:dyDescent="0.25">
      <c r="A9" t="s">
        <v>35</v>
      </c>
      <c r="B9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32</v>
      </c>
      <c r="B10">
        <v>1</v>
      </c>
      <c r="C10" t="str">
        <f>Propeller!B2</f>
        <v xml:space="preserve"> Langsam Flyer</v>
      </c>
      <c r="D10" s="8">
        <f>Propeller!C2</f>
        <v>10</v>
      </c>
      <c r="E10">
        <v>0</v>
      </c>
    </row>
    <row r="11" spans="1:14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4" x14ac:dyDescent="0.25">
      <c r="A13" t="s">
        <v>34</v>
      </c>
      <c r="B13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37</v>
      </c>
      <c r="B14">
        <v>1</v>
      </c>
      <c r="C14" t="s">
        <v>83</v>
      </c>
      <c r="D14" s="6">
        <v>5</v>
      </c>
      <c r="H14" s="5" t="s">
        <v>82</v>
      </c>
    </row>
    <row r="15" spans="1:14" x14ac:dyDescent="0.25">
      <c r="A15" t="s">
        <v>49</v>
      </c>
      <c r="B15">
        <v>1</v>
      </c>
      <c r="C15" t="s">
        <v>69</v>
      </c>
      <c r="D15" s="6">
        <v>10.4</v>
      </c>
      <c r="F15">
        <v>10</v>
      </c>
      <c r="H15" t="s">
        <v>68</v>
      </c>
    </row>
    <row r="16" spans="1:14" x14ac:dyDescent="0.25">
      <c r="A16" t="s">
        <v>70</v>
      </c>
      <c r="B16">
        <v>1</v>
      </c>
      <c r="C16" t="s">
        <v>71</v>
      </c>
      <c r="D16" s="6">
        <v>2.6</v>
      </c>
      <c r="H16" s="5" t="s">
        <v>72</v>
      </c>
    </row>
    <row r="17" spans="1:8" x14ac:dyDescent="0.25">
      <c r="A17" t="s">
        <v>73</v>
      </c>
      <c r="B17">
        <v>1</v>
      </c>
      <c r="C17" t="s">
        <v>75</v>
      </c>
      <c r="D17" s="6">
        <v>5</v>
      </c>
      <c r="F17">
        <v>3.5</v>
      </c>
      <c r="H17" s="5" t="s">
        <v>78</v>
      </c>
    </row>
    <row r="18" spans="1:8" x14ac:dyDescent="0.25">
      <c r="A18" t="s">
        <v>74</v>
      </c>
      <c r="B18">
        <v>1</v>
      </c>
      <c r="C18" t="s">
        <v>77</v>
      </c>
      <c r="D18" s="6">
        <v>3.5</v>
      </c>
      <c r="F18">
        <v>3.5</v>
      </c>
      <c r="H18" s="5" t="s">
        <v>76</v>
      </c>
    </row>
    <row r="19" spans="1:8" x14ac:dyDescent="0.25">
      <c r="A19" t="s">
        <v>80</v>
      </c>
      <c r="B19">
        <v>1</v>
      </c>
      <c r="C19" t="s">
        <v>81</v>
      </c>
      <c r="D19" s="6">
        <v>5.9</v>
      </c>
      <c r="H19" s="5" t="s">
        <v>79</v>
      </c>
    </row>
    <row r="20" spans="1:8" x14ac:dyDescent="0.25">
      <c r="A20" t="s">
        <v>84</v>
      </c>
      <c r="B20">
        <v>1</v>
      </c>
      <c r="C20" t="s">
        <v>85</v>
      </c>
      <c r="D20" s="6">
        <v>10</v>
      </c>
      <c r="H20" s="5" t="s">
        <v>86</v>
      </c>
    </row>
    <row r="21" spans="1:8" x14ac:dyDescent="0.25">
      <c r="A21" t="s">
        <v>87</v>
      </c>
      <c r="B21">
        <v>1</v>
      </c>
      <c r="D21" s="6">
        <v>4.1900000000000004</v>
      </c>
      <c r="H21" s="5" t="s">
        <v>88</v>
      </c>
    </row>
    <row r="22" spans="1:8" x14ac:dyDescent="0.25">
      <c r="A22" t="s">
        <v>95</v>
      </c>
      <c r="B22">
        <v>1</v>
      </c>
      <c r="C22" t="s">
        <v>100</v>
      </c>
      <c r="D22" s="6">
        <v>10.59</v>
      </c>
      <c r="H22" s="5" t="s">
        <v>96</v>
      </c>
    </row>
    <row r="23" spans="1:8" x14ac:dyDescent="0.25">
      <c r="A23" t="s">
        <v>97</v>
      </c>
      <c r="B23">
        <v>1</v>
      </c>
      <c r="C23" t="s">
        <v>98</v>
      </c>
      <c r="D23" s="6">
        <v>7</v>
      </c>
      <c r="H23" s="5" t="s">
        <v>99</v>
      </c>
    </row>
    <row r="24" spans="1:8" x14ac:dyDescent="0.25">
      <c r="A24" t="s">
        <v>115</v>
      </c>
      <c r="B24">
        <v>1</v>
      </c>
      <c r="C24" t="s">
        <v>116</v>
      </c>
      <c r="D24" s="6">
        <v>1</v>
      </c>
      <c r="H24" t="s">
        <v>117</v>
      </c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56</v>
      </c>
      <c r="B29" t="s">
        <v>57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  <hyperlink ref="H22" r:id="rId9"/>
    <hyperlink ref="H23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47</v>
      </c>
      <c r="G1" t="s">
        <v>41</v>
      </c>
      <c r="H1" t="s">
        <v>11</v>
      </c>
    </row>
    <row r="2" spans="1:8" x14ac:dyDescent="0.25">
      <c r="A2" t="b">
        <v>1</v>
      </c>
      <c r="B2" t="s">
        <v>46</v>
      </c>
      <c r="C2" s="1">
        <f>(27+8)</f>
        <v>35</v>
      </c>
      <c r="D2">
        <v>50</v>
      </c>
      <c r="E2">
        <v>0.5</v>
      </c>
      <c r="F2">
        <v>5</v>
      </c>
      <c r="G2" t="s">
        <v>48</v>
      </c>
      <c r="H2" s="5" t="s">
        <v>101</v>
      </c>
    </row>
    <row r="3" spans="1:8" x14ac:dyDescent="0.25">
      <c r="A3" t="b">
        <v>1</v>
      </c>
      <c r="B3" t="s">
        <v>102</v>
      </c>
      <c r="C3" s="1">
        <v>0</v>
      </c>
      <c r="D3" t="s">
        <v>104</v>
      </c>
      <c r="H3" s="5" t="s">
        <v>103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59</v>
      </c>
      <c r="H1" t="s">
        <v>60</v>
      </c>
      <c r="I1" t="s">
        <v>63</v>
      </c>
      <c r="J1" t="s">
        <v>11</v>
      </c>
    </row>
    <row r="2" spans="1:10" x14ac:dyDescent="0.25">
      <c r="A2" t="b">
        <v>1</v>
      </c>
      <c r="B2" t="s">
        <v>105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106</v>
      </c>
    </row>
    <row r="3" spans="1:10" x14ac:dyDescent="0.25">
      <c r="A3" t="b">
        <v>0</v>
      </c>
      <c r="B3" t="s">
        <v>58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65</v>
      </c>
    </row>
    <row r="4" spans="1:10" x14ac:dyDescent="0.25">
      <c r="A4" t="b">
        <v>0</v>
      </c>
      <c r="B4" t="s">
        <v>44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45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61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62</v>
      </c>
    </row>
    <row r="8" spans="1:10" x14ac:dyDescent="0.25">
      <c r="A8" t="b">
        <v>0</v>
      </c>
      <c r="B8" t="s">
        <v>64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51</v>
      </c>
      <c r="C13" s="4"/>
      <c r="D13" s="9" t="s">
        <v>50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1" sqref="C21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66</v>
      </c>
      <c r="G1" t="s">
        <v>67</v>
      </c>
      <c r="H1" t="s">
        <v>5</v>
      </c>
      <c r="I1" t="s">
        <v>11</v>
      </c>
    </row>
    <row r="2" spans="1:9" x14ac:dyDescent="0.25">
      <c r="A2" t="b">
        <v>1</v>
      </c>
      <c r="B2" t="s">
        <v>89</v>
      </c>
      <c r="C2" s="1">
        <v>18</v>
      </c>
      <c r="D2">
        <v>83</v>
      </c>
      <c r="E2">
        <v>20</v>
      </c>
      <c r="F2">
        <v>6</v>
      </c>
      <c r="G2">
        <v>11</v>
      </c>
      <c r="I2" s="5" t="s">
        <v>109</v>
      </c>
    </row>
    <row r="3" spans="1:9" ht="15.75" customHeight="1" x14ac:dyDescent="0.25">
      <c r="A3" t="b">
        <v>0</v>
      </c>
      <c r="B3" t="s">
        <v>54</v>
      </c>
      <c r="C3" s="1">
        <v>20</v>
      </c>
      <c r="D3">
        <v>90</v>
      </c>
      <c r="E3">
        <v>24</v>
      </c>
      <c r="F3">
        <v>7.6</v>
      </c>
      <c r="G3">
        <f>D3/F3</f>
        <v>11.842105263157896</v>
      </c>
      <c r="I3" s="5" t="s">
        <v>55</v>
      </c>
    </row>
    <row r="4" spans="1:9" x14ac:dyDescent="0.25">
      <c r="A4" t="b">
        <v>0</v>
      </c>
      <c r="B4" t="s">
        <v>16</v>
      </c>
      <c r="C4" s="1">
        <v>9</v>
      </c>
      <c r="D4">
        <v>160</v>
      </c>
      <c r="E4">
        <v>26</v>
      </c>
      <c r="I4" s="5" t="s">
        <v>17</v>
      </c>
    </row>
    <row r="5" spans="1:9" x14ac:dyDescent="0.25">
      <c r="A5" t="b">
        <v>0</v>
      </c>
      <c r="B5" s="3" t="s">
        <v>18</v>
      </c>
      <c r="C5" s="1">
        <v>7</v>
      </c>
      <c r="D5">
        <v>5.4</v>
      </c>
      <c r="E5">
        <v>21.4</v>
      </c>
      <c r="I5" s="5" t="s">
        <v>19</v>
      </c>
    </row>
    <row r="6" spans="1:9" x14ac:dyDescent="0.25">
      <c r="A6" t="b">
        <v>0</v>
      </c>
      <c r="B6" t="s">
        <v>92</v>
      </c>
      <c r="C6" s="1">
        <v>15.5</v>
      </c>
      <c r="D6">
        <v>135</v>
      </c>
      <c r="E6">
        <v>47</v>
      </c>
      <c r="F6">
        <v>10</v>
      </c>
      <c r="G6">
        <v>11</v>
      </c>
      <c r="I6" s="5" t="s">
        <v>93</v>
      </c>
    </row>
  </sheetData>
  <sortState ref="A2:I6">
    <sortCondition descending="1" ref="A2:A6"/>
  </sortState>
  <hyperlinks>
    <hyperlink ref="I4" r:id="rId1"/>
    <hyperlink ref="I5" r:id="rId2"/>
    <hyperlink ref="I3" r:id="rId3"/>
    <hyperlink ref="I2" r:id="rId4"/>
    <hyperlink ref="I6" r:id="rId5"/>
  </hyperlinks>
  <pageMargins left="0.7" right="0.7" top="0.78740157499999996" bottom="0.78740157499999996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90</v>
      </c>
      <c r="F1" t="s">
        <v>11</v>
      </c>
    </row>
    <row r="2" spans="1:6" x14ac:dyDescent="0.25">
      <c r="A2" t="b">
        <v>1</v>
      </c>
      <c r="B2" t="s">
        <v>91</v>
      </c>
      <c r="C2" s="8">
        <v>10</v>
      </c>
      <c r="D2">
        <v>2204</v>
      </c>
      <c r="F2" t="s">
        <v>110</v>
      </c>
    </row>
    <row r="3" spans="1:6" x14ac:dyDescent="0.25">
      <c r="A3" t="b">
        <v>0</v>
      </c>
      <c r="B3" t="s">
        <v>94</v>
      </c>
      <c r="C3" s="8">
        <v>2.57</v>
      </c>
      <c r="D3">
        <v>2212</v>
      </c>
    </row>
    <row r="4" spans="1:6" x14ac:dyDescent="0.25">
      <c r="C4" s="8"/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" sqref="D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41</v>
      </c>
      <c r="G1" t="s">
        <v>11</v>
      </c>
    </row>
    <row r="2" spans="1:7" x14ac:dyDescent="0.25">
      <c r="A2" t="b">
        <v>1</v>
      </c>
      <c r="B2" t="s">
        <v>42</v>
      </c>
      <c r="C2" s="8">
        <v>8</v>
      </c>
      <c r="D2">
        <v>5</v>
      </c>
      <c r="E2" t="s">
        <v>43</v>
      </c>
      <c r="G2" s="5" t="s">
        <v>111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39</v>
      </c>
      <c r="C2" s="7">
        <v>16.8</v>
      </c>
      <c r="D2">
        <v>1</v>
      </c>
      <c r="G2" s="5" t="s">
        <v>40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113</v>
      </c>
      <c r="C2" s="1">
        <v>33</v>
      </c>
      <c r="D2">
        <v>5.8</v>
      </c>
      <c r="F2">
        <v>20</v>
      </c>
      <c r="I2" s="5" t="s">
        <v>112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4" sqref="D4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Drohne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2017-10-09T18:07:29Z</dcterms:modified>
</cp:coreProperties>
</file>