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k_m_ligthart_student_tue_nl/Documents/tu/courses/2WH40-BEP/results/"/>
    </mc:Choice>
  </mc:AlternateContent>
  <xr:revisionPtr revIDLastSave="570" documentId="11_F25DC773A252ABDACC104827691A646E5BDE58E5" xr6:coauthVersionLast="47" xr6:coauthVersionMax="47" xr10:uidLastSave="{8674F36B-D209-4D84-9671-3F3A3A66D08D}"/>
  <bookViews>
    <workbookView xWindow="-108" yWindow="-108" windowWidth="30936" windowHeight="16896" xr2:uid="{00000000-000D-0000-FFFF-FFFF00000000}"/>
  </bookViews>
  <sheets>
    <sheet name="cut" sheetId="2" r:id="rId1"/>
    <sheet name="complet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2" l="1"/>
  <c r="L59" i="2"/>
  <c r="J4" i="1"/>
  <c r="J3" i="1"/>
  <c r="K4" i="1"/>
  <c r="M4" i="1"/>
  <c r="N4" i="1"/>
  <c r="J5" i="1"/>
  <c r="K5" i="1"/>
  <c r="M5" i="1"/>
  <c r="N5" i="1"/>
  <c r="N56" i="1" s="1"/>
  <c r="J6" i="1"/>
  <c r="K6" i="1"/>
  <c r="M6" i="1"/>
  <c r="N6" i="1"/>
  <c r="J7" i="1"/>
  <c r="K7" i="1"/>
  <c r="M7" i="1"/>
  <c r="N7" i="1"/>
  <c r="J8" i="1"/>
  <c r="K8" i="1"/>
  <c r="M8" i="1"/>
  <c r="N8" i="1"/>
  <c r="J9" i="1"/>
  <c r="K9" i="1"/>
  <c r="M9" i="1"/>
  <c r="N9" i="1"/>
  <c r="J10" i="1"/>
  <c r="K10" i="1"/>
  <c r="M10" i="1"/>
  <c r="N10" i="1"/>
  <c r="J11" i="1"/>
  <c r="K11" i="1"/>
  <c r="M11" i="1"/>
  <c r="N11" i="1"/>
  <c r="J12" i="1"/>
  <c r="K12" i="1"/>
  <c r="M12" i="1"/>
  <c r="N12" i="1"/>
  <c r="J13" i="1"/>
  <c r="K13" i="1"/>
  <c r="M13" i="1"/>
  <c r="N13" i="1"/>
  <c r="J14" i="1"/>
  <c r="K14" i="1"/>
  <c r="M14" i="1"/>
  <c r="N14" i="1"/>
  <c r="J15" i="1"/>
  <c r="K15" i="1"/>
  <c r="M15" i="1"/>
  <c r="N15" i="1"/>
  <c r="J16" i="1"/>
  <c r="K16" i="1"/>
  <c r="M16" i="1"/>
  <c r="N16" i="1"/>
  <c r="J17" i="1"/>
  <c r="K17" i="1"/>
  <c r="M17" i="1"/>
  <c r="N17" i="1"/>
  <c r="J18" i="1"/>
  <c r="K18" i="1"/>
  <c r="M18" i="1"/>
  <c r="N18" i="1"/>
  <c r="J19" i="1"/>
  <c r="K19" i="1"/>
  <c r="M19" i="1"/>
  <c r="N19" i="1"/>
  <c r="J20" i="1"/>
  <c r="K20" i="1"/>
  <c r="M20" i="1"/>
  <c r="N20" i="1"/>
  <c r="J21" i="1"/>
  <c r="K21" i="1"/>
  <c r="M21" i="1"/>
  <c r="N21" i="1"/>
  <c r="J22" i="1"/>
  <c r="K22" i="1"/>
  <c r="M22" i="1"/>
  <c r="N22" i="1"/>
  <c r="J23" i="1"/>
  <c r="K23" i="1"/>
  <c r="M23" i="1"/>
  <c r="N23" i="1"/>
  <c r="J24" i="1"/>
  <c r="K24" i="1"/>
  <c r="M24" i="1"/>
  <c r="N24" i="1"/>
  <c r="J25" i="1"/>
  <c r="K25" i="1"/>
  <c r="M25" i="1"/>
  <c r="N25" i="1"/>
  <c r="J26" i="1"/>
  <c r="K26" i="1"/>
  <c r="M26" i="1"/>
  <c r="N26" i="1"/>
  <c r="J27" i="1"/>
  <c r="K27" i="1"/>
  <c r="M27" i="1"/>
  <c r="N27" i="1"/>
  <c r="J28" i="1"/>
  <c r="K28" i="1"/>
  <c r="M28" i="1"/>
  <c r="N28" i="1"/>
  <c r="J29" i="1"/>
  <c r="K29" i="1"/>
  <c r="M29" i="1"/>
  <c r="N29" i="1"/>
  <c r="J30" i="1"/>
  <c r="K30" i="1"/>
  <c r="M30" i="1"/>
  <c r="N30" i="1"/>
  <c r="J31" i="1"/>
  <c r="K31" i="1"/>
  <c r="M31" i="1"/>
  <c r="N31" i="1"/>
  <c r="J32" i="1"/>
  <c r="K32" i="1"/>
  <c r="M32" i="1"/>
  <c r="N32" i="1"/>
  <c r="J33" i="1"/>
  <c r="K33" i="1"/>
  <c r="M33" i="1"/>
  <c r="N33" i="1"/>
  <c r="J34" i="1"/>
  <c r="K34" i="1"/>
  <c r="M34" i="1"/>
  <c r="N34" i="1"/>
  <c r="J35" i="1"/>
  <c r="K35" i="1"/>
  <c r="M35" i="1"/>
  <c r="N35" i="1"/>
  <c r="J36" i="1"/>
  <c r="K36" i="1"/>
  <c r="M36" i="1"/>
  <c r="N36" i="1"/>
  <c r="J37" i="1"/>
  <c r="K37" i="1"/>
  <c r="M37" i="1"/>
  <c r="N37" i="1"/>
  <c r="J38" i="1"/>
  <c r="K38" i="1"/>
  <c r="M38" i="1"/>
  <c r="N38" i="1"/>
  <c r="J39" i="1"/>
  <c r="K39" i="1"/>
  <c r="M39" i="1"/>
  <c r="N39" i="1"/>
  <c r="J40" i="1"/>
  <c r="K40" i="1"/>
  <c r="M40" i="1"/>
  <c r="N40" i="1"/>
  <c r="J41" i="1"/>
  <c r="K41" i="1"/>
  <c r="M41" i="1"/>
  <c r="N41" i="1"/>
  <c r="J42" i="1"/>
  <c r="K42" i="1"/>
  <c r="M42" i="1"/>
  <c r="N42" i="1"/>
  <c r="J43" i="1"/>
  <c r="K43" i="1"/>
  <c r="M43" i="1"/>
  <c r="N43" i="1"/>
  <c r="J44" i="1"/>
  <c r="K44" i="1"/>
  <c r="M44" i="1"/>
  <c r="N44" i="1"/>
  <c r="J45" i="1"/>
  <c r="K45" i="1"/>
  <c r="M45" i="1"/>
  <c r="N45" i="1"/>
  <c r="J46" i="1"/>
  <c r="K46" i="1"/>
  <c r="M46" i="1"/>
  <c r="N46" i="1"/>
  <c r="J47" i="1"/>
  <c r="K47" i="1"/>
  <c r="M47" i="1"/>
  <c r="N47" i="1"/>
  <c r="J48" i="1"/>
  <c r="K48" i="1"/>
  <c r="M48" i="1"/>
  <c r="N48" i="1"/>
  <c r="J49" i="1"/>
  <c r="K49" i="1"/>
  <c r="M49" i="1"/>
  <c r="N49" i="1"/>
  <c r="J50" i="1"/>
  <c r="K50" i="1"/>
  <c r="M50" i="1"/>
  <c r="N50" i="1"/>
  <c r="J51" i="1"/>
  <c r="K51" i="1"/>
  <c r="M51" i="1"/>
  <c r="N51" i="1"/>
  <c r="J52" i="1"/>
  <c r="K52" i="1"/>
  <c r="M52" i="1"/>
  <c r="N52" i="1"/>
  <c r="J53" i="1"/>
  <c r="K53" i="1"/>
  <c r="M53" i="1"/>
  <c r="N53" i="1"/>
  <c r="J54" i="1"/>
  <c r="K54" i="1"/>
  <c r="M54" i="1"/>
  <c r="N54" i="1"/>
  <c r="N3" i="1"/>
  <c r="M3" i="1"/>
  <c r="K3" i="1"/>
  <c r="X38" i="2"/>
  <c r="F59" i="1"/>
  <c r="P59" i="2"/>
  <c r="I59" i="2"/>
  <c r="F59" i="2"/>
  <c r="F58" i="1"/>
  <c r="P58" i="2"/>
  <c r="I58" i="2"/>
  <c r="F58" i="2"/>
  <c r="AB56" i="2"/>
  <c r="AC56" i="2"/>
  <c r="Y56" i="2"/>
  <c r="V56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3" i="2"/>
  <c r="AE56" i="2" s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3" i="2"/>
  <c r="AD56" i="2" s="1"/>
  <c r="X54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3" i="2"/>
  <c r="X56" i="2" s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W3" i="2"/>
  <c r="AC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AA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3" i="2"/>
  <c r="U4" i="2"/>
  <c r="AA4" i="2"/>
  <c r="U5" i="2"/>
  <c r="AA5" i="2"/>
  <c r="U6" i="2"/>
  <c r="AA6" i="2"/>
  <c r="U7" i="2"/>
  <c r="AA7" i="2"/>
  <c r="U8" i="2"/>
  <c r="AA8" i="2"/>
  <c r="U9" i="2"/>
  <c r="AA9" i="2"/>
  <c r="U10" i="2"/>
  <c r="AA10" i="2"/>
  <c r="U11" i="2"/>
  <c r="AA11" i="2"/>
  <c r="U12" i="2"/>
  <c r="AA12" i="2"/>
  <c r="U13" i="2"/>
  <c r="AA13" i="2"/>
  <c r="U14" i="2"/>
  <c r="AA14" i="2"/>
  <c r="U15" i="2"/>
  <c r="AA15" i="2"/>
  <c r="U16" i="2"/>
  <c r="AA16" i="2"/>
  <c r="U17" i="2"/>
  <c r="AA17" i="2"/>
  <c r="U18" i="2"/>
  <c r="AA18" i="2"/>
  <c r="U19" i="2"/>
  <c r="AA19" i="2"/>
  <c r="U20" i="2"/>
  <c r="AA20" i="2"/>
  <c r="U21" i="2"/>
  <c r="AA21" i="2"/>
  <c r="U22" i="2"/>
  <c r="AA22" i="2"/>
  <c r="U23" i="2"/>
  <c r="AA23" i="2"/>
  <c r="U24" i="2"/>
  <c r="AA24" i="2"/>
  <c r="U25" i="2"/>
  <c r="AA25" i="2"/>
  <c r="U26" i="2"/>
  <c r="AA26" i="2"/>
  <c r="U27" i="2"/>
  <c r="AA27" i="2"/>
  <c r="U28" i="2"/>
  <c r="AA28" i="2"/>
  <c r="U29" i="2"/>
  <c r="AA29" i="2"/>
  <c r="U30" i="2"/>
  <c r="AA30" i="2"/>
  <c r="U31" i="2"/>
  <c r="AA31" i="2"/>
  <c r="U32" i="2"/>
  <c r="AA32" i="2"/>
  <c r="U33" i="2"/>
  <c r="AA33" i="2"/>
  <c r="U34" i="2"/>
  <c r="AA34" i="2"/>
  <c r="U35" i="2"/>
  <c r="AA35" i="2"/>
  <c r="U36" i="2"/>
  <c r="AA36" i="2"/>
  <c r="U37" i="2"/>
  <c r="AA37" i="2"/>
  <c r="U38" i="2"/>
  <c r="AA38" i="2"/>
  <c r="U39" i="2"/>
  <c r="AA39" i="2"/>
  <c r="U40" i="2"/>
  <c r="AA40" i="2"/>
  <c r="U41" i="2"/>
  <c r="AA41" i="2"/>
  <c r="U42" i="2"/>
  <c r="AA42" i="2"/>
  <c r="U43" i="2"/>
  <c r="AA43" i="2"/>
  <c r="U44" i="2"/>
  <c r="AA44" i="2"/>
  <c r="U45" i="2"/>
  <c r="AA45" i="2"/>
  <c r="U46" i="2"/>
  <c r="AA46" i="2"/>
  <c r="U47" i="2"/>
  <c r="AA47" i="2"/>
  <c r="U48" i="2"/>
  <c r="AA48" i="2"/>
  <c r="U49" i="2"/>
  <c r="AA49" i="2"/>
  <c r="U50" i="2"/>
  <c r="AA50" i="2"/>
  <c r="U51" i="2"/>
  <c r="AA51" i="2"/>
  <c r="U52" i="2"/>
  <c r="AA52" i="2"/>
  <c r="U53" i="2"/>
  <c r="AA53" i="2"/>
  <c r="U54" i="2"/>
  <c r="AA54" i="2"/>
  <c r="U3" i="2"/>
  <c r="M56" i="1" l="1"/>
  <c r="U56" i="2"/>
  <c r="AA56" i="2"/>
  <c r="J56" i="1"/>
  <c r="K56" i="1"/>
  <c r="W56" i="2"/>
</calcChain>
</file>

<file path=xl/sharedStrings.xml><?xml version="1.0" encoding="utf-8"?>
<sst xmlns="http://schemas.openxmlformats.org/spreadsheetml/2006/main" count="158" uniqueCount="69">
  <si>
    <t>a280_1</t>
  </si>
  <si>
    <t>a280_2</t>
  </si>
  <si>
    <t>a280_4</t>
  </si>
  <si>
    <t>a280_8</t>
  </si>
  <si>
    <t>ch150_1</t>
  </si>
  <si>
    <t>ch150_2</t>
  </si>
  <si>
    <t>ch150_4</t>
  </si>
  <si>
    <t>ch150_8</t>
  </si>
  <si>
    <t>d198_1</t>
  </si>
  <si>
    <t>d198_2</t>
  </si>
  <si>
    <t>d198_4</t>
  </si>
  <si>
    <t>d198_8</t>
  </si>
  <si>
    <t>gil262_1</t>
  </si>
  <si>
    <t>gil262_2</t>
  </si>
  <si>
    <t>gil262_4</t>
  </si>
  <si>
    <t>gil262_8</t>
  </si>
  <si>
    <t>kroB150_1</t>
  </si>
  <si>
    <t>kroB150_2</t>
  </si>
  <si>
    <t>kroB150_4</t>
  </si>
  <si>
    <t>kroB150_8</t>
  </si>
  <si>
    <t>kroB200_1</t>
  </si>
  <si>
    <t>kroB200_2</t>
  </si>
  <si>
    <t>kroB200_4</t>
  </si>
  <si>
    <t>kroB200_8</t>
  </si>
  <si>
    <t>lin318_1</t>
  </si>
  <si>
    <t>lin318_2</t>
  </si>
  <si>
    <t>lin318_4</t>
  </si>
  <si>
    <t>lin318_8</t>
  </si>
  <si>
    <t>pr152_1</t>
  </si>
  <si>
    <t>pr152_2</t>
  </si>
  <si>
    <t>pr152_4</t>
  </si>
  <si>
    <t>pr152_8</t>
  </si>
  <si>
    <t>pr226_1</t>
  </si>
  <si>
    <t>pr226_2</t>
  </si>
  <si>
    <t>pr226_4</t>
  </si>
  <si>
    <t>pr226_8</t>
  </si>
  <si>
    <t>pr264_1</t>
  </si>
  <si>
    <t>pr264_2</t>
  </si>
  <si>
    <t>pr264_4</t>
  </si>
  <si>
    <t>pr264_8</t>
  </si>
  <si>
    <t>pr299_1</t>
  </si>
  <si>
    <t>pr299_2</t>
  </si>
  <si>
    <t>pr299_4</t>
  </si>
  <si>
    <t>pr299_8</t>
  </si>
  <si>
    <t>rat195_1</t>
  </si>
  <si>
    <t>rat195_2</t>
  </si>
  <si>
    <t>rat195_4</t>
  </si>
  <si>
    <t>rat195_8</t>
  </si>
  <si>
    <t>tsp225_1</t>
  </si>
  <si>
    <t>tsp225_2</t>
  </si>
  <si>
    <t>tsp225_4</t>
  </si>
  <si>
    <t>tsp225_8</t>
  </si>
  <si>
    <t>minit</t>
  </si>
  <si>
    <t>grb</t>
  </si>
  <si>
    <t>obj</t>
  </si>
  <si>
    <t>instance</t>
  </si>
  <si>
    <t>gg</t>
  </si>
  <si>
    <t>lagrange</t>
  </si>
  <si>
    <t>mcfgg</t>
  </si>
  <si>
    <t>tm</t>
  </si>
  <si>
    <t>pr</t>
  </si>
  <si>
    <t>hm</t>
  </si>
  <si>
    <t>relative gap</t>
  </si>
  <si>
    <t>minimum solution quality</t>
  </si>
  <si>
    <t>greedy heuristic</t>
  </si>
  <si>
    <t>avg</t>
  </si>
  <si>
    <t>total time</t>
  </si>
  <si>
    <t>grb rel time</t>
  </si>
  <si>
    <t>two-step 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</si>
</sst>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ECE2-C833-4029-AF6A-F7D8345AFD45}">
  <dimension ref="A1:AE59"/>
  <sheetViews>
    <sheetView tabSelected="1" zoomScale="70" zoomScaleNormal="70" workbookViewId="0">
      <selection activeCell="AL49" sqref="AL49"/>
    </sheetView>
  </sheetViews>
  <sheetFormatPr defaultRowHeight="14.4" x14ac:dyDescent="0.3"/>
  <sheetData>
    <row r="1" spans="1:31" x14ac:dyDescent="0.3">
      <c r="C1" t="s">
        <v>64</v>
      </c>
      <c r="D1" t="s">
        <v>68</v>
      </c>
      <c r="E1" t="s">
        <v>57</v>
      </c>
      <c r="F1" t="s">
        <v>56</v>
      </c>
      <c r="I1" t="s">
        <v>58</v>
      </c>
      <c r="L1" t="s">
        <v>59</v>
      </c>
      <c r="P1" t="s">
        <v>61</v>
      </c>
      <c r="U1" t="s">
        <v>62</v>
      </c>
      <c r="AA1" t="s">
        <v>63</v>
      </c>
    </row>
    <row r="2" spans="1:31" x14ac:dyDescent="0.3">
      <c r="A2" t="s">
        <v>55</v>
      </c>
      <c r="F2" t="s">
        <v>54</v>
      </c>
      <c r="G2" t="s">
        <v>52</v>
      </c>
      <c r="H2" t="s">
        <v>53</v>
      </c>
      <c r="I2" t="s">
        <v>54</v>
      </c>
      <c r="J2" t="s">
        <v>52</v>
      </c>
      <c r="K2" t="s">
        <v>53</v>
      </c>
      <c r="L2" t="s">
        <v>54</v>
      </c>
      <c r="M2" t="s">
        <v>52</v>
      </c>
      <c r="N2" t="s">
        <v>53</v>
      </c>
      <c r="O2" t="s">
        <v>60</v>
      </c>
      <c r="P2" t="s">
        <v>54</v>
      </c>
      <c r="Q2" t="s">
        <v>52</v>
      </c>
      <c r="R2" t="s">
        <v>53</v>
      </c>
      <c r="S2" t="s">
        <v>60</v>
      </c>
      <c r="U2" t="s">
        <v>57</v>
      </c>
      <c r="V2" t="s">
        <v>56</v>
      </c>
      <c r="W2" t="s">
        <v>58</v>
      </c>
      <c r="X2" t="s">
        <v>59</v>
      </c>
      <c r="Y2" t="s">
        <v>61</v>
      </c>
      <c r="AA2" t="s">
        <v>57</v>
      </c>
      <c r="AB2" t="s">
        <v>56</v>
      </c>
      <c r="AC2" t="s">
        <v>58</v>
      </c>
      <c r="AD2" t="s">
        <v>59</v>
      </c>
      <c r="AE2" t="s">
        <v>61</v>
      </c>
    </row>
    <row r="3" spans="1:31" x14ac:dyDescent="0.3">
      <c r="A3" t="s">
        <v>0</v>
      </c>
      <c r="C3">
        <v>56</v>
      </c>
      <c r="D3">
        <v>56</v>
      </c>
      <c r="E3">
        <v>60</v>
      </c>
      <c r="F3">
        <v>62</v>
      </c>
      <c r="G3">
        <v>0.1</v>
      </c>
      <c r="H3">
        <v>0</v>
      </c>
      <c r="I3">
        <v>58</v>
      </c>
      <c r="J3">
        <v>3.3</v>
      </c>
      <c r="K3">
        <v>53.8</v>
      </c>
      <c r="L3">
        <v>61</v>
      </c>
      <c r="M3">
        <v>0.2</v>
      </c>
      <c r="N3">
        <v>2.8</v>
      </c>
      <c r="O3">
        <v>0.4</v>
      </c>
      <c r="P3">
        <v>60</v>
      </c>
      <c r="Q3">
        <v>0</v>
      </c>
      <c r="R3">
        <v>107.8</v>
      </c>
      <c r="S3">
        <v>1.5</v>
      </c>
      <c r="U3" s="1">
        <f>(E3-C3)/C3</f>
        <v>7.1428571428571425E-2</v>
      </c>
      <c r="V3" s="1">
        <f>(F3-C3)/C3</f>
        <v>0.10714285714285714</v>
      </c>
      <c r="W3" s="1">
        <f>(I3-C3)/C3</f>
        <v>3.5714285714285712E-2</v>
      </c>
      <c r="X3" s="1">
        <f>(L3-C3)/C3</f>
        <v>8.9285714285714288E-2</v>
      </c>
      <c r="Y3" s="1">
        <f t="shared" ref="Y3:Y34" si="0">(P3-C3)/C3</f>
        <v>7.1428571428571425E-2</v>
      </c>
      <c r="AA3" s="1">
        <f t="shared" ref="AA3:AA34" si="1">C3/E3</f>
        <v>0.93333333333333335</v>
      </c>
      <c r="AB3" s="1">
        <f t="shared" ref="AB3:AB34" si="2">C3/F3</f>
        <v>0.90322580645161288</v>
      </c>
      <c r="AC3" s="1">
        <f t="shared" ref="AC3:AC34" si="3">C3/I3</f>
        <v>0.96551724137931039</v>
      </c>
      <c r="AD3" s="1">
        <f t="shared" ref="AD3:AD34" si="4">C3/L3</f>
        <v>0.91803278688524592</v>
      </c>
      <c r="AE3" s="1">
        <f>C3/P3</f>
        <v>0.93333333333333335</v>
      </c>
    </row>
    <row r="4" spans="1:31" x14ac:dyDescent="0.3">
      <c r="A4" t="s">
        <v>1</v>
      </c>
      <c r="C4">
        <v>59</v>
      </c>
      <c r="D4">
        <v>59</v>
      </c>
      <c r="E4">
        <v>62</v>
      </c>
      <c r="F4">
        <v>62</v>
      </c>
      <c r="G4">
        <v>0</v>
      </c>
      <c r="H4">
        <v>0</v>
      </c>
      <c r="I4">
        <v>61</v>
      </c>
      <c r="J4">
        <v>2.9</v>
      </c>
      <c r="K4">
        <v>74.5</v>
      </c>
      <c r="L4">
        <v>61</v>
      </c>
      <c r="M4">
        <v>0</v>
      </c>
      <c r="N4">
        <v>1.4</v>
      </c>
      <c r="O4">
        <v>0.2</v>
      </c>
      <c r="P4">
        <v>59</v>
      </c>
      <c r="Q4">
        <v>0</v>
      </c>
      <c r="R4">
        <v>270.3</v>
      </c>
      <c r="S4">
        <v>1.3</v>
      </c>
      <c r="U4" s="1">
        <f t="shared" ref="U4:U54" si="5">(E4-C4)/C4</f>
        <v>5.0847457627118647E-2</v>
      </c>
      <c r="V4" s="1">
        <f t="shared" ref="V4:V54" si="6">(F4-C4)/C4</f>
        <v>5.0847457627118647E-2</v>
      </c>
      <c r="W4" s="1">
        <f t="shared" ref="W4:W54" si="7">(I4-C4)/C4</f>
        <v>3.3898305084745763E-2</v>
      </c>
      <c r="X4" s="1">
        <f t="shared" ref="X4:X53" si="8">(L4-C4)/C4</f>
        <v>3.3898305084745763E-2</v>
      </c>
      <c r="Y4" s="1">
        <f t="shared" si="0"/>
        <v>0</v>
      </c>
      <c r="AA4" s="1">
        <f t="shared" si="1"/>
        <v>0.95161290322580649</v>
      </c>
      <c r="AB4" s="1">
        <f t="shared" si="2"/>
        <v>0.95161290322580649</v>
      </c>
      <c r="AC4" s="1">
        <f t="shared" si="3"/>
        <v>0.96721311475409832</v>
      </c>
      <c r="AD4" s="1">
        <f t="shared" si="4"/>
        <v>0.96721311475409832</v>
      </c>
      <c r="AE4" s="1">
        <f t="shared" ref="AE4:AE54" si="9">C4/P4</f>
        <v>1</v>
      </c>
    </row>
    <row r="5" spans="1:31" x14ac:dyDescent="0.3">
      <c r="A5" t="s">
        <v>2</v>
      </c>
      <c r="C5">
        <v>58</v>
      </c>
      <c r="D5">
        <v>58</v>
      </c>
      <c r="E5">
        <v>67</v>
      </c>
      <c r="F5">
        <v>62</v>
      </c>
      <c r="G5">
        <v>0</v>
      </c>
      <c r="H5">
        <v>0</v>
      </c>
      <c r="I5">
        <v>61</v>
      </c>
      <c r="J5">
        <v>2.5</v>
      </c>
      <c r="K5">
        <v>101</v>
      </c>
      <c r="L5">
        <v>61</v>
      </c>
      <c r="M5">
        <v>0.1</v>
      </c>
      <c r="N5">
        <v>11.5</v>
      </c>
      <c r="O5">
        <v>0.7</v>
      </c>
      <c r="P5">
        <v>59</v>
      </c>
      <c r="Q5">
        <v>0</v>
      </c>
      <c r="R5">
        <v>223.6</v>
      </c>
      <c r="S5">
        <v>1.6</v>
      </c>
      <c r="U5" s="1">
        <f t="shared" si="5"/>
        <v>0.15517241379310345</v>
      </c>
      <c r="V5" s="1">
        <f t="shared" si="6"/>
        <v>6.8965517241379309E-2</v>
      </c>
      <c r="W5" s="1">
        <f t="shared" si="7"/>
        <v>5.1724137931034482E-2</v>
      </c>
      <c r="X5" s="1">
        <f t="shared" si="8"/>
        <v>5.1724137931034482E-2</v>
      </c>
      <c r="Y5" s="1">
        <f t="shared" si="0"/>
        <v>1.7241379310344827E-2</v>
      </c>
      <c r="AA5" s="1">
        <f t="shared" si="1"/>
        <v>0.86567164179104472</v>
      </c>
      <c r="AB5" s="1">
        <f t="shared" si="2"/>
        <v>0.93548387096774188</v>
      </c>
      <c r="AC5" s="1">
        <f t="shared" si="3"/>
        <v>0.95081967213114749</v>
      </c>
      <c r="AD5" s="1">
        <f t="shared" si="4"/>
        <v>0.95081967213114749</v>
      </c>
      <c r="AE5" s="1">
        <f t="shared" si="9"/>
        <v>0.98305084745762716</v>
      </c>
    </row>
    <row r="6" spans="1:31" x14ac:dyDescent="0.3">
      <c r="A6" t="s">
        <v>3</v>
      </c>
      <c r="C6">
        <v>54</v>
      </c>
      <c r="D6">
        <v>54</v>
      </c>
      <c r="E6">
        <v>64</v>
      </c>
      <c r="F6">
        <v>60</v>
      </c>
      <c r="G6">
        <v>0</v>
      </c>
      <c r="H6">
        <v>0</v>
      </c>
      <c r="I6">
        <v>59</v>
      </c>
      <c r="J6">
        <v>1</v>
      </c>
      <c r="K6">
        <v>3</v>
      </c>
      <c r="L6">
        <v>60</v>
      </c>
      <c r="M6">
        <v>0.1</v>
      </c>
      <c r="N6">
        <v>1.5</v>
      </c>
      <c r="O6">
        <v>0.1</v>
      </c>
      <c r="P6">
        <v>59</v>
      </c>
      <c r="Q6">
        <v>0</v>
      </c>
      <c r="R6">
        <v>134</v>
      </c>
      <c r="S6">
        <v>1.1000000000000001</v>
      </c>
      <c r="U6" s="1">
        <f t="shared" si="5"/>
        <v>0.18518518518518517</v>
      </c>
      <c r="V6" s="1">
        <f t="shared" si="6"/>
        <v>0.1111111111111111</v>
      </c>
      <c r="W6" s="1">
        <f t="shared" si="7"/>
        <v>9.2592592592592587E-2</v>
      </c>
      <c r="X6" s="1">
        <f t="shared" si="8"/>
        <v>0.1111111111111111</v>
      </c>
      <c r="Y6" s="1">
        <f t="shared" si="0"/>
        <v>9.2592592592592587E-2</v>
      </c>
      <c r="AA6" s="1">
        <f t="shared" si="1"/>
        <v>0.84375</v>
      </c>
      <c r="AB6" s="1">
        <f t="shared" si="2"/>
        <v>0.9</v>
      </c>
      <c r="AC6" s="1">
        <f t="shared" si="3"/>
        <v>0.9152542372881356</v>
      </c>
      <c r="AD6" s="1">
        <f t="shared" si="4"/>
        <v>0.9</v>
      </c>
      <c r="AE6" s="1">
        <f t="shared" si="9"/>
        <v>0.9152542372881356</v>
      </c>
    </row>
    <row r="7" spans="1:31" x14ac:dyDescent="0.3">
      <c r="A7" t="s">
        <v>4</v>
      </c>
      <c r="C7">
        <v>34</v>
      </c>
      <c r="D7">
        <v>35</v>
      </c>
      <c r="E7">
        <v>47</v>
      </c>
      <c r="F7">
        <v>57</v>
      </c>
      <c r="G7">
        <v>0</v>
      </c>
      <c r="H7">
        <v>0</v>
      </c>
      <c r="I7">
        <v>36</v>
      </c>
      <c r="J7">
        <v>0.5</v>
      </c>
      <c r="K7">
        <v>15.2</v>
      </c>
      <c r="L7">
        <v>49</v>
      </c>
      <c r="M7">
        <v>0</v>
      </c>
      <c r="N7">
        <v>314.2</v>
      </c>
      <c r="O7">
        <v>6.4</v>
      </c>
      <c r="P7">
        <v>38</v>
      </c>
      <c r="Q7">
        <v>0</v>
      </c>
      <c r="R7">
        <v>73.599999999999994</v>
      </c>
      <c r="S7">
        <v>0.6</v>
      </c>
      <c r="U7" s="1">
        <f t="shared" si="5"/>
        <v>0.38235294117647056</v>
      </c>
      <c r="V7" s="1">
        <f t="shared" si="6"/>
        <v>0.67647058823529416</v>
      </c>
      <c r="W7" s="1">
        <f t="shared" si="7"/>
        <v>5.8823529411764705E-2</v>
      </c>
      <c r="X7" s="1">
        <f t="shared" si="8"/>
        <v>0.44117647058823528</v>
      </c>
      <c r="Y7" s="1">
        <f t="shared" si="0"/>
        <v>0.11764705882352941</v>
      </c>
      <c r="AA7" s="1">
        <f t="shared" si="1"/>
        <v>0.72340425531914898</v>
      </c>
      <c r="AB7" s="1">
        <f t="shared" si="2"/>
        <v>0.59649122807017541</v>
      </c>
      <c r="AC7" s="1">
        <f t="shared" si="3"/>
        <v>0.94444444444444442</v>
      </c>
      <c r="AD7" s="1">
        <f t="shared" si="4"/>
        <v>0.69387755102040816</v>
      </c>
      <c r="AE7" s="1">
        <f t="shared" si="9"/>
        <v>0.89473684210526316</v>
      </c>
    </row>
    <row r="8" spans="1:31" x14ac:dyDescent="0.3">
      <c r="A8" t="s">
        <v>5</v>
      </c>
      <c r="C8">
        <v>33</v>
      </c>
      <c r="D8">
        <v>34</v>
      </c>
      <c r="E8">
        <v>51</v>
      </c>
      <c r="F8">
        <v>57</v>
      </c>
      <c r="G8">
        <v>0</v>
      </c>
      <c r="H8">
        <v>0</v>
      </c>
      <c r="I8">
        <v>36</v>
      </c>
      <c r="J8">
        <v>0.9</v>
      </c>
      <c r="K8">
        <v>71</v>
      </c>
      <c r="L8">
        <v>50</v>
      </c>
      <c r="M8">
        <v>0</v>
      </c>
      <c r="N8">
        <v>171.4</v>
      </c>
      <c r="O8">
        <v>3.4</v>
      </c>
      <c r="P8">
        <v>34</v>
      </c>
      <c r="Q8">
        <v>0</v>
      </c>
      <c r="R8">
        <v>144.80000000000001</v>
      </c>
      <c r="S8">
        <v>0.9</v>
      </c>
      <c r="U8" s="1">
        <f t="shared" si="5"/>
        <v>0.54545454545454541</v>
      </c>
      <c r="V8" s="1">
        <f t="shared" si="6"/>
        <v>0.72727272727272729</v>
      </c>
      <c r="W8" s="1">
        <f t="shared" si="7"/>
        <v>9.0909090909090912E-2</v>
      </c>
      <c r="X8" s="1">
        <f t="shared" si="8"/>
        <v>0.51515151515151514</v>
      </c>
      <c r="Y8" s="1">
        <f t="shared" si="0"/>
        <v>3.0303030303030304E-2</v>
      </c>
      <c r="AA8" s="1">
        <f t="shared" si="1"/>
        <v>0.6470588235294118</v>
      </c>
      <c r="AB8" s="1">
        <f t="shared" si="2"/>
        <v>0.57894736842105265</v>
      </c>
      <c r="AC8" s="1">
        <f t="shared" si="3"/>
        <v>0.91666666666666663</v>
      </c>
      <c r="AD8" s="1">
        <f t="shared" si="4"/>
        <v>0.66</v>
      </c>
      <c r="AE8" s="1">
        <f t="shared" si="9"/>
        <v>0.97058823529411764</v>
      </c>
    </row>
    <row r="9" spans="1:31" x14ac:dyDescent="0.3">
      <c r="A9" t="s">
        <v>6</v>
      </c>
      <c r="C9">
        <v>29</v>
      </c>
      <c r="D9">
        <v>30</v>
      </c>
      <c r="E9">
        <v>49</v>
      </c>
      <c r="F9">
        <v>57</v>
      </c>
      <c r="G9">
        <v>0</v>
      </c>
      <c r="H9">
        <v>0</v>
      </c>
      <c r="I9">
        <v>35</v>
      </c>
      <c r="J9">
        <v>0.4</v>
      </c>
      <c r="K9">
        <v>1.9</v>
      </c>
      <c r="L9">
        <v>49</v>
      </c>
      <c r="M9">
        <v>0</v>
      </c>
      <c r="N9">
        <v>257.10000000000002</v>
      </c>
      <c r="O9">
        <v>3.5</v>
      </c>
      <c r="P9">
        <v>35</v>
      </c>
      <c r="Q9">
        <v>0</v>
      </c>
      <c r="R9">
        <v>92.7</v>
      </c>
      <c r="S9">
        <v>0.7</v>
      </c>
      <c r="U9" s="1">
        <f t="shared" si="5"/>
        <v>0.68965517241379315</v>
      </c>
      <c r="V9" s="1">
        <f t="shared" si="6"/>
        <v>0.96551724137931039</v>
      </c>
      <c r="W9" s="1">
        <f t="shared" si="7"/>
        <v>0.20689655172413793</v>
      </c>
      <c r="X9" s="1">
        <f t="shared" si="8"/>
        <v>0.68965517241379315</v>
      </c>
      <c r="Y9" s="1">
        <f t="shared" si="0"/>
        <v>0.20689655172413793</v>
      </c>
      <c r="AA9" s="1">
        <f t="shared" si="1"/>
        <v>0.59183673469387754</v>
      </c>
      <c r="AB9" s="1">
        <f t="shared" si="2"/>
        <v>0.50877192982456143</v>
      </c>
      <c r="AC9" s="1">
        <f t="shared" si="3"/>
        <v>0.82857142857142863</v>
      </c>
      <c r="AD9" s="1">
        <f t="shared" si="4"/>
        <v>0.59183673469387754</v>
      </c>
      <c r="AE9" s="1">
        <f t="shared" si="9"/>
        <v>0.82857142857142863</v>
      </c>
    </row>
    <row r="10" spans="1:31" x14ac:dyDescent="0.3">
      <c r="A10" t="s">
        <v>7</v>
      </c>
      <c r="C10">
        <v>30</v>
      </c>
      <c r="D10">
        <v>31</v>
      </c>
      <c r="E10">
        <v>50</v>
      </c>
      <c r="F10">
        <v>47</v>
      </c>
      <c r="G10">
        <v>0</v>
      </c>
      <c r="H10">
        <v>0</v>
      </c>
      <c r="I10">
        <v>36</v>
      </c>
      <c r="J10">
        <v>0.2</v>
      </c>
      <c r="K10">
        <v>0</v>
      </c>
      <c r="L10">
        <v>42</v>
      </c>
      <c r="M10">
        <v>0</v>
      </c>
      <c r="N10">
        <v>136.1</v>
      </c>
      <c r="O10">
        <v>3.7</v>
      </c>
      <c r="P10">
        <v>35</v>
      </c>
      <c r="Q10">
        <v>0</v>
      </c>
      <c r="R10">
        <v>22.6</v>
      </c>
      <c r="S10">
        <v>0.5</v>
      </c>
      <c r="U10" s="1">
        <f t="shared" si="5"/>
        <v>0.66666666666666663</v>
      </c>
      <c r="V10" s="1">
        <f t="shared" si="6"/>
        <v>0.56666666666666665</v>
      </c>
      <c r="W10" s="1">
        <f t="shared" si="7"/>
        <v>0.2</v>
      </c>
      <c r="X10" s="1">
        <f t="shared" si="8"/>
        <v>0.4</v>
      </c>
      <c r="Y10" s="1">
        <f t="shared" si="0"/>
        <v>0.16666666666666666</v>
      </c>
      <c r="AA10" s="1">
        <f t="shared" si="1"/>
        <v>0.6</v>
      </c>
      <c r="AB10" s="1">
        <f t="shared" si="2"/>
        <v>0.63829787234042556</v>
      </c>
      <c r="AC10" s="1">
        <f t="shared" si="3"/>
        <v>0.83333333333333337</v>
      </c>
      <c r="AD10" s="1">
        <f t="shared" si="4"/>
        <v>0.7142857142857143</v>
      </c>
      <c r="AE10" s="1">
        <f t="shared" si="9"/>
        <v>0.8571428571428571</v>
      </c>
    </row>
    <row r="11" spans="1:31" x14ac:dyDescent="0.3">
      <c r="A11" t="s">
        <v>8</v>
      </c>
      <c r="C11">
        <v>63</v>
      </c>
      <c r="D11">
        <v>68</v>
      </c>
      <c r="E11">
        <v>91</v>
      </c>
      <c r="F11">
        <v>88</v>
      </c>
      <c r="G11">
        <v>0</v>
      </c>
      <c r="H11">
        <v>0</v>
      </c>
      <c r="I11">
        <v>70</v>
      </c>
      <c r="J11">
        <v>0.9</v>
      </c>
      <c r="K11">
        <v>24.4</v>
      </c>
      <c r="L11">
        <v>91</v>
      </c>
      <c r="M11">
        <v>0</v>
      </c>
      <c r="N11">
        <v>259.39999999999998</v>
      </c>
      <c r="O11">
        <v>3.3</v>
      </c>
      <c r="P11">
        <v>82</v>
      </c>
      <c r="Q11">
        <v>0</v>
      </c>
      <c r="R11">
        <v>81.7</v>
      </c>
      <c r="S11">
        <v>0.7</v>
      </c>
      <c r="U11" s="1">
        <f t="shared" si="5"/>
        <v>0.44444444444444442</v>
      </c>
      <c r="V11" s="1">
        <f t="shared" si="6"/>
        <v>0.3968253968253968</v>
      </c>
      <c r="W11" s="1">
        <f t="shared" si="7"/>
        <v>0.1111111111111111</v>
      </c>
      <c r="X11" s="1">
        <f t="shared" si="8"/>
        <v>0.44444444444444442</v>
      </c>
      <c r="Y11" s="1">
        <f t="shared" si="0"/>
        <v>0.30158730158730157</v>
      </c>
      <c r="AA11" s="1">
        <f t="shared" si="1"/>
        <v>0.69230769230769229</v>
      </c>
      <c r="AB11" s="1">
        <f t="shared" si="2"/>
        <v>0.71590909090909094</v>
      </c>
      <c r="AC11" s="1">
        <f t="shared" si="3"/>
        <v>0.9</v>
      </c>
      <c r="AD11" s="1">
        <f t="shared" si="4"/>
        <v>0.69230769230769229</v>
      </c>
      <c r="AE11" s="1">
        <f t="shared" si="9"/>
        <v>0.76829268292682928</v>
      </c>
    </row>
    <row r="12" spans="1:31" x14ac:dyDescent="0.3">
      <c r="A12" t="s">
        <v>9</v>
      </c>
      <c r="C12">
        <v>39</v>
      </c>
      <c r="D12">
        <v>53</v>
      </c>
      <c r="E12">
        <v>94</v>
      </c>
      <c r="F12">
        <v>65</v>
      </c>
      <c r="G12">
        <v>0</v>
      </c>
      <c r="H12">
        <v>0</v>
      </c>
      <c r="I12">
        <v>50</v>
      </c>
      <c r="J12">
        <v>0.6</v>
      </c>
      <c r="K12">
        <v>8</v>
      </c>
      <c r="L12">
        <v>66</v>
      </c>
      <c r="M12">
        <v>0</v>
      </c>
      <c r="N12">
        <v>8.9</v>
      </c>
      <c r="O12">
        <v>0.6</v>
      </c>
      <c r="P12">
        <v>61</v>
      </c>
      <c r="Q12">
        <v>0</v>
      </c>
      <c r="R12">
        <v>55.4</v>
      </c>
      <c r="S12">
        <v>0.5</v>
      </c>
      <c r="U12" s="1">
        <f t="shared" si="5"/>
        <v>1.4102564102564104</v>
      </c>
      <c r="V12" s="1">
        <f t="shared" si="6"/>
        <v>0.66666666666666663</v>
      </c>
      <c r="W12" s="1">
        <f t="shared" si="7"/>
        <v>0.28205128205128205</v>
      </c>
      <c r="X12" s="1">
        <f t="shared" si="8"/>
        <v>0.69230769230769229</v>
      </c>
      <c r="Y12" s="1">
        <f t="shared" si="0"/>
        <v>0.5641025641025641</v>
      </c>
      <c r="AA12" s="1">
        <f t="shared" si="1"/>
        <v>0.41489361702127658</v>
      </c>
      <c r="AB12" s="1">
        <f t="shared" si="2"/>
        <v>0.6</v>
      </c>
      <c r="AC12" s="1">
        <f t="shared" si="3"/>
        <v>0.78</v>
      </c>
      <c r="AD12" s="1">
        <f t="shared" si="4"/>
        <v>0.59090909090909094</v>
      </c>
      <c r="AE12" s="1">
        <f t="shared" si="9"/>
        <v>0.63934426229508201</v>
      </c>
    </row>
    <row r="13" spans="1:31" x14ac:dyDescent="0.3">
      <c r="A13" t="s">
        <v>10</v>
      </c>
      <c r="C13">
        <v>40</v>
      </c>
      <c r="D13">
        <v>38</v>
      </c>
      <c r="E13">
        <v>94</v>
      </c>
      <c r="F13">
        <v>66</v>
      </c>
      <c r="G13">
        <v>0</v>
      </c>
      <c r="H13">
        <v>0</v>
      </c>
      <c r="I13">
        <v>53</v>
      </c>
      <c r="J13">
        <v>0.6</v>
      </c>
      <c r="K13">
        <v>6.4</v>
      </c>
      <c r="L13">
        <v>64</v>
      </c>
      <c r="M13">
        <v>0</v>
      </c>
      <c r="N13">
        <v>369.7</v>
      </c>
      <c r="O13">
        <v>3.8</v>
      </c>
      <c r="P13">
        <v>60</v>
      </c>
      <c r="Q13">
        <v>0</v>
      </c>
      <c r="R13">
        <v>74.5</v>
      </c>
      <c r="S13">
        <v>0.7</v>
      </c>
      <c r="U13" s="1">
        <f t="shared" si="5"/>
        <v>1.35</v>
      </c>
      <c r="V13" s="1">
        <f t="shared" si="6"/>
        <v>0.65</v>
      </c>
      <c r="W13" s="1">
        <f t="shared" si="7"/>
        <v>0.32500000000000001</v>
      </c>
      <c r="X13" s="1">
        <f t="shared" si="8"/>
        <v>0.6</v>
      </c>
      <c r="Y13" s="1">
        <f t="shared" si="0"/>
        <v>0.5</v>
      </c>
      <c r="AA13" s="1">
        <f t="shared" si="1"/>
        <v>0.42553191489361702</v>
      </c>
      <c r="AB13" s="1">
        <f t="shared" si="2"/>
        <v>0.60606060606060608</v>
      </c>
      <c r="AC13" s="1">
        <f t="shared" si="3"/>
        <v>0.75471698113207553</v>
      </c>
      <c r="AD13" s="1">
        <f t="shared" si="4"/>
        <v>0.625</v>
      </c>
      <c r="AE13" s="1">
        <f t="shared" si="9"/>
        <v>0.66666666666666663</v>
      </c>
    </row>
    <row r="14" spans="1:31" x14ac:dyDescent="0.3">
      <c r="A14" t="s">
        <v>11</v>
      </c>
      <c r="C14">
        <v>37</v>
      </c>
      <c r="D14">
        <v>38</v>
      </c>
      <c r="E14">
        <v>94</v>
      </c>
      <c r="F14">
        <v>54</v>
      </c>
      <c r="G14">
        <v>0</v>
      </c>
      <c r="H14">
        <v>0</v>
      </c>
      <c r="I14">
        <v>43</v>
      </c>
      <c r="J14">
        <v>0.3</v>
      </c>
      <c r="K14">
        <v>0.7</v>
      </c>
      <c r="L14">
        <v>50</v>
      </c>
      <c r="M14">
        <v>0</v>
      </c>
      <c r="N14">
        <v>166.9</v>
      </c>
      <c r="O14">
        <v>4.9000000000000004</v>
      </c>
      <c r="P14">
        <v>47</v>
      </c>
      <c r="Q14">
        <v>0</v>
      </c>
      <c r="R14">
        <v>36.1</v>
      </c>
      <c r="S14">
        <v>0.6</v>
      </c>
      <c r="U14" s="1">
        <f t="shared" si="5"/>
        <v>1.5405405405405406</v>
      </c>
      <c r="V14" s="1">
        <f t="shared" si="6"/>
        <v>0.45945945945945948</v>
      </c>
      <c r="W14" s="1">
        <f t="shared" si="7"/>
        <v>0.16216216216216217</v>
      </c>
      <c r="X14" s="1">
        <f t="shared" si="8"/>
        <v>0.35135135135135137</v>
      </c>
      <c r="Y14" s="1">
        <f t="shared" si="0"/>
        <v>0.27027027027027029</v>
      </c>
      <c r="AA14" s="1">
        <f t="shared" si="1"/>
        <v>0.39361702127659576</v>
      </c>
      <c r="AB14" s="1">
        <f t="shared" si="2"/>
        <v>0.68518518518518523</v>
      </c>
      <c r="AC14" s="1">
        <f t="shared" si="3"/>
        <v>0.86046511627906974</v>
      </c>
      <c r="AD14" s="1">
        <f t="shared" si="4"/>
        <v>0.74</v>
      </c>
      <c r="AE14" s="1">
        <f t="shared" si="9"/>
        <v>0.78723404255319152</v>
      </c>
    </row>
    <row r="15" spans="1:31" x14ac:dyDescent="0.3">
      <c r="A15" t="s">
        <v>12</v>
      </c>
      <c r="C15">
        <v>51</v>
      </c>
      <c r="D15">
        <v>52</v>
      </c>
      <c r="E15">
        <v>90</v>
      </c>
      <c r="F15">
        <v>118</v>
      </c>
      <c r="G15">
        <v>0</v>
      </c>
      <c r="H15">
        <v>0</v>
      </c>
      <c r="I15">
        <v>65</v>
      </c>
      <c r="J15">
        <v>1.8</v>
      </c>
      <c r="K15">
        <v>96</v>
      </c>
      <c r="L15">
        <v>97</v>
      </c>
      <c r="M15">
        <v>0</v>
      </c>
      <c r="N15">
        <v>733.9</v>
      </c>
      <c r="O15">
        <v>4.7</v>
      </c>
      <c r="P15">
        <v>65</v>
      </c>
      <c r="Q15">
        <v>0</v>
      </c>
      <c r="R15">
        <v>216.1</v>
      </c>
      <c r="S15">
        <v>0.9</v>
      </c>
      <c r="U15" s="1">
        <f t="shared" si="5"/>
        <v>0.76470588235294112</v>
      </c>
      <c r="V15" s="1">
        <f t="shared" si="6"/>
        <v>1.3137254901960784</v>
      </c>
      <c r="W15" s="1">
        <f t="shared" si="7"/>
        <v>0.27450980392156865</v>
      </c>
      <c r="X15" s="1">
        <f t="shared" si="8"/>
        <v>0.90196078431372551</v>
      </c>
      <c r="Y15" s="1">
        <f t="shared" si="0"/>
        <v>0.27450980392156865</v>
      </c>
      <c r="AA15" s="1">
        <f t="shared" si="1"/>
        <v>0.56666666666666665</v>
      </c>
      <c r="AB15" s="1">
        <f t="shared" si="2"/>
        <v>0.43220338983050849</v>
      </c>
      <c r="AC15" s="1">
        <f t="shared" si="3"/>
        <v>0.7846153846153846</v>
      </c>
      <c r="AD15" s="1">
        <f t="shared" si="4"/>
        <v>0.52577319587628868</v>
      </c>
      <c r="AE15" s="1">
        <f t="shared" si="9"/>
        <v>0.7846153846153846</v>
      </c>
    </row>
    <row r="16" spans="1:31" x14ac:dyDescent="0.3">
      <c r="A16" t="s">
        <v>13</v>
      </c>
      <c r="C16">
        <v>50</v>
      </c>
      <c r="D16">
        <v>56</v>
      </c>
      <c r="E16">
        <v>99</v>
      </c>
      <c r="F16">
        <v>120</v>
      </c>
      <c r="G16">
        <v>0</v>
      </c>
      <c r="H16">
        <v>0.1</v>
      </c>
      <c r="I16">
        <v>65</v>
      </c>
      <c r="J16">
        <v>3.7</v>
      </c>
      <c r="K16">
        <v>516.5</v>
      </c>
      <c r="L16">
        <v>100</v>
      </c>
      <c r="M16">
        <v>0</v>
      </c>
      <c r="N16">
        <v>1301.2</v>
      </c>
      <c r="O16">
        <v>6.5</v>
      </c>
      <c r="P16">
        <v>53</v>
      </c>
      <c r="Q16">
        <v>0</v>
      </c>
      <c r="R16">
        <v>417.7</v>
      </c>
      <c r="S16">
        <v>1.9</v>
      </c>
      <c r="U16" s="1">
        <f t="shared" si="5"/>
        <v>0.98</v>
      </c>
      <c r="V16" s="1">
        <f t="shared" si="6"/>
        <v>1.4</v>
      </c>
      <c r="W16" s="1">
        <f t="shared" si="7"/>
        <v>0.3</v>
      </c>
      <c r="X16" s="1">
        <f t="shared" si="8"/>
        <v>1</v>
      </c>
      <c r="Y16" s="1">
        <f t="shared" si="0"/>
        <v>0.06</v>
      </c>
      <c r="AA16" s="1">
        <f t="shared" si="1"/>
        <v>0.50505050505050508</v>
      </c>
      <c r="AB16" s="1">
        <f t="shared" si="2"/>
        <v>0.41666666666666669</v>
      </c>
      <c r="AC16" s="1">
        <f t="shared" si="3"/>
        <v>0.76923076923076927</v>
      </c>
      <c r="AD16" s="1">
        <f t="shared" si="4"/>
        <v>0.5</v>
      </c>
      <c r="AE16" s="1">
        <f t="shared" si="9"/>
        <v>0.94339622641509435</v>
      </c>
    </row>
    <row r="17" spans="1:31" x14ac:dyDescent="0.3">
      <c r="A17" t="s">
        <v>14</v>
      </c>
      <c r="C17">
        <v>62</v>
      </c>
      <c r="D17">
        <v>64</v>
      </c>
      <c r="E17">
        <v>99</v>
      </c>
      <c r="F17">
        <v>121</v>
      </c>
      <c r="G17">
        <v>0</v>
      </c>
      <c r="H17">
        <v>0</v>
      </c>
      <c r="I17">
        <v>69</v>
      </c>
      <c r="J17">
        <v>3.6</v>
      </c>
      <c r="K17">
        <v>225.1</v>
      </c>
      <c r="L17">
        <v>99</v>
      </c>
      <c r="M17">
        <v>0</v>
      </c>
      <c r="N17">
        <v>609</v>
      </c>
      <c r="O17">
        <v>7.9</v>
      </c>
      <c r="P17">
        <v>62</v>
      </c>
      <c r="Q17">
        <v>0</v>
      </c>
      <c r="R17">
        <v>285.8</v>
      </c>
      <c r="S17">
        <v>1.8</v>
      </c>
      <c r="U17" s="1">
        <f t="shared" si="5"/>
        <v>0.59677419354838712</v>
      </c>
      <c r="V17" s="1">
        <f t="shared" si="6"/>
        <v>0.95161290322580649</v>
      </c>
      <c r="W17" s="1">
        <f t="shared" si="7"/>
        <v>0.11290322580645161</v>
      </c>
      <c r="X17" s="1">
        <f t="shared" si="8"/>
        <v>0.59677419354838712</v>
      </c>
      <c r="Y17" s="1">
        <f t="shared" si="0"/>
        <v>0</v>
      </c>
      <c r="AA17" s="1">
        <f t="shared" si="1"/>
        <v>0.6262626262626263</v>
      </c>
      <c r="AB17" s="1">
        <f t="shared" si="2"/>
        <v>0.51239669421487599</v>
      </c>
      <c r="AC17" s="1">
        <f t="shared" si="3"/>
        <v>0.89855072463768115</v>
      </c>
      <c r="AD17" s="1">
        <f t="shared" si="4"/>
        <v>0.6262626262626263</v>
      </c>
      <c r="AE17" s="1">
        <f t="shared" si="9"/>
        <v>1</v>
      </c>
    </row>
    <row r="18" spans="1:31" x14ac:dyDescent="0.3">
      <c r="A18" t="s">
        <v>15</v>
      </c>
      <c r="C18">
        <v>58</v>
      </c>
      <c r="D18">
        <v>64</v>
      </c>
      <c r="E18">
        <v>97</v>
      </c>
      <c r="F18">
        <v>113</v>
      </c>
      <c r="G18">
        <v>0</v>
      </c>
      <c r="H18">
        <v>0</v>
      </c>
      <c r="I18">
        <v>72</v>
      </c>
      <c r="J18">
        <v>1.4</v>
      </c>
      <c r="K18">
        <v>5</v>
      </c>
      <c r="L18">
        <v>92</v>
      </c>
      <c r="M18">
        <v>0</v>
      </c>
      <c r="N18">
        <v>613.9</v>
      </c>
      <c r="O18">
        <v>7.7</v>
      </c>
      <c r="P18">
        <v>61</v>
      </c>
      <c r="Q18">
        <v>0</v>
      </c>
      <c r="R18">
        <v>199</v>
      </c>
      <c r="S18">
        <v>1.3</v>
      </c>
      <c r="U18" s="1">
        <f t="shared" si="5"/>
        <v>0.67241379310344829</v>
      </c>
      <c r="V18" s="1">
        <f t="shared" si="6"/>
        <v>0.94827586206896552</v>
      </c>
      <c r="W18" s="1">
        <f t="shared" si="7"/>
        <v>0.2413793103448276</v>
      </c>
      <c r="X18" s="1">
        <f t="shared" si="8"/>
        <v>0.58620689655172409</v>
      </c>
      <c r="Y18" s="1">
        <f t="shared" si="0"/>
        <v>5.1724137931034482E-2</v>
      </c>
      <c r="AA18" s="1">
        <f t="shared" si="1"/>
        <v>0.59793814432989689</v>
      </c>
      <c r="AB18" s="1">
        <f t="shared" si="2"/>
        <v>0.51327433628318586</v>
      </c>
      <c r="AC18" s="1">
        <f t="shared" si="3"/>
        <v>0.80555555555555558</v>
      </c>
      <c r="AD18" s="1">
        <f t="shared" si="4"/>
        <v>0.63043478260869568</v>
      </c>
      <c r="AE18" s="1">
        <f t="shared" si="9"/>
        <v>0.95081967213114749</v>
      </c>
    </row>
    <row r="19" spans="1:31" x14ac:dyDescent="0.3">
      <c r="A19" t="s">
        <v>16</v>
      </c>
      <c r="C19">
        <v>31</v>
      </c>
      <c r="D19">
        <v>33</v>
      </c>
      <c r="E19">
        <v>57</v>
      </c>
      <c r="F19">
        <v>68</v>
      </c>
      <c r="G19">
        <v>0</v>
      </c>
      <c r="H19">
        <v>0</v>
      </c>
      <c r="I19">
        <v>34</v>
      </c>
      <c r="J19">
        <v>0.8</v>
      </c>
      <c r="K19">
        <v>16.2</v>
      </c>
      <c r="L19">
        <v>56</v>
      </c>
      <c r="M19">
        <v>0</v>
      </c>
      <c r="N19">
        <v>318.5</v>
      </c>
      <c r="O19">
        <v>2.9</v>
      </c>
      <c r="P19">
        <v>40</v>
      </c>
      <c r="Q19">
        <v>0</v>
      </c>
      <c r="R19">
        <v>69.3</v>
      </c>
      <c r="S19">
        <v>0.6</v>
      </c>
      <c r="U19" s="1">
        <f t="shared" si="5"/>
        <v>0.83870967741935487</v>
      </c>
      <c r="V19" s="1">
        <f t="shared" si="6"/>
        <v>1.1935483870967742</v>
      </c>
      <c r="W19" s="1">
        <f t="shared" si="7"/>
        <v>9.6774193548387094E-2</v>
      </c>
      <c r="X19" s="1">
        <f t="shared" si="8"/>
        <v>0.80645161290322576</v>
      </c>
      <c r="Y19" s="1">
        <f t="shared" si="0"/>
        <v>0.29032258064516131</v>
      </c>
      <c r="AA19" s="1">
        <f t="shared" si="1"/>
        <v>0.54385964912280704</v>
      </c>
      <c r="AB19" s="1">
        <f t="shared" si="2"/>
        <v>0.45588235294117646</v>
      </c>
      <c r="AC19" s="1">
        <f t="shared" si="3"/>
        <v>0.91176470588235292</v>
      </c>
      <c r="AD19" s="1">
        <f t="shared" si="4"/>
        <v>0.5535714285714286</v>
      </c>
      <c r="AE19" s="1">
        <f t="shared" si="9"/>
        <v>0.77500000000000002</v>
      </c>
    </row>
    <row r="20" spans="1:31" x14ac:dyDescent="0.3">
      <c r="A20" t="s">
        <v>17</v>
      </c>
      <c r="C20">
        <v>34</v>
      </c>
      <c r="D20">
        <v>37</v>
      </c>
      <c r="E20">
        <v>60</v>
      </c>
      <c r="F20">
        <v>70</v>
      </c>
      <c r="G20">
        <v>0</v>
      </c>
      <c r="H20">
        <v>0</v>
      </c>
      <c r="I20">
        <v>38</v>
      </c>
      <c r="J20">
        <v>1</v>
      </c>
      <c r="K20">
        <v>34</v>
      </c>
      <c r="L20">
        <v>57</v>
      </c>
      <c r="M20">
        <v>0</v>
      </c>
      <c r="N20">
        <v>290.3</v>
      </c>
      <c r="O20">
        <v>3.9</v>
      </c>
      <c r="P20">
        <v>37</v>
      </c>
      <c r="Q20">
        <v>0</v>
      </c>
      <c r="R20">
        <v>106.5</v>
      </c>
      <c r="S20">
        <v>0.8</v>
      </c>
      <c r="U20" s="1">
        <f t="shared" si="5"/>
        <v>0.76470588235294112</v>
      </c>
      <c r="V20" s="1">
        <f t="shared" si="6"/>
        <v>1.0588235294117647</v>
      </c>
      <c r="W20" s="1">
        <f t="shared" si="7"/>
        <v>0.11764705882352941</v>
      </c>
      <c r="X20" s="1">
        <f t="shared" si="8"/>
        <v>0.67647058823529416</v>
      </c>
      <c r="Y20" s="1">
        <f t="shared" si="0"/>
        <v>8.8235294117647065E-2</v>
      </c>
      <c r="AA20" s="1">
        <f t="shared" si="1"/>
        <v>0.56666666666666665</v>
      </c>
      <c r="AB20" s="1">
        <f t="shared" si="2"/>
        <v>0.48571428571428571</v>
      </c>
      <c r="AC20" s="1">
        <f t="shared" si="3"/>
        <v>0.89473684210526316</v>
      </c>
      <c r="AD20" s="1">
        <f t="shared" si="4"/>
        <v>0.59649122807017541</v>
      </c>
      <c r="AE20" s="1">
        <f t="shared" si="9"/>
        <v>0.91891891891891897</v>
      </c>
    </row>
    <row r="21" spans="1:31" x14ac:dyDescent="0.3">
      <c r="A21" t="s">
        <v>18</v>
      </c>
      <c r="C21">
        <v>34</v>
      </c>
      <c r="D21">
        <v>34</v>
      </c>
      <c r="E21">
        <v>58</v>
      </c>
      <c r="F21">
        <v>65</v>
      </c>
      <c r="G21">
        <v>0</v>
      </c>
      <c r="H21">
        <v>0</v>
      </c>
      <c r="I21">
        <v>39</v>
      </c>
      <c r="J21">
        <v>0.5</v>
      </c>
      <c r="K21">
        <v>2.7</v>
      </c>
      <c r="L21">
        <v>54</v>
      </c>
      <c r="M21">
        <v>0</v>
      </c>
      <c r="N21">
        <v>301.8</v>
      </c>
      <c r="O21">
        <v>3.8</v>
      </c>
      <c r="P21">
        <v>36</v>
      </c>
      <c r="Q21">
        <v>0</v>
      </c>
      <c r="R21">
        <v>66.099999999999994</v>
      </c>
      <c r="S21">
        <v>0.6</v>
      </c>
      <c r="U21" s="1">
        <f t="shared" si="5"/>
        <v>0.70588235294117652</v>
      </c>
      <c r="V21" s="1">
        <f t="shared" si="6"/>
        <v>0.91176470588235292</v>
      </c>
      <c r="W21" s="1">
        <f t="shared" si="7"/>
        <v>0.14705882352941177</v>
      </c>
      <c r="X21" s="1">
        <f t="shared" si="8"/>
        <v>0.58823529411764708</v>
      </c>
      <c r="Y21" s="1">
        <f t="shared" si="0"/>
        <v>5.8823529411764705E-2</v>
      </c>
      <c r="AA21" s="1">
        <f t="shared" si="1"/>
        <v>0.58620689655172409</v>
      </c>
      <c r="AB21" s="1">
        <f t="shared" si="2"/>
        <v>0.52307692307692311</v>
      </c>
      <c r="AC21" s="1">
        <f t="shared" si="3"/>
        <v>0.87179487179487181</v>
      </c>
      <c r="AD21" s="1">
        <f t="shared" si="4"/>
        <v>0.62962962962962965</v>
      </c>
      <c r="AE21" s="1">
        <f t="shared" si="9"/>
        <v>0.94444444444444442</v>
      </c>
    </row>
    <row r="22" spans="1:31" x14ac:dyDescent="0.3">
      <c r="A22" t="s">
        <v>19</v>
      </c>
      <c r="C22">
        <v>29</v>
      </c>
      <c r="D22">
        <v>31</v>
      </c>
      <c r="E22">
        <v>61</v>
      </c>
      <c r="F22">
        <v>56</v>
      </c>
      <c r="G22">
        <v>0</v>
      </c>
      <c r="H22">
        <v>0</v>
      </c>
      <c r="I22">
        <v>36</v>
      </c>
      <c r="J22">
        <v>0.2</v>
      </c>
      <c r="K22">
        <v>0</v>
      </c>
      <c r="L22">
        <v>46</v>
      </c>
      <c r="M22">
        <v>0</v>
      </c>
      <c r="N22">
        <v>228.1</v>
      </c>
      <c r="O22">
        <v>4.3</v>
      </c>
      <c r="P22">
        <v>35</v>
      </c>
      <c r="Q22">
        <v>0</v>
      </c>
      <c r="R22">
        <v>19.5</v>
      </c>
      <c r="S22">
        <v>0.5</v>
      </c>
      <c r="U22" s="1">
        <f t="shared" si="5"/>
        <v>1.103448275862069</v>
      </c>
      <c r="V22" s="1">
        <f t="shared" si="6"/>
        <v>0.93103448275862066</v>
      </c>
      <c r="W22" s="1">
        <f t="shared" si="7"/>
        <v>0.2413793103448276</v>
      </c>
      <c r="X22" s="1">
        <f t="shared" si="8"/>
        <v>0.58620689655172409</v>
      </c>
      <c r="Y22" s="1">
        <f t="shared" si="0"/>
        <v>0.20689655172413793</v>
      </c>
      <c r="AA22" s="1">
        <f t="shared" si="1"/>
        <v>0.47540983606557374</v>
      </c>
      <c r="AB22" s="1">
        <f t="shared" si="2"/>
        <v>0.5178571428571429</v>
      </c>
      <c r="AC22" s="1">
        <f t="shared" si="3"/>
        <v>0.80555555555555558</v>
      </c>
      <c r="AD22" s="1">
        <f t="shared" si="4"/>
        <v>0.63043478260869568</v>
      </c>
      <c r="AE22" s="1">
        <f t="shared" si="9"/>
        <v>0.82857142857142863</v>
      </c>
    </row>
    <row r="23" spans="1:31" x14ac:dyDescent="0.3">
      <c r="A23" t="s">
        <v>20</v>
      </c>
      <c r="C23">
        <v>38</v>
      </c>
      <c r="D23">
        <v>41</v>
      </c>
      <c r="E23">
        <v>79</v>
      </c>
      <c r="F23">
        <v>95</v>
      </c>
      <c r="G23">
        <v>0</v>
      </c>
      <c r="H23">
        <v>0</v>
      </c>
      <c r="I23">
        <v>47</v>
      </c>
      <c r="J23">
        <v>1.3</v>
      </c>
      <c r="K23">
        <v>47</v>
      </c>
      <c r="L23">
        <v>77</v>
      </c>
      <c r="M23">
        <v>0.1</v>
      </c>
      <c r="N23">
        <v>532.29999999999995</v>
      </c>
      <c r="O23">
        <v>4.0999999999999996</v>
      </c>
      <c r="P23">
        <v>52</v>
      </c>
      <c r="Q23">
        <v>0</v>
      </c>
      <c r="R23">
        <v>126.6</v>
      </c>
      <c r="S23">
        <v>0.7</v>
      </c>
      <c r="U23" s="1">
        <f t="shared" si="5"/>
        <v>1.0789473684210527</v>
      </c>
      <c r="V23" s="1">
        <f t="shared" si="6"/>
        <v>1.5</v>
      </c>
      <c r="W23" s="1">
        <f t="shared" si="7"/>
        <v>0.23684210526315788</v>
      </c>
      <c r="X23" s="1">
        <f t="shared" si="8"/>
        <v>1.0263157894736843</v>
      </c>
      <c r="Y23" s="1">
        <f t="shared" si="0"/>
        <v>0.36842105263157893</v>
      </c>
      <c r="AA23" s="1">
        <f t="shared" si="1"/>
        <v>0.48101265822784811</v>
      </c>
      <c r="AB23" s="1">
        <f t="shared" si="2"/>
        <v>0.4</v>
      </c>
      <c r="AC23" s="1">
        <f t="shared" si="3"/>
        <v>0.80851063829787229</v>
      </c>
      <c r="AD23" s="1">
        <f t="shared" si="4"/>
        <v>0.4935064935064935</v>
      </c>
      <c r="AE23" s="1">
        <f t="shared" si="9"/>
        <v>0.73076923076923073</v>
      </c>
    </row>
    <row r="24" spans="1:31" x14ac:dyDescent="0.3">
      <c r="A24" t="s">
        <v>21</v>
      </c>
      <c r="C24">
        <v>43</v>
      </c>
      <c r="D24">
        <v>44</v>
      </c>
      <c r="E24">
        <v>87</v>
      </c>
      <c r="F24">
        <v>97</v>
      </c>
      <c r="G24">
        <v>0</v>
      </c>
      <c r="H24">
        <v>0</v>
      </c>
      <c r="I24">
        <v>51</v>
      </c>
      <c r="J24">
        <v>1.7</v>
      </c>
      <c r="K24">
        <v>323.39999999999998</v>
      </c>
      <c r="L24">
        <v>79</v>
      </c>
      <c r="M24">
        <v>0</v>
      </c>
      <c r="N24">
        <v>356.2</v>
      </c>
      <c r="O24">
        <v>5.6</v>
      </c>
      <c r="P24">
        <v>45</v>
      </c>
      <c r="Q24">
        <v>0</v>
      </c>
      <c r="R24">
        <v>235.6</v>
      </c>
      <c r="S24">
        <v>1.2</v>
      </c>
      <c r="U24" s="1">
        <f t="shared" si="5"/>
        <v>1.0232558139534884</v>
      </c>
      <c r="V24" s="1">
        <f t="shared" si="6"/>
        <v>1.2558139534883721</v>
      </c>
      <c r="W24" s="1">
        <f t="shared" si="7"/>
        <v>0.18604651162790697</v>
      </c>
      <c r="X24" s="1">
        <f t="shared" si="8"/>
        <v>0.83720930232558144</v>
      </c>
      <c r="Y24" s="1">
        <f t="shared" si="0"/>
        <v>4.6511627906976744E-2</v>
      </c>
      <c r="AA24" s="1">
        <f t="shared" si="1"/>
        <v>0.4942528735632184</v>
      </c>
      <c r="AB24" s="1">
        <f t="shared" si="2"/>
        <v>0.44329896907216493</v>
      </c>
      <c r="AC24" s="1">
        <f t="shared" si="3"/>
        <v>0.84313725490196079</v>
      </c>
      <c r="AD24" s="1">
        <f t="shared" si="4"/>
        <v>0.54430379746835444</v>
      </c>
      <c r="AE24" s="1">
        <f t="shared" si="9"/>
        <v>0.9555555555555556</v>
      </c>
    </row>
    <row r="25" spans="1:31" x14ac:dyDescent="0.3">
      <c r="A25" t="s">
        <v>22</v>
      </c>
      <c r="C25">
        <v>38</v>
      </c>
      <c r="D25">
        <v>41</v>
      </c>
      <c r="E25">
        <v>83</v>
      </c>
      <c r="F25">
        <v>97</v>
      </c>
      <c r="G25">
        <v>0</v>
      </c>
      <c r="H25">
        <v>0</v>
      </c>
      <c r="I25">
        <v>50</v>
      </c>
      <c r="J25">
        <v>1.2</v>
      </c>
      <c r="K25">
        <v>14.7</v>
      </c>
      <c r="L25">
        <v>77</v>
      </c>
      <c r="M25">
        <v>0</v>
      </c>
      <c r="N25">
        <v>427.5</v>
      </c>
      <c r="O25">
        <v>4.8</v>
      </c>
      <c r="P25">
        <v>45</v>
      </c>
      <c r="Q25">
        <v>0</v>
      </c>
      <c r="R25">
        <v>194.2</v>
      </c>
      <c r="S25">
        <v>1</v>
      </c>
      <c r="U25" s="1">
        <f t="shared" si="5"/>
        <v>1.1842105263157894</v>
      </c>
      <c r="V25" s="1">
        <f t="shared" si="6"/>
        <v>1.5526315789473684</v>
      </c>
      <c r="W25" s="1">
        <f t="shared" si="7"/>
        <v>0.31578947368421051</v>
      </c>
      <c r="X25" s="1">
        <f t="shared" si="8"/>
        <v>1.0263157894736843</v>
      </c>
      <c r="Y25" s="1">
        <f t="shared" si="0"/>
        <v>0.18421052631578946</v>
      </c>
      <c r="AA25" s="1">
        <f t="shared" si="1"/>
        <v>0.45783132530120479</v>
      </c>
      <c r="AB25" s="1">
        <f t="shared" si="2"/>
        <v>0.39175257731958762</v>
      </c>
      <c r="AC25" s="1">
        <f t="shared" si="3"/>
        <v>0.76</v>
      </c>
      <c r="AD25" s="1">
        <f t="shared" si="4"/>
        <v>0.4935064935064935</v>
      </c>
      <c r="AE25" s="1">
        <f t="shared" si="9"/>
        <v>0.84444444444444444</v>
      </c>
    </row>
    <row r="26" spans="1:31" x14ac:dyDescent="0.3">
      <c r="A26" t="s">
        <v>23</v>
      </c>
      <c r="C26">
        <v>40</v>
      </c>
      <c r="D26">
        <v>46</v>
      </c>
      <c r="E26">
        <v>83</v>
      </c>
      <c r="F26">
        <v>86</v>
      </c>
      <c r="G26">
        <v>0</v>
      </c>
      <c r="H26">
        <v>0</v>
      </c>
      <c r="I26">
        <v>50</v>
      </c>
      <c r="J26">
        <v>0.5</v>
      </c>
      <c r="K26">
        <v>0.2</v>
      </c>
      <c r="L26">
        <v>66</v>
      </c>
      <c r="M26">
        <v>0.1</v>
      </c>
      <c r="N26">
        <v>365.9</v>
      </c>
      <c r="O26">
        <v>5.7</v>
      </c>
      <c r="P26">
        <v>46</v>
      </c>
      <c r="Q26">
        <v>0</v>
      </c>
      <c r="R26">
        <v>55.8</v>
      </c>
      <c r="S26">
        <v>0.7</v>
      </c>
      <c r="U26" s="1">
        <f t="shared" si="5"/>
        <v>1.075</v>
      </c>
      <c r="V26" s="1">
        <f t="shared" si="6"/>
        <v>1.1499999999999999</v>
      </c>
      <c r="W26" s="1">
        <f t="shared" si="7"/>
        <v>0.25</v>
      </c>
      <c r="X26" s="1">
        <f t="shared" si="8"/>
        <v>0.65</v>
      </c>
      <c r="Y26" s="1">
        <f t="shared" si="0"/>
        <v>0.15</v>
      </c>
      <c r="AA26" s="1">
        <f t="shared" si="1"/>
        <v>0.48192771084337349</v>
      </c>
      <c r="AB26" s="1">
        <f t="shared" si="2"/>
        <v>0.46511627906976744</v>
      </c>
      <c r="AC26" s="1">
        <f t="shared" si="3"/>
        <v>0.8</v>
      </c>
      <c r="AD26" s="1">
        <f t="shared" si="4"/>
        <v>0.60606060606060608</v>
      </c>
      <c r="AE26" s="1">
        <f t="shared" si="9"/>
        <v>0.86956521739130432</v>
      </c>
    </row>
    <row r="27" spans="1:31" x14ac:dyDescent="0.3">
      <c r="A27" t="s">
        <v>24</v>
      </c>
      <c r="C27">
        <v>64</v>
      </c>
      <c r="D27">
        <v>76</v>
      </c>
      <c r="E27">
        <v>145</v>
      </c>
      <c r="F27">
        <v>168</v>
      </c>
      <c r="G27">
        <v>0</v>
      </c>
      <c r="H27">
        <v>0</v>
      </c>
      <c r="I27">
        <v>84</v>
      </c>
      <c r="J27">
        <v>4.2</v>
      </c>
      <c r="K27">
        <v>299.5</v>
      </c>
      <c r="L27">
        <v>144</v>
      </c>
      <c r="M27">
        <v>0.2</v>
      </c>
      <c r="N27">
        <v>1026.4000000000001</v>
      </c>
      <c r="O27">
        <v>5.7</v>
      </c>
      <c r="P27">
        <v>99</v>
      </c>
      <c r="Q27">
        <v>0</v>
      </c>
      <c r="R27">
        <v>338.5</v>
      </c>
      <c r="S27">
        <v>1.4</v>
      </c>
      <c r="U27" s="1">
        <f t="shared" si="5"/>
        <v>1.265625</v>
      </c>
      <c r="V27" s="1">
        <f t="shared" si="6"/>
        <v>1.625</v>
      </c>
      <c r="W27" s="1">
        <f t="shared" si="7"/>
        <v>0.3125</v>
      </c>
      <c r="X27" s="1">
        <f t="shared" si="8"/>
        <v>1.25</v>
      </c>
      <c r="Y27" s="1">
        <f t="shared" si="0"/>
        <v>0.546875</v>
      </c>
      <c r="AA27" s="1">
        <f t="shared" si="1"/>
        <v>0.44137931034482758</v>
      </c>
      <c r="AB27" s="1">
        <f t="shared" si="2"/>
        <v>0.38095238095238093</v>
      </c>
      <c r="AC27" s="1">
        <f t="shared" si="3"/>
        <v>0.76190476190476186</v>
      </c>
      <c r="AD27" s="1">
        <f t="shared" si="4"/>
        <v>0.44444444444444442</v>
      </c>
      <c r="AE27" s="1">
        <f t="shared" si="9"/>
        <v>0.64646464646464652</v>
      </c>
    </row>
    <row r="28" spans="1:31" x14ac:dyDescent="0.3">
      <c r="A28" t="s">
        <v>25</v>
      </c>
      <c r="C28">
        <v>73</v>
      </c>
      <c r="D28">
        <v>76</v>
      </c>
      <c r="E28">
        <v>171</v>
      </c>
      <c r="F28">
        <v>169</v>
      </c>
      <c r="G28">
        <v>0</v>
      </c>
      <c r="H28">
        <v>0.1</v>
      </c>
      <c r="I28">
        <v>87</v>
      </c>
      <c r="J28">
        <v>5</v>
      </c>
      <c r="K28">
        <v>796.7</v>
      </c>
      <c r="L28">
        <v>150</v>
      </c>
      <c r="M28">
        <v>0</v>
      </c>
      <c r="N28">
        <v>1573.2</v>
      </c>
      <c r="O28">
        <v>5.3</v>
      </c>
      <c r="P28">
        <v>74</v>
      </c>
      <c r="Q28">
        <v>0</v>
      </c>
      <c r="R28">
        <v>738.3</v>
      </c>
      <c r="S28">
        <v>2.9</v>
      </c>
      <c r="U28" s="1">
        <f t="shared" si="5"/>
        <v>1.3424657534246576</v>
      </c>
      <c r="V28" s="1">
        <f t="shared" si="6"/>
        <v>1.3150684931506849</v>
      </c>
      <c r="W28" s="1">
        <f t="shared" si="7"/>
        <v>0.19178082191780821</v>
      </c>
      <c r="X28" s="1">
        <f t="shared" si="8"/>
        <v>1.0547945205479452</v>
      </c>
      <c r="Y28" s="1">
        <f t="shared" si="0"/>
        <v>1.3698630136986301E-2</v>
      </c>
      <c r="AA28" s="1">
        <f t="shared" si="1"/>
        <v>0.42690058479532161</v>
      </c>
      <c r="AB28" s="1">
        <f t="shared" si="2"/>
        <v>0.43195266272189348</v>
      </c>
      <c r="AC28" s="1">
        <f t="shared" si="3"/>
        <v>0.83908045977011492</v>
      </c>
      <c r="AD28" s="1">
        <f t="shared" si="4"/>
        <v>0.48666666666666669</v>
      </c>
      <c r="AE28" s="1">
        <f t="shared" si="9"/>
        <v>0.98648648648648651</v>
      </c>
    </row>
    <row r="29" spans="1:31" x14ac:dyDescent="0.3">
      <c r="A29" t="s">
        <v>26</v>
      </c>
      <c r="C29">
        <v>85</v>
      </c>
      <c r="D29">
        <v>91</v>
      </c>
      <c r="E29">
        <v>158</v>
      </c>
      <c r="F29">
        <v>172</v>
      </c>
      <c r="G29">
        <v>0</v>
      </c>
      <c r="H29">
        <v>0.1</v>
      </c>
      <c r="I29">
        <v>96</v>
      </c>
      <c r="J29">
        <v>3.3</v>
      </c>
      <c r="K29">
        <v>465.6</v>
      </c>
      <c r="L29">
        <v>149</v>
      </c>
      <c r="M29">
        <v>0</v>
      </c>
      <c r="N29">
        <v>539.29999999999995</v>
      </c>
      <c r="O29">
        <v>5.7</v>
      </c>
      <c r="P29">
        <v>85</v>
      </c>
      <c r="Q29">
        <v>0</v>
      </c>
      <c r="R29">
        <v>569.70000000000005</v>
      </c>
      <c r="S29">
        <v>2.6</v>
      </c>
      <c r="U29" s="1">
        <f t="shared" si="5"/>
        <v>0.85882352941176465</v>
      </c>
      <c r="V29" s="1">
        <f t="shared" si="6"/>
        <v>1.0235294117647058</v>
      </c>
      <c r="W29" s="1">
        <f t="shared" si="7"/>
        <v>0.12941176470588237</v>
      </c>
      <c r="X29" s="1">
        <f t="shared" si="8"/>
        <v>0.75294117647058822</v>
      </c>
      <c r="Y29" s="1">
        <f t="shared" si="0"/>
        <v>0</v>
      </c>
      <c r="AA29" s="1">
        <f t="shared" si="1"/>
        <v>0.53797468354430378</v>
      </c>
      <c r="AB29" s="1">
        <f t="shared" si="2"/>
        <v>0.4941860465116279</v>
      </c>
      <c r="AC29" s="1">
        <f t="shared" si="3"/>
        <v>0.88541666666666663</v>
      </c>
      <c r="AD29" s="1">
        <f t="shared" si="4"/>
        <v>0.57046979865771807</v>
      </c>
      <c r="AE29" s="1">
        <f t="shared" si="9"/>
        <v>1</v>
      </c>
    </row>
    <row r="30" spans="1:31" x14ac:dyDescent="0.3">
      <c r="A30" t="s">
        <v>27</v>
      </c>
      <c r="C30">
        <v>71</v>
      </c>
      <c r="D30">
        <v>76</v>
      </c>
      <c r="E30">
        <v>157</v>
      </c>
      <c r="F30">
        <v>154</v>
      </c>
      <c r="G30">
        <v>0</v>
      </c>
      <c r="H30">
        <v>0</v>
      </c>
      <c r="I30">
        <v>90</v>
      </c>
      <c r="J30">
        <v>1.5</v>
      </c>
      <c r="K30">
        <v>8.1</v>
      </c>
      <c r="L30">
        <v>126</v>
      </c>
      <c r="M30">
        <v>0</v>
      </c>
      <c r="N30">
        <v>476.9</v>
      </c>
      <c r="O30">
        <v>6.6</v>
      </c>
      <c r="P30">
        <v>76</v>
      </c>
      <c r="Q30">
        <v>0</v>
      </c>
      <c r="R30">
        <v>208.6</v>
      </c>
      <c r="S30">
        <v>1.7</v>
      </c>
      <c r="U30" s="1">
        <f t="shared" si="5"/>
        <v>1.2112676056338028</v>
      </c>
      <c r="V30" s="1">
        <f t="shared" si="6"/>
        <v>1.1690140845070423</v>
      </c>
      <c r="W30" s="1">
        <f t="shared" si="7"/>
        <v>0.26760563380281688</v>
      </c>
      <c r="X30" s="1">
        <f t="shared" si="8"/>
        <v>0.77464788732394363</v>
      </c>
      <c r="Y30" s="1">
        <f t="shared" si="0"/>
        <v>7.0422535211267609E-2</v>
      </c>
      <c r="AA30" s="1">
        <f t="shared" si="1"/>
        <v>0.45222929936305734</v>
      </c>
      <c r="AB30" s="1">
        <f t="shared" si="2"/>
        <v>0.46103896103896103</v>
      </c>
      <c r="AC30" s="1">
        <f t="shared" si="3"/>
        <v>0.78888888888888886</v>
      </c>
      <c r="AD30" s="1">
        <f t="shared" si="4"/>
        <v>0.56349206349206349</v>
      </c>
      <c r="AE30" s="1">
        <f t="shared" si="9"/>
        <v>0.93421052631578949</v>
      </c>
    </row>
    <row r="31" spans="1:31" x14ac:dyDescent="0.3">
      <c r="A31" t="s">
        <v>28</v>
      </c>
      <c r="C31">
        <v>38</v>
      </c>
      <c r="D31">
        <v>38</v>
      </c>
      <c r="E31">
        <v>82</v>
      </c>
      <c r="F31">
        <v>85</v>
      </c>
      <c r="G31">
        <v>0</v>
      </c>
      <c r="H31">
        <v>0</v>
      </c>
      <c r="I31">
        <v>42</v>
      </c>
      <c r="J31">
        <v>0.5</v>
      </c>
      <c r="K31">
        <v>12.7</v>
      </c>
      <c r="L31">
        <v>81</v>
      </c>
      <c r="M31">
        <v>0</v>
      </c>
      <c r="N31">
        <v>192.4</v>
      </c>
      <c r="O31">
        <v>2</v>
      </c>
      <c r="P31">
        <v>70</v>
      </c>
      <c r="Q31">
        <v>0</v>
      </c>
      <c r="R31">
        <v>89.4</v>
      </c>
      <c r="S31">
        <v>0.8</v>
      </c>
      <c r="U31" s="1">
        <f t="shared" si="5"/>
        <v>1.1578947368421053</v>
      </c>
      <c r="V31" s="1">
        <f t="shared" si="6"/>
        <v>1.236842105263158</v>
      </c>
      <c r="W31" s="1">
        <f t="shared" si="7"/>
        <v>0.10526315789473684</v>
      </c>
      <c r="X31" s="1">
        <f t="shared" si="8"/>
        <v>1.131578947368421</v>
      </c>
      <c r="Y31" s="1">
        <f t="shared" si="0"/>
        <v>0.84210526315789469</v>
      </c>
      <c r="AA31" s="1">
        <f t="shared" si="1"/>
        <v>0.46341463414634149</v>
      </c>
      <c r="AB31" s="1">
        <f t="shared" si="2"/>
        <v>0.44705882352941179</v>
      </c>
      <c r="AC31" s="1">
        <f t="shared" si="3"/>
        <v>0.90476190476190477</v>
      </c>
      <c r="AD31" s="1">
        <f t="shared" si="4"/>
        <v>0.46913580246913578</v>
      </c>
      <c r="AE31" s="1">
        <f t="shared" si="9"/>
        <v>0.54285714285714282</v>
      </c>
    </row>
    <row r="32" spans="1:31" x14ac:dyDescent="0.3">
      <c r="A32" t="s">
        <v>29</v>
      </c>
      <c r="C32">
        <v>33</v>
      </c>
      <c r="D32">
        <v>34</v>
      </c>
      <c r="E32">
        <v>89</v>
      </c>
      <c r="F32">
        <v>73</v>
      </c>
      <c r="G32">
        <v>0</v>
      </c>
      <c r="H32">
        <v>0</v>
      </c>
      <c r="I32">
        <v>38</v>
      </c>
      <c r="J32">
        <v>0.3</v>
      </c>
      <c r="K32">
        <v>4.4000000000000004</v>
      </c>
      <c r="L32">
        <v>64</v>
      </c>
      <c r="M32">
        <v>0</v>
      </c>
      <c r="N32">
        <v>155.5</v>
      </c>
      <c r="O32">
        <v>1.9</v>
      </c>
      <c r="P32">
        <v>52</v>
      </c>
      <c r="Q32">
        <v>0</v>
      </c>
      <c r="R32">
        <v>42.3</v>
      </c>
      <c r="S32">
        <v>0.5</v>
      </c>
      <c r="U32" s="1">
        <f t="shared" si="5"/>
        <v>1.696969696969697</v>
      </c>
      <c r="V32" s="1">
        <f t="shared" si="6"/>
        <v>1.2121212121212122</v>
      </c>
      <c r="W32" s="1">
        <f t="shared" si="7"/>
        <v>0.15151515151515152</v>
      </c>
      <c r="X32" s="1">
        <f t="shared" si="8"/>
        <v>0.93939393939393945</v>
      </c>
      <c r="Y32" s="1">
        <f t="shared" si="0"/>
        <v>0.5757575757575758</v>
      </c>
      <c r="AA32" s="1">
        <f t="shared" si="1"/>
        <v>0.3707865168539326</v>
      </c>
      <c r="AB32" s="1">
        <f t="shared" si="2"/>
        <v>0.45205479452054792</v>
      </c>
      <c r="AC32" s="1">
        <f t="shared" si="3"/>
        <v>0.86842105263157898</v>
      </c>
      <c r="AD32" s="1">
        <f t="shared" si="4"/>
        <v>0.515625</v>
      </c>
      <c r="AE32" s="1">
        <f t="shared" si="9"/>
        <v>0.63461538461538458</v>
      </c>
    </row>
    <row r="33" spans="1:31" x14ac:dyDescent="0.3">
      <c r="A33" t="s">
        <v>30</v>
      </c>
      <c r="C33">
        <v>37</v>
      </c>
      <c r="D33">
        <v>37</v>
      </c>
      <c r="E33">
        <v>88</v>
      </c>
      <c r="F33">
        <v>70</v>
      </c>
      <c r="G33">
        <v>0</v>
      </c>
      <c r="H33">
        <v>0</v>
      </c>
      <c r="I33">
        <v>44</v>
      </c>
      <c r="J33">
        <v>0.3</v>
      </c>
      <c r="K33">
        <v>1.3</v>
      </c>
      <c r="L33">
        <v>62</v>
      </c>
      <c r="M33">
        <v>0</v>
      </c>
      <c r="N33">
        <v>107.3</v>
      </c>
      <c r="O33">
        <v>2.2999999999999998</v>
      </c>
      <c r="P33">
        <v>57</v>
      </c>
      <c r="Q33">
        <v>0</v>
      </c>
      <c r="R33">
        <v>58.6</v>
      </c>
      <c r="S33">
        <v>0.7</v>
      </c>
      <c r="U33" s="1">
        <f t="shared" si="5"/>
        <v>1.3783783783783783</v>
      </c>
      <c r="V33" s="1">
        <f t="shared" si="6"/>
        <v>0.89189189189189189</v>
      </c>
      <c r="W33" s="1">
        <f t="shared" si="7"/>
        <v>0.1891891891891892</v>
      </c>
      <c r="X33" s="1">
        <f t="shared" si="8"/>
        <v>0.67567567567567566</v>
      </c>
      <c r="Y33" s="1">
        <f t="shared" si="0"/>
        <v>0.54054054054054057</v>
      </c>
      <c r="AA33" s="1">
        <f t="shared" si="1"/>
        <v>0.42045454545454547</v>
      </c>
      <c r="AB33" s="1">
        <f t="shared" si="2"/>
        <v>0.52857142857142858</v>
      </c>
      <c r="AC33" s="1">
        <f t="shared" si="3"/>
        <v>0.84090909090909094</v>
      </c>
      <c r="AD33" s="1">
        <f t="shared" si="4"/>
        <v>0.59677419354838712</v>
      </c>
      <c r="AE33" s="1">
        <f t="shared" si="9"/>
        <v>0.64912280701754388</v>
      </c>
    </row>
    <row r="34" spans="1:31" x14ac:dyDescent="0.3">
      <c r="A34" t="s">
        <v>31</v>
      </c>
      <c r="C34">
        <v>48</v>
      </c>
      <c r="D34">
        <v>48</v>
      </c>
      <c r="E34">
        <v>89</v>
      </c>
      <c r="F34">
        <v>61</v>
      </c>
      <c r="G34">
        <v>0</v>
      </c>
      <c r="H34">
        <v>0</v>
      </c>
      <c r="I34">
        <v>51</v>
      </c>
      <c r="J34">
        <v>0.2</v>
      </c>
      <c r="K34">
        <v>0</v>
      </c>
      <c r="L34">
        <v>58</v>
      </c>
      <c r="M34">
        <v>0</v>
      </c>
      <c r="N34">
        <v>79.900000000000006</v>
      </c>
      <c r="O34">
        <v>2.7</v>
      </c>
      <c r="P34">
        <v>58</v>
      </c>
      <c r="Q34">
        <v>0</v>
      </c>
      <c r="R34">
        <v>16.5</v>
      </c>
      <c r="S34">
        <v>0.6</v>
      </c>
      <c r="U34" s="1">
        <f t="shared" si="5"/>
        <v>0.85416666666666663</v>
      </c>
      <c r="V34" s="1">
        <f t="shared" si="6"/>
        <v>0.27083333333333331</v>
      </c>
      <c r="W34" s="1">
        <f t="shared" si="7"/>
        <v>6.25E-2</v>
      </c>
      <c r="X34" s="1">
        <f t="shared" si="8"/>
        <v>0.20833333333333334</v>
      </c>
      <c r="Y34" s="1">
        <f t="shared" si="0"/>
        <v>0.20833333333333334</v>
      </c>
      <c r="AA34" s="1">
        <f t="shared" si="1"/>
        <v>0.5393258426966292</v>
      </c>
      <c r="AB34" s="1">
        <f t="shared" si="2"/>
        <v>0.78688524590163933</v>
      </c>
      <c r="AC34" s="1">
        <f t="shared" si="3"/>
        <v>0.94117647058823528</v>
      </c>
      <c r="AD34" s="1">
        <f t="shared" si="4"/>
        <v>0.82758620689655171</v>
      </c>
      <c r="AE34" s="1">
        <f t="shared" si="9"/>
        <v>0.82758620689655171</v>
      </c>
    </row>
    <row r="35" spans="1:31" x14ac:dyDescent="0.3">
      <c r="A35" t="s">
        <v>32</v>
      </c>
      <c r="C35">
        <v>66</v>
      </c>
      <c r="D35">
        <v>66</v>
      </c>
      <c r="E35">
        <v>137</v>
      </c>
      <c r="F35">
        <v>114</v>
      </c>
      <c r="G35">
        <v>0</v>
      </c>
      <c r="H35">
        <v>0</v>
      </c>
      <c r="I35">
        <v>67</v>
      </c>
      <c r="J35">
        <v>1.1000000000000001</v>
      </c>
      <c r="K35">
        <v>29.1</v>
      </c>
      <c r="L35">
        <v>137</v>
      </c>
      <c r="M35">
        <v>0</v>
      </c>
      <c r="N35">
        <v>1</v>
      </c>
      <c r="O35">
        <v>0.1</v>
      </c>
      <c r="P35">
        <v>121</v>
      </c>
      <c r="Q35">
        <v>0</v>
      </c>
      <c r="R35">
        <v>164.3</v>
      </c>
      <c r="S35">
        <v>0.9</v>
      </c>
      <c r="U35" s="1">
        <f t="shared" si="5"/>
        <v>1.0757575757575757</v>
      </c>
      <c r="V35" s="1">
        <f t="shared" si="6"/>
        <v>0.72727272727272729</v>
      </c>
      <c r="W35" s="1">
        <f t="shared" si="7"/>
        <v>1.5151515151515152E-2</v>
      </c>
      <c r="X35" s="1">
        <f t="shared" si="8"/>
        <v>1.0757575757575757</v>
      </c>
      <c r="Y35" s="1">
        <f t="shared" ref="Y35:Y54" si="10">(P35-C35)/C35</f>
        <v>0.83333333333333337</v>
      </c>
      <c r="AA35" s="1">
        <f t="shared" ref="AA35:AA54" si="11">C35/E35</f>
        <v>0.48175182481751827</v>
      </c>
      <c r="AB35" s="1">
        <f t="shared" ref="AB35:AB54" si="12">C35/F35</f>
        <v>0.57894736842105265</v>
      </c>
      <c r="AC35" s="1">
        <f t="shared" ref="AC35:AC54" si="13">C35/I35</f>
        <v>0.9850746268656716</v>
      </c>
      <c r="AD35" s="1">
        <f t="shared" ref="AD35:AD54" si="14">C35/L35</f>
        <v>0.48175182481751827</v>
      </c>
      <c r="AE35" s="1">
        <f t="shared" si="9"/>
        <v>0.54545454545454541</v>
      </c>
    </row>
    <row r="36" spans="1:31" x14ac:dyDescent="0.3">
      <c r="A36" t="s">
        <v>33</v>
      </c>
      <c r="C36">
        <v>66</v>
      </c>
      <c r="D36">
        <v>66</v>
      </c>
      <c r="E36">
        <v>137</v>
      </c>
      <c r="F36">
        <v>123</v>
      </c>
      <c r="G36">
        <v>0</v>
      </c>
      <c r="H36">
        <v>0</v>
      </c>
      <c r="I36">
        <v>82</v>
      </c>
      <c r="J36">
        <v>0.7</v>
      </c>
      <c r="K36">
        <v>12.5</v>
      </c>
      <c r="L36">
        <v>132</v>
      </c>
      <c r="M36">
        <v>0</v>
      </c>
      <c r="N36">
        <v>212</v>
      </c>
      <c r="O36">
        <v>2.5</v>
      </c>
      <c r="P36">
        <v>120</v>
      </c>
      <c r="Q36">
        <v>0</v>
      </c>
      <c r="R36">
        <v>83.3</v>
      </c>
      <c r="S36">
        <v>0.8</v>
      </c>
      <c r="U36" s="1">
        <f t="shared" si="5"/>
        <v>1.0757575757575757</v>
      </c>
      <c r="V36" s="1">
        <f t="shared" si="6"/>
        <v>0.86363636363636365</v>
      </c>
      <c r="W36" s="1">
        <f t="shared" si="7"/>
        <v>0.24242424242424243</v>
      </c>
      <c r="X36" s="1">
        <f t="shared" si="8"/>
        <v>1</v>
      </c>
      <c r="Y36" s="1">
        <f t="shared" si="10"/>
        <v>0.81818181818181823</v>
      </c>
      <c r="AA36" s="1">
        <f t="shared" si="11"/>
        <v>0.48175182481751827</v>
      </c>
      <c r="AB36" s="1">
        <f t="shared" si="12"/>
        <v>0.53658536585365857</v>
      </c>
      <c r="AC36" s="1">
        <f t="shared" si="13"/>
        <v>0.80487804878048785</v>
      </c>
      <c r="AD36" s="1">
        <f t="shared" si="14"/>
        <v>0.5</v>
      </c>
      <c r="AE36" s="1">
        <f t="shared" si="9"/>
        <v>0.55000000000000004</v>
      </c>
    </row>
    <row r="37" spans="1:31" x14ac:dyDescent="0.3">
      <c r="A37" t="s">
        <v>34</v>
      </c>
      <c r="C37">
        <v>65</v>
      </c>
      <c r="D37">
        <v>68</v>
      </c>
      <c r="E37">
        <v>137</v>
      </c>
      <c r="F37">
        <v>101</v>
      </c>
      <c r="G37">
        <v>0</v>
      </c>
      <c r="H37">
        <v>0</v>
      </c>
      <c r="I37">
        <v>76</v>
      </c>
      <c r="J37">
        <v>0.4</v>
      </c>
      <c r="K37">
        <v>1.3</v>
      </c>
      <c r="L37">
        <v>100</v>
      </c>
      <c r="M37">
        <v>0</v>
      </c>
      <c r="N37">
        <v>101.8</v>
      </c>
      <c r="O37">
        <v>3.1</v>
      </c>
      <c r="P37">
        <v>98</v>
      </c>
      <c r="Q37">
        <v>0</v>
      </c>
      <c r="R37">
        <v>39.299999999999997</v>
      </c>
      <c r="S37">
        <v>0.7</v>
      </c>
      <c r="U37" s="1">
        <f t="shared" si="5"/>
        <v>1.1076923076923078</v>
      </c>
      <c r="V37" s="1">
        <f t="shared" si="6"/>
        <v>0.55384615384615388</v>
      </c>
      <c r="W37" s="1">
        <f t="shared" si="7"/>
        <v>0.16923076923076924</v>
      </c>
      <c r="X37" s="1">
        <f t="shared" si="8"/>
        <v>0.53846153846153844</v>
      </c>
      <c r="Y37" s="1">
        <f t="shared" si="10"/>
        <v>0.50769230769230766</v>
      </c>
      <c r="AA37" s="1">
        <f t="shared" si="11"/>
        <v>0.47445255474452552</v>
      </c>
      <c r="AB37" s="1">
        <f t="shared" si="12"/>
        <v>0.64356435643564358</v>
      </c>
      <c r="AC37" s="1">
        <f t="shared" si="13"/>
        <v>0.85526315789473684</v>
      </c>
      <c r="AD37" s="1">
        <f t="shared" si="14"/>
        <v>0.65</v>
      </c>
      <c r="AE37" s="1">
        <f t="shared" si="9"/>
        <v>0.66326530612244894</v>
      </c>
    </row>
    <row r="38" spans="1:31" x14ac:dyDescent="0.3">
      <c r="A38" t="s">
        <v>35</v>
      </c>
      <c r="C38">
        <v>47</v>
      </c>
      <c r="D38">
        <v>49</v>
      </c>
      <c r="E38">
        <v>134</v>
      </c>
      <c r="F38">
        <v>52</v>
      </c>
      <c r="G38">
        <v>0</v>
      </c>
      <c r="H38">
        <v>0</v>
      </c>
      <c r="I38">
        <v>50</v>
      </c>
      <c r="J38">
        <v>0.2</v>
      </c>
      <c r="K38">
        <v>0.1</v>
      </c>
      <c r="L38">
        <v>51</v>
      </c>
      <c r="M38">
        <v>0</v>
      </c>
      <c r="N38">
        <v>90.6</v>
      </c>
      <c r="O38">
        <v>3.7</v>
      </c>
      <c r="P38">
        <v>55</v>
      </c>
      <c r="Q38">
        <v>0</v>
      </c>
      <c r="R38">
        <v>3</v>
      </c>
      <c r="S38">
        <v>0.4</v>
      </c>
      <c r="U38" s="1">
        <f t="shared" si="5"/>
        <v>1.8510638297872339</v>
      </c>
      <c r="V38" s="1">
        <f t="shared" si="6"/>
        <v>0.10638297872340426</v>
      </c>
      <c r="W38" s="1">
        <f t="shared" si="7"/>
        <v>6.3829787234042548E-2</v>
      </c>
      <c r="X38" s="1">
        <f>(L38-C38)/C38</f>
        <v>8.5106382978723402E-2</v>
      </c>
      <c r="Y38" s="1">
        <f t="shared" si="10"/>
        <v>0.1702127659574468</v>
      </c>
      <c r="AA38" s="1">
        <f t="shared" si="11"/>
        <v>0.35074626865671643</v>
      </c>
      <c r="AB38" s="1">
        <f t="shared" si="12"/>
        <v>0.90384615384615385</v>
      </c>
      <c r="AC38" s="1">
        <f t="shared" si="13"/>
        <v>0.94</v>
      </c>
      <c r="AD38" s="1">
        <f t="shared" si="14"/>
        <v>0.92156862745098034</v>
      </c>
      <c r="AE38" s="1">
        <f t="shared" si="9"/>
        <v>0.8545454545454545</v>
      </c>
    </row>
    <row r="39" spans="1:31" x14ac:dyDescent="0.3">
      <c r="A39" t="s">
        <v>36</v>
      </c>
      <c r="C39">
        <v>50</v>
      </c>
      <c r="D39">
        <v>68</v>
      </c>
      <c r="E39">
        <v>82</v>
      </c>
      <c r="F39">
        <v>78</v>
      </c>
      <c r="G39">
        <v>0</v>
      </c>
      <c r="H39">
        <v>0</v>
      </c>
      <c r="I39">
        <v>62</v>
      </c>
      <c r="J39">
        <v>1.4</v>
      </c>
      <c r="K39">
        <v>27.8</v>
      </c>
      <c r="L39">
        <v>82</v>
      </c>
      <c r="M39">
        <v>0</v>
      </c>
      <c r="N39">
        <v>0.2</v>
      </c>
      <c r="O39">
        <v>0</v>
      </c>
      <c r="P39">
        <v>72</v>
      </c>
      <c r="Q39">
        <v>0</v>
      </c>
      <c r="R39">
        <v>271.89999999999998</v>
      </c>
      <c r="S39">
        <v>1.1000000000000001</v>
      </c>
      <c r="U39" s="1">
        <f t="shared" si="5"/>
        <v>0.64</v>
      </c>
      <c r="V39" s="1">
        <f t="shared" si="6"/>
        <v>0.56000000000000005</v>
      </c>
      <c r="W39" s="1">
        <f t="shared" si="7"/>
        <v>0.24</v>
      </c>
      <c r="X39" s="1">
        <f t="shared" si="8"/>
        <v>0.64</v>
      </c>
      <c r="Y39" s="1">
        <f t="shared" si="10"/>
        <v>0.44</v>
      </c>
      <c r="AA39" s="1">
        <f t="shared" si="11"/>
        <v>0.6097560975609756</v>
      </c>
      <c r="AB39" s="1">
        <f t="shared" si="12"/>
        <v>0.64102564102564108</v>
      </c>
      <c r="AC39" s="1">
        <f t="shared" si="13"/>
        <v>0.80645161290322576</v>
      </c>
      <c r="AD39" s="1">
        <f t="shared" si="14"/>
        <v>0.6097560975609756</v>
      </c>
      <c r="AE39" s="1">
        <f t="shared" si="9"/>
        <v>0.69444444444444442</v>
      </c>
    </row>
    <row r="40" spans="1:31" x14ac:dyDescent="0.3">
      <c r="A40" t="s">
        <v>37</v>
      </c>
      <c r="C40">
        <v>54</v>
      </c>
      <c r="D40">
        <v>61</v>
      </c>
      <c r="E40">
        <v>81</v>
      </c>
      <c r="F40">
        <v>79</v>
      </c>
      <c r="G40">
        <v>0</v>
      </c>
      <c r="H40">
        <v>0</v>
      </c>
      <c r="I40">
        <v>65</v>
      </c>
      <c r="J40">
        <v>1.1000000000000001</v>
      </c>
      <c r="K40">
        <v>30.3</v>
      </c>
      <c r="L40">
        <v>82</v>
      </c>
      <c r="M40">
        <v>0</v>
      </c>
      <c r="N40">
        <v>0.2</v>
      </c>
      <c r="O40">
        <v>0</v>
      </c>
      <c r="P40">
        <v>73</v>
      </c>
      <c r="Q40">
        <v>0</v>
      </c>
      <c r="R40">
        <v>234.1</v>
      </c>
      <c r="S40">
        <v>1.2</v>
      </c>
      <c r="U40" s="1">
        <f t="shared" si="5"/>
        <v>0.5</v>
      </c>
      <c r="V40" s="1">
        <f t="shared" si="6"/>
        <v>0.46296296296296297</v>
      </c>
      <c r="W40" s="1">
        <f t="shared" si="7"/>
        <v>0.20370370370370369</v>
      </c>
      <c r="X40" s="1">
        <f t="shared" si="8"/>
        <v>0.51851851851851849</v>
      </c>
      <c r="Y40" s="1">
        <f t="shared" si="10"/>
        <v>0.35185185185185186</v>
      </c>
      <c r="AA40" s="1">
        <f t="shared" si="11"/>
        <v>0.66666666666666663</v>
      </c>
      <c r="AB40" s="1">
        <f t="shared" si="12"/>
        <v>0.68354430379746833</v>
      </c>
      <c r="AC40" s="1">
        <f t="shared" si="13"/>
        <v>0.83076923076923082</v>
      </c>
      <c r="AD40" s="1">
        <f t="shared" si="14"/>
        <v>0.65853658536585369</v>
      </c>
      <c r="AE40" s="1">
        <f t="shared" si="9"/>
        <v>0.73972602739726023</v>
      </c>
    </row>
    <row r="41" spans="1:31" x14ac:dyDescent="0.3">
      <c r="A41" t="s">
        <v>38</v>
      </c>
      <c r="C41">
        <v>53</v>
      </c>
      <c r="D41">
        <v>57</v>
      </c>
      <c r="E41">
        <v>82</v>
      </c>
      <c r="F41">
        <v>79</v>
      </c>
      <c r="G41">
        <v>0</v>
      </c>
      <c r="H41">
        <v>0</v>
      </c>
      <c r="I41">
        <v>68</v>
      </c>
      <c r="J41">
        <v>0.7</v>
      </c>
      <c r="K41">
        <v>10.5</v>
      </c>
      <c r="L41">
        <v>79</v>
      </c>
      <c r="M41">
        <v>0</v>
      </c>
      <c r="N41">
        <v>235.2</v>
      </c>
      <c r="O41">
        <v>3.4</v>
      </c>
      <c r="P41">
        <v>72</v>
      </c>
      <c r="Q41">
        <v>0</v>
      </c>
      <c r="R41">
        <v>105.9</v>
      </c>
      <c r="S41">
        <v>1</v>
      </c>
      <c r="U41" s="1">
        <f t="shared" si="5"/>
        <v>0.54716981132075471</v>
      </c>
      <c r="V41" s="1">
        <f t="shared" si="6"/>
        <v>0.49056603773584906</v>
      </c>
      <c r="W41" s="1">
        <f t="shared" si="7"/>
        <v>0.28301886792452829</v>
      </c>
      <c r="X41" s="1">
        <f t="shared" si="8"/>
        <v>0.49056603773584906</v>
      </c>
      <c r="Y41" s="1">
        <f t="shared" si="10"/>
        <v>0.35849056603773582</v>
      </c>
      <c r="AA41" s="1">
        <f t="shared" si="11"/>
        <v>0.64634146341463417</v>
      </c>
      <c r="AB41" s="1">
        <f t="shared" si="12"/>
        <v>0.67088607594936711</v>
      </c>
      <c r="AC41" s="1">
        <f t="shared" si="13"/>
        <v>0.77941176470588236</v>
      </c>
      <c r="AD41" s="1">
        <f t="shared" si="14"/>
        <v>0.67088607594936711</v>
      </c>
      <c r="AE41" s="1">
        <f t="shared" si="9"/>
        <v>0.73611111111111116</v>
      </c>
    </row>
    <row r="42" spans="1:31" x14ac:dyDescent="0.3">
      <c r="A42" t="s">
        <v>39</v>
      </c>
      <c r="C42">
        <v>44</v>
      </c>
      <c r="D42">
        <v>48</v>
      </c>
      <c r="E42">
        <v>82</v>
      </c>
      <c r="F42">
        <v>70</v>
      </c>
      <c r="G42">
        <v>0</v>
      </c>
      <c r="H42">
        <v>0</v>
      </c>
      <c r="I42">
        <v>55</v>
      </c>
      <c r="J42">
        <v>0.5</v>
      </c>
      <c r="K42">
        <v>0.7</v>
      </c>
      <c r="L42">
        <v>66</v>
      </c>
      <c r="M42">
        <v>0</v>
      </c>
      <c r="N42">
        <v>136</v>
      </c>
      <c r="O42">
        <v>4.4000000000000004</v>
      </c>
      <c r="P42">
        <v>60</v>
      </c>
      <c r="Q42">
        <v>0</v>
      </c>
      <c r="R42">
        <v>85.2</v>
      </c>
      <c r="S42">
        <v>0.9</v>
      </c>
      <c r="U42" s="1">
        <f t="shared" si="5"/>
        <v>0.86363636363636365</v>
      </c>
      <c r="V42" s="1">
        <f t="shared" si="6"/>
        <v>0.59090909090909094</v>
      </c>
      <c r="W42" s="1">
        <f t="shared" si="7"/>
        <v>0.25</v>
      </c>
      <c r="X42" s="1">
        <f t="shared" si="8"/>
        <v>0.5</v>
      </c>
      <c r="Y42" s="1">
        <f t="shared" si="10"/>
        <v>0.36363636363636365</v>
      </c>
      <c r="AA42" s="1">
        <f t="shared" si="11"/>
        <v>0.53658536585365857</v>
      </c>
      <c r="AB42" s="1">
        <f t="shared" si="12"/>
        <v>0.62857142857142856</v>
      </c>
      <c r="AC42" s="1">
        <f t="shared" si="13"/>
        <v>0.8</v>
      </c>
      <c r="AD42" s="1">
        <f t="shared" si="14"/>
        <v>0.66666666666666663</v>
      </c>
      <c r="AE42" s="1">
        <f t="shared" si="9"/>
        <v>0.73333333333333328</v>
      </c>
    </row>
    <row r="43" spans="1:31" x14ac:dyDescent="0.3">
      <c r="A43" t="s">
        <v>40</v>
      </c>
      <c r="C43">
        <v>64</v>
      </c>
      <c r="D43">
        <v>68</v>
      </c>
      <c r="E43">
        <v>88</v>
      </c>
      <c r="F43">
        <v>91</v>
      </c>
      <c r="G43">
        <v>0</v>
      </c>
      <c r="H43">
        <v>0</v>
      </c>
      <c r="I43">
        <v>68</v>
      </c>
      <c r="J43">
        <v>2.2999999999999998</v>
      </c>
      <c r="K43">
        <v>156.30000000000001</v>
      </c>
      <c r="L43">
        <v>88</v>
      </c>
      <c r="M43">
        <v>0</v>
      </c>
      <c r="N43">
        <v>507.1</v>
      </c>
      <c r="O43">
        <v>3.7</v>
      </c>
      <c r="P43">
        <v>70</v>
      </c>
      <c r="Q43">
        <v>0</v>
      </c>
      <c r="R43">
        <v>299.5</v>
      </c>
      <c r="S43">
        <v>1.2</v>
      </c>
      <c r="U43" s="1">
        <f t="shared" si="5"/>
        <v>0.375</v>
      </c>
      <c r="V43" s="1">
        <f t="shared" si="6"/>
        <v>0.421875</v>
      </c>
      <c r="W43" s="1">
        <f t="shared" si="7"/>
        <v>6.25E-2</v>
      </c>
      <c r="X43" s="1">
        <f t="shared" si="8"/>
        <v>0.375</v>
      </c>
      <c r="Y43" s="1">
        <f t="shared" si="10"/>
        <v>9.375E-2</v>
      </c>
      <c r="AA43" s="1">
        <f t="shared" si="11"/>
        <v>0.72727272727272729</v>
      </c>
      <c r="AB43" s="1">
        <f t="shared" si="12"/>
        <v>0.70329670329670335</v>
      </c>
      <c r="AC43" s="1">
        <f t="shared" si="13"/>
        <v>0.94117647058823528</v>
      </c>
      <c r="AD43" s="1">
        <f t="shared" si="14"/>
        <v>0.72727272727272729</v>
      </c>
      <c r="AE43" s="1">
        <f t="shared" si="9"/>
        <v>0.91428571428571426</v>
      </c>
    </row>
    <row r="44" spans="1:31" x14ac:dyDescent="0.3">
      <c r="A44" t="s">
        <v>41</v>
      </c>
      <c r="C44">
        <v>67</v>
      </c>
      <c r="D44">
        <v>68</v>
      </c>
      <c r="E44">
        <v>92</v>
      </c>
      <c r="F44">
        <v>92</v>
      </c>
      <c r="G44">
        <v>0</v>
      </c>
      <c r="H44">
        <v>0.1</v>
      </c>
      <c r="I44">
        <v>71</v>
      </c>
      <c r="J44">
        <v>3.1</v>
      </c>
      <c r="K44">
        <v>641.5</v>
      </c>
      <c r="L44">
        <v>88</v>
      </c>
      <c r="M44">
        <v>0</v>
      </c>
      <c r="N44">
        <v>368.8</v>
      </c>
      <c r="O44">
        <v>4.4000000000000004</v>
      </c>
      <c r="P44">
        <v>67</v>
      </c>
      <c r="Q44">
        <v>0</v>
      </c>
      <c r="R44">
        <v>217.8</v>
      </c>
      <c r="S44">
        <v>2</v>
      </c>
      <c r="U44" s="1">
        <f t="shared" si="5"/>
        <v>0.37313432835820898</v>
      </c>
      <c r="V44" s="1">
        <f t="shared" si="6"/>
        <v>0.37313432835820898</v>
      </c>
      <c r="W44" s="1">
        <f t="shared" si="7"/>
        <v>5.9701492537313432E-2</v>
      </c>
      <c r="X44" s="1">
        <f t="shared" si="8"/>
        <v>0.31343283582089554</v>
      </c>
      <c r="Y44" s="1">
        <f t="shared" si="10"/>
        <v>0</v>
      </c>
      <c r="AA44" s="1">
        <f t="shared" si="11"/>
        <v>0.72826086956521741</v>
      </c>
      <c r="AB44" s="1">
        <f t="shared" si="12"/>
        <v>0.72826086956521741</v>
      </c>
      <c r="AC44" s="1">
        <f t="shared" si="13"/>
        <v>0.94366197183098588</v>
      </c>
      <c r="AD44" s="1">
        <f t="shared" si="14"/>
        <v>0.76136363636363635</v>
      </c>
      <c r="AE44" s="1">
        <f t="shared" si="9"/>
        <v>1</v>
      </c>
    </row>
    <row r="45" spans="1:31" x14ac:dyDescent="0.3">
      <c r="A45" t="s">
        <v>42</v>
      </c>
      <c r="C45">
        <v>61</v>
      </c>
      <c r="D45">
        <v>69</v>
      </c>
      <c r="E45">
        <v>96</v>
      </c>
      <c r="F45">
        <v>92</v>
      </c>
      <c r="G45">
        <v>0</v>
      </c>
      <c r="H45">
        <v>0.1</v>
      </c>
      <c r="I45">
        <v>73</v>
      </c>
      <c r="J45">
        <v>2.7</v>
      </c>
      <c r="K45">
        <v>201.9</v>
      </c>
      <c r="L45">
        <v>88</v>
      </c>
      <c r="M45">
        <v>0</v>
      </c>
      <c r="N45">
        <v>315.8</v>
      </c>
      <c r="O45">
        <v>5.0999999999999996</v>
      </c>
      <c r="P45">
        <v>63</v>
      </c>
      <c r="Q45">
        <v>0</v>
      </c>
      <c r="R45">
        <v>336.3</v>
      </c>
      <c r="S45">
        <v>2.2999999999999998</v>
      </c>
      <c r="U45" s="1">
        <f t="shared" si="5"/>
        <v>0.57377049180327866</v>
      </c>
      <c r="V45" s="1">
        <f t="shared" si="6"/>
        <v>0.50819672131147542</v>
      </c>
      <c r="W45" s="1">
        <f t="shared" si="7"/>
        <v>0.19672131147540983</v>
      </c>
      <c r="X45" s="1">
        <f t="shared" si="8"/>
        <v>0.44262295081967212</v>
      </c>
      <c r="Y45" s="1">
        <f t="shared" si="10"/>
        <v>3.2786885245901641E-2</v>
      </c>
      <c r="AA45" s="1">
        <f t="shared" si="11"/>
        <v>0.63541666666666663</v>
      </c>
      <c r="AB45" s="1">
        <f t="shared" si="12"/>
        <v>0.66304347826086951</v>
      </c>
      <c r="AC45" s="1">
        <f t="shared" si="13"/>
        <v>0.83561643835616439</v>
      </c>
      <c r="AD45" s="1">
        <f t="shared" si="14"/>
        <v>0.69318181818181823</v>
      </c>
      <c r="AE45" s="1">
        <f t="shared" si="9"/>
        <v>0.96825396825396826</v>
      </c>
    </row>
    <row r="46" spans="1:31" x14ac:dyDescent="0.3">
      <c r="A46" t="s">
        <v>43</v>
      </c>
      <c r="C46">
        <v>48</v>
      </c>
      <c r="D46">
        <v>54</v>
      </c>
      <c r="E46">
        <v>89</v>
      </c>
      <c r="F46">
        <v>84</v>
      </c>
      <c r="G46">
        <v>0</v>
      </c>
      <c r="H46">
        <v>0</v>
      </c>
      <c r="I46">
        <v>61</v>
      </c>
      <c r="J46">
        <v>1.4</v>
      </c>
      <c r="K46">
        <v>12.6</v>
      </c>
      <c r="L46">
        <v>80</v>
      </c>
      <c r="M46">
        <v>0</v>
      </c>
      <c r="N46">
        <v>379.7</v>
      </c>
      <c r="O46">
        <v>6.4</v>
      </c>
      <c r="P46">
        <v>60</v>
      </c>
      <c r="Q46">
        <v>0</v>
      </c>
      <c r="R46">
        <v>238</v>
      </c>
      <c r="S46">
        <v>1.5</v>
      </c>
      <c r="U46" s="1">
        <f t="shared" si="5"/>
        <v>0.85416666666666663</v>
      </c>
      <c r="V46" s="1">
        <f t="shared" si="6"/>
        <v>0.75</v>
      </c>
      <c r="W46" s="1">
        <f t="shared" si="7"/>
        <v>0.27083333333333331</v>
      </c>
      <c r="X46" s="1">
        <f t="shared" si="8"/>
        <v>0.66666666666666663</v>
      </c>
      <c r="Y46" s="1">
        <f t="shared" si="10"/>
        <v>0.25</v>
      </c>
      <c r="AA46" s="1">
        <f t="shared" si="11"/>
        <v>0.5393258426966292</v>
      </c>
      <c r="AB46" s="1">
        <f t="shared" si="12"/>
        <v>0.5714285714285714</v>
      </c>
      <c r="AC46" s="1">
        <f t="shared" si="13"/>
        <v>0.78688524590163933</v>
      </c>
      <c r="AD46" s="1">
        <f t="shared" si="14"/>
        <v>0.6</v>
      </c>
      <c r="AE46" s="1">
        <f t="shared" si="9"/>
        <v>0.8</v>
      </c>
    </row>
    <row r="47" spans="1:31" x14ac:dyDescent="0.3">
      <c r="A47" t="s">
        <v>44</v>
      </c>
      <c r="C47">
        <v>39</v>
      </c>
      <c r="D47">
        <v>39</v>
      </c>
      <c r="E47">
        <v>45</v>
      </c>
      <c r="F47">
        <v>55</v>
      </c>
      <c r="G47">
        <v>0</v>
      </c>
      <c r="H47">
        <v>0</v>
      </c>
      <c r="I47">
        <v>40</v>
      </c>
      <c r="J47">
        <v>1.4</v>
      </c>
      <c r="K47">
        <v>48.3</v>
      </c>
      <c r="L47">
        <v>51</v>
      </c>
      <c r="M47">
        <v>0</v>
      </c>
      <c r="N47">
        <v>373</v>
      </c>
      <c r="O47">
        <v>2.9</v>
      </c>
      <c r="P47">
        <v>39</v>
      </c>
      <c r="Q47">
        <v>0</v>
      </c>
      <c r="R47">
        <v>176.3</v>
      </c>
      <c r="S47">
        <v>1</v>
      </c>
      <c r="U47" s="1">
        <f t="shared" si="5"/>
        <v>0.15384615384615385</v>
      </c>
      <c r="V47" s="1">
        <f t="shared" si="6"/>
        <v>0.41025641025641024</v>
      </c>
      <c r="W47" s="1">
        <f t="shared" si="7"/>
        <v>2.564102564102564E-2</v>
      </c>
      <c r="X47" s="1">
        <f t="shared" si="8"/>
        <v>0.30769230769230771</v>
      </c>
      <c r="Y47" s="1">
        <f t="shared" si="10"/>
        <v>0</v>
      </c>
      <c r="AA47" s="1">
        <f t="shared" si="11"/>
        <v>0.8666666666666667</v>
      </c>
      <c r="AB47" s="1">
        <f t="shared" si="12"/>
        <v>0.70909090909090911</v>
      </c>
      <c r="AC47" s="1">
        <f t="shared" si="13"/>
        <v>0.97499999999999998</v>
      </c>
      <c r="AD47" s="1">
        <f t="shared" si="14"/>
        <v>0.76470588235294112</v>
      </c>
      <c r="AE47" s="1">
        <f t="shared" si="9"/>
        <v>1</v>
      </c>
    </row>
    <row r="48" spans="1:31" x14ac:dyDescent="0.3">
      <c r="A48" t="s">
        <v>45</v>
      </c>
      <c r="C48">
        <v>36</v>
      </c>
      <c r="D48">
        <v>38</v>
      </c>
      <c r="E48">
        <v>47</v>
      </c>
      <c r="F48">
        <v>55</v>
      </c>
      <c r="G48">
        <v>0</v>
      </c>
      <c r="H48">
        <v>0</v>
      </c>
      <c r="I48">
        <v>40</v>
      </c>
      <c r="J48">
        <v>3.1</v>
      </c>
      <c r="K48">
        <v>534.9</v>
      </c>
      <c r="L48">
        <v>52</v>
      </c>
      <c r="M48">
        <v>0</v>
      </c>
      <c r="N48">
        <v>30</v>
      </c>
      <c r="O48">
        <v>1</v>
      </c>
      <c r="P48">
        <v>37</v>
      </c>
      <c r="Q48">
        <v>0</v>
      </c>
      <c r="R48">
        <v>362.8</v>
      </c>
      <c r="S48">
        <v>1.5</v>
      </c>
      <c r="U48" s="1">
        <f t="shared" si="5"/>
        <v>0.30555555555555558</v>
      </c>
      <c r="V48" s="1">
        <f t="shared" si="6"/>
        <v>0.52777777777777779</v>
      </c>
      <c r="W48" s="1">
        <f t="shared" si="7"/>
        <v>0.1111111111111111</v>
      </c>
      <c r="X48" s="1">
        <f t="shared" si="8"/>
        <v>0.44444444444444442</v>
      </c>
      <c r="Y48" s="1">
        <f t="shared" si="10"/>
        <v>2.7777777777777776E-2</v>
      </c>
      <c r="AA48" s="1">
        <f t="shared" si="11"/>
        <v>0.76595744680851063</v>
      </c>
      <c r="AB48" s="1">
        <f t="shared" si="12"/>
        <v>0.65454545454545454</v>
      </c>
      <c r="AC48" s="1">
        <f t="shared" si="13"/>
        <v>0.9</v>
      </c>
      <c r="AD48" s="1">
        <f t="shared" si="14"/>
        <v>0.69230769230769229</v>
      </c>
      <c r="AE48" s="1">
        <f t="shared" si="9"/>
        <v>0.97297297297297303</v>
      </c>
    </row>
    <row r="49" spans="1:31" x14ac:dyDescent="0.3">
      <c r="A49" t="s">
        <v>46</v>
      </c>
      <c r="C49">
        <v>38</v>
      </c>
      <c r="D49">
        <v>38</v>
      </c>
      <c r="E49">
        <v>48</v>
      </c>
      <c r="F49">
        <v>56</v>
      </c>
      <c r="G49">
        <v>0</v>
      </c>
      <c r="H49">
        <v>0</v>
      </c>
      <c r="I49">
        <v>41</v>
      </c>
      <c r="J49">
        <v>2.2000000000000002</v>
      </c>
      <c r="K49">
        <v>46.6</v>
      </c>
      <c r="L49">
        <v>51</v>
      </c>
      <c r="M49">
        <v>0</v>
      </c>
      <c r="N49">
        <v>156.4</v>
      </c>
      <c r="O49">
        <v>3.6</v>
      </c>
      <c r="P49">
        <v>40</v>
      </c>
      <c r="Q49">
        <v>0</v>
      </c>
      <c r="R49">
        <v>164.3</v>
      </c>
      <c r="S49">
        <v>1.3</v>
      </c>
      <c r="U49" s="1">
        <f t="shared" si="5"/>
        <v>0.26315789473684209</v>
      </c>
      <c r="V49" s="1">
        <f t="shared" si="6"/>
        <v>0.47368421052631576</v>
      </c>
      <c r="W49" s="1">
        <f t="shared" si="7"/>
        <v>7.8947368421052627E-2</v>
      </c>
      <c r="X49" s="1">
        <f t="shared" si="8"/>
        <v>0.34210526315789475</v>
      </c>
      <c r="Y49" s="1">
        <f t="shared" si="10"/>
        <v>5.2631578947368418E-2</v>
      </c>
      <c r="AA49" s="1">
        <f t="shared" si="11"/>
        <v>0.79166666666666663</v>
      </c>
      <c r="AB49" s="1">
        <f t="shared" si="12"/>
        <v>0.6785714285714286</v>
      </c>
      <c r="AC49" s="1">
        <f t="shared" si="13"/>
        <v>0.92682926829268297</v>
      </c>
      <c r="AD49" s="1">
        <f t="shared" si="14"/>
        <v>0.74509803921568629</v>
      </c>
      <c r="AE49" s="1">
        <f t="shared" si="9"/>
        <v>0.95</v>
      </c>
    </row>
    <row r="50" spans="1:31" x14ac:dyDescent="0.3">
      <c r="A50" t="s">
        <v>47</v>
      </c>
      <c r="C50">
        <v>37</v>
      </c>
      <c r="D50">
        <v>38</v>
      </c>
      <c r="E50">
        <v>49</v>
      </c>
      <c r="F50">
        <v>49</v>
      </c>
      <c r="G50">
        <v>0</v>
      </c>
      <c r="H50">
        <v>0</v>
      </c>
      <c r="I50">
        <v>42</v>
      </c>
      <c r="J50">
        <v>0.8</v>
      </c>
      <c r="K50">
        <v>0.4</v>
      </c>
      <c r="L50">
        <v>46</v>
      </c>
      <c r="M50">
        <v>0</v>
      </c>
      <c r="N50">
        <v>128.30000000000001</v>
      </c>
      <c r="O50">
        <v>3.6</v>
      </c>
      <c r="P50">
        <v>39</v>
      </c>
      <c r="Q50">
        <v>0</v>
      </c>
      <c r="R50">
        <v>77.3</v>
      </c>
      <c r="S50">
        <v>0.8</v>
      </c>
      <c r="U50" s="1">
        <f t="shared" si="5"/>
        <v>0.32432432432432434</v>
      </c>
      <c r="V50" s="1">
        <f t="shared" si="6"/>
        <v>0.32432432432432434</v>
      </c>
      <c r="W50" s="1">
        <f t="shared" si="7"/>
        <v>0.13513513513513514</v>
      </c>
      <c r="X50" s="1">
        <f t="shared" si="8"/>
        <v>0.24324324324324326</v>
      </c>
      <c r="Y50" s="1">
        <f t="shared" si="10"/>
        <v>5.4054054054054057E-2</v>
      </c>
      <c r="AA50" s="1">
        <f t="shared" si="11"/>
        <v>0.75510204081632648</v>
      </c>
      <c r="AB50" s="1">
        <f t="shared" si="12"/>
        <v>0.75510204081632648</v>
      </c>
      <c r="AC50" s="1">
        <f t="shared" si="13"/>
        <v>0.88095238095238093</v>
      </c>
      <c r="AD50" s="1">
        <f t="shared" si="14"/>
        <v>0.80434782608695654</v>
      </c>
      <c r="AE50" s="1">
        <f t="shared" si="9"/>
        <v>0.94871794871794868</v>
      </c>
    </row>
    <row r="51" spans="1:31" x14ac:dyDescent="0.3">
      <c r="A51" t="s">
        <v>48</v>
      </c>
      <c r="C51">
        <v>47</v>
      </c>
      <c r="D51">
        <v>52</v>
      </c>
      <c r="E51">
        <v>68</v>
      </c>
      <c r="F51">
        <v>81</v>
      </c>
      <c r="G51">
        <v>0</v>
      </c>
      <c r="H51">
        <v>0</v>
      </c>
      <c r="I51">
        <v>55</v>
      </c>
      <c r="J51">
        <v>1.8</v>
      </c>
      <c r="K51">
        <v>75.2</v>
      </c>
      <c r="L51">
        <v>69</v>
      </c>
      <c r="M51">
        <v>0</v>
      </c>
      <c r="N51">
        <v>284.89999999999998</v>
      </c>
      <c r="O51">
        <v>2.6</v>
      </c>
      <c r="P51">
        <v>58</v>
      </c>
      <c r="Q51">
        <v>0</v>
      </c>
      <c r="R51">
        <v>127</v>
      </c>
      <c r="S51">
        <v>0.8</v>
      </c>
      <c r="U51" s="1">
        <f t="shared" si="5"/>
        <v>0.44680851063829785</v>
      </c>
      <c r="V51" s="1">
        <f t="shared" si="6"/>
        <v>0.72340425531914898</v>
      </c>
      <c r="W51" s="1">
        <f t="shared" si="7"/>
        <v>0.1702127659574468</v>
      </c>
      <c r="X51" s="1">
        <f t="shared" si="8"/>
        <v>0.46808510638297873</v>
      </c>
      <c r="Y51" s="1">
        <f t="shared" si="10"/>
        <v>0.23404255319148937</v>
      </c>
      <c r="AA51" s="1">
        <f t="shared" si="11"/>
        <v>0.69117647058823528</v>
      </c>
      <c r="AB51" s="1">
        <f t="shared" si="12"/>
        <v>0.58024691358024694</v>
      </c>
      <c r="AC51" s="1">
        <f t="shared" si="13"/>
        <v>0.8545454545454545</v>
      </c>
      <c r="AD51" s="1">
        <f t="shared" si="14"/>
        <v>0.6811594202898551</v>
      </c>
      <c r="AE51" s="1">
        <f t="shared" si="9"/>
        <v>0.81034482758620685</v>
      </c>
    </row>
    <row r="52" spans="1:31" x14ac:dyDescent="0.3">
      <c r="A52" t="s">
        <v>49</v>
      </c>
      <c r="C52">
        <v>43</v>
      </c>
      <c r="D52">
        <v>46</v>
      </c>
      <c r="E52">
        <v>71</v>
      </c>
      <c r="F52">
        <v>81</v>
      </c>
      <c r="G52">
        <v>0</v>
      </c>
      <c r="H52">
        <v>0</v>
      </c>
      <c r="I52">
        <v>53</v>
      </c>
      <c r="J52">
        <v>2.9</v>
      </c>
      <c r="K52">
        <v>430.6</v>
      </c>
      <c r="L52">
        <v>70</v>
      </c>
      <c r="M52">
        <v>0</v>
      </c>
      <c r="N52">
        <v>157.4</v>
      </c>
      <c r="O52">
        <v>3.3</v>
      </c>
      <c r="P52">
        <v>43</v>
      </c>
      <c r="Q52">
        <v>0</v>
      </c>
      <c r="R52">
        <v>96.5</v>
      </c>
      <c r="S52">
        <v>1.2</v>
      </c>
      <c r="U52" s="1">
        <f t="shared" si="5"/>
        <v>0.65116279069767447</v>
      </c>
      <c r="V52" s="1">
        <f t="shared" si="6"/>
        <v>0.88372093023255816</v>
      </c>
      <c r="W52" s="1">
        <f t="shared" si="7"/>
        <v>0.23255813953488372</v>
      </c>
      <c r="X52" s="1">
        <f t="shared" si="8"/>
        <v>0.62790697674418605</v>
      </c>
      <c r="Y52" s="1">
        <f t="shared" si="10"/>
        <v>0</v>
      </c>
      <c r="AA52" s="1">
        <f t="shared" si="11"/>
        <v>0.60563380281690138</v>
      </c>
      <c r="AB52" s="1">
        <f t="shared" si="12"/>
        <v>0.53086419753086422</v>
      </c>
      <c r="AC52" s="1">
        <f t="shared" si="13"/>
        <v>0.81132075471698117</v>
      </c>
      <c r="AD52" s="1">
        <f t="shared" si="14"/>
        <v>0.61428571428571432</v>
      </c>
      <c r="AE52" s="1">
        <f t="shared" si="9"/>
        <v>1</v>
      </c>
    </row>
    <row r="53" spans="1:31" x14ac:dyDescent="0.3">
      <c r="A53" t="s">
        <v>50</v>
      </c>
      <c r="C53">
        <v>41</v>
      </c>
      <c r="D53">
        <v>44</v>
      </c>
      <c r="E53">
        <v>75</v>
      </c>
      <c r="F53">
        <v>82</v>
      </c>
      <c r="G53">
        <v>0</v>
      </c>
      <c r="H53">
        <v>0</v>
      </c>
      <c r="I53">
        <v>52</v>
      </c>
      <c r="J53">
        <v>2.2999999999999998</v>
      </c>
      <c r="K53">
        <v>68.2</v>
      </c>
      <c r="L53">
        <v>70</v>
      </c>
      <c r="M53">
        <v>0</v>
      </c>
      <c r="N53">
        <v>239.9</v>
      </c>
      <c r="O53">
        <v>3.8</v>
      </c>
      <c r="P53">
        <v>43</v>
      </c>
      <c r="Q53">
        <v>0</v>
      </c>
      <c r="R53">
        <v>143.6</v>
      </c>
      <c r="S53">
        <v>1.2</v>
      </c>
      <c r="U53" s="1">
        <f t="shared" si="5"/>
        <v>0.82926829268292679</v>
      </c>
      <c r="V53" s="1">
        <f t="shared" si="6"/>
        <v>1</v>
      </c>
      <c r="W53" s="1">
        <f t="shared" si="7"/>
        <v>0.26829268292682928</v>
      </c>
      <c r="X53" s="1">
        <f t="shared" si="8"/>
        <v>0.70731707317073167</v>
      </c>
      <c r="Y53" s="1">
        <f t="shared" si="10"/>
        <v>4.878048780487805E-2</v>
      </c>
      <c r="AA53" s="1">
        <f t="shared" si="11"/>
        <v>0.54666666666666663</v>
      </c>
      <c r="AB53" s="1">
        <f t="shared" si="12"/>
        <v>0.5</v>
      </c>
      <c r="AC53" s="1">
        <f t="shared" si="13"/>
        <v>0.78846153846153844</v>
      </c>
      <c r="AD53" s="1">
        <f t="shared" si="14"/>
        <v>0.58571428571428574</v>
      </c>
      <c r="AE53" s="1">
        <f t="shared" si="9"/>
        <v>0.95348837209302328</v>
      </c>
    </row>
    <row r="54" spans="1:31" x14ac:dyDescent="0.3">
      <c r="A54" t="s">
        <v>51</v>
      </c>
      <c r="C54">
        <v>46</v>
      </c>
      <c r="D54">
        <v>46</v>
      </c>
      <c r="E54">
        <v>75</v>
      </c>
      <c r="F54">
        <v>71</v>
      </c>
      <c r="G54">
        <v>0</v>
      </c>
      <c r="H54">
        <v>0</v>
      </c>
      <c r="I54">
        <v>53</v>
      </c>
      <c r="J54">
        <v>1</v>
      </c>
      <c r="K54">
        <v>1.6</v>
      </c>
      <c r="L54">
        <v>62</v>
      </c>
      <c r="M54">
        <v>0</v>
      </c>
      <c r="N54">
        <v>269.5</v>
      </c>
      <c r="O54">
        <v>4.3</v>
      </c>
      <c r="P54">
        <v>49</v>
      </c>
      <c r="Q54">
        <v>0</v>
      </c>
      <c r="R54">
        <v>105.2</v>
      </c>
      <c r="S54">
        <v>0.9</v>
      </c>
      <c r="U54" s="1">
        <f t="shared" si="5"/>
        <v>0.63043478260869568</v>
      </c>
      <c r="V54" s="1">
        <f t="shared" si="6"/>
        <v>0.54347826086956519</v>
      </c>
      <c r="W54" s="1">
        <f t="shared" si="7"/>
        <v>0.15217391304347827</v>
      </c>
      <c r="X54" s="1">
        <f>(L54-C54)/C54</f>
        <v>0.34782608695652173</v>
      </c>
      <c r="Y54" s="1">
        <f t="shared" si="10"/>
        <v>6.5217391304347824E-2</v>
      </c>
      <c r="AA54" s="1">
        <f t="shared" si="11"/>
        <v>0.61333333333333329</v>
      </c>
      <c r="AB54" s="1">
        <f t="shared" si="12"/>
        <v>0.647887323943662</v>
      </c>
      <c r="AC54" s="1">
        <f t="shared" si="13"/>
        <v>0.86792452830188682</v>
      </c>
      <c r="AD54" s="1">
        <f t="shared" si="14"/>
        <v>0.74193548387096775</v>
      </c>
      <c r="AE54" s="1">
        <f t="shared" si="9"/>
        <v>0.93877551020408168</v>
      </c>
    </row>
    <row r="56" spans="1:31" x14ac:dyDescent="0.3">
      <c r="T56" t="s">
        <v>65</v>
      </c>
      <c r="U56" s="3">
        <f>AVERAGE(U3:U54)</f>
        <v>0.79783378343182731</v>
      </c>
      <c r="V56" s="3">
        <f>AVERAGE(V3:V54)</f>
        <v>0.7625751086307393</v>
      </c>
      <c r="W56" s="3">
        <f t="shared" ref="W56" si="15">AVERAGE(W3:W54)</f>
        <v>0.16946472594995945</v>
      </c>
      <c r="X56" s="3">
        <f>AVERAGE(X3:X54)</f>
        <v>0.58893022213134438</v>
      </c>
      <c r="Y56" s="3">
        <f>AVERAGE(Y3:Y54)</f>
        <v>0.22343391739555651</v>
      </c>
      <c r="Z56" s="2"/>
      <c r="AA56" s="3">
        <f>AVERAGE(AA3:AA54)</f>
        <v>0.58909808039114708</v>
      </c>
      <c r="AB56" s="3">
        <f t="shared" ref="AB56:AE56" si="16">AVERAGE(AB3:AB54)</f>
        <v>0.59940835397655978</v>
      </c>
      <c r="AC56" s="3">
        <f t="shared" si="16"/>
        <v>0.8599083909335653</v>
      </c>
      <c r="AD56" s="3">
        <f t="shared" si="16"/>
        <v>0.65228826925164196</v>
      </c>
      <c r="AE56" s="3">
        <f t="shared" si="16"/>
        <v>0.8420265133859145</v>
      </c>
    </row>
    <row r="58" spans="1:31" x14ac:dyDescent="0.3">
      <c r="E58" t="s">
        <v>66</v>
      </c>
      <c r="F58">
        <f>SUM(G3:H54)</f>
        <v>0.6</v>
      </c>
      <c r="I58">
        <f>SUM(J3:K54)</f>
        <v>5637.6</v>
      </c>
      <c r="L58">
        <f>SUM(M3:O54)</f>
        <v>16105.999999999998</v>
      </c>
      <c r="P58">
        <f>SUM(Q3:S54)</f>
        <v>8759.4</v>
      </c>
    </row>
    <row r="59" spans="1:31" x14ac:dyDescent="0.3">
      <c r="E59" t="s">
        <v>67</v>
      </c>
      <c r="F59" s="4">
        <f>SUM(H3:H54)/SUM(G3:H54)</f>
        <v>0.83333333333333337</v>
      </c>
      <c r="I59" s="4">
        <f>SUM(K3:K54)/SUM(J3:K54)</f>
        <v>0.98612884915566912</v>
      </c>
      <c r="L59" s="4">
        <f>SUM(N3:N54)/SUM(M3:O54)</f>
        <v>0.98833974916180301</v>
      </c>
      <c r="P59" s="4">
        <f>SUM(R3:R54)/SUM(Q3:S54)</f>
        <v>0.99353837020800551</v>
      </c>
    </row>
  </sheetData>
  <conditionalFormatting sqref="U3:X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D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Y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E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opLeftCell="A19" workbookViewId="0">
      <selection activeCell="M56" sqref="M56"/>
    </sheetView>
  </sheetViews>
  <sheetFormatPr defaultRowHeight="14.4" x14ac:dyDescent="0.3"/>
  <sheetData>
    <row r="1" spans="1:14" x14ac:dyDescent="0.3">
      <c r="C1" t="s">
        <v>64</v>
      </c>
      <c r="D1" t="s">
        <v>68</v>
      </c>
      <c r="E1" t="s">
        <v>57</v>
      </c>
      <c r="F1" t="s">
        <v>56</v>
      </c>
      <c r="J1" t="s">
        <v>62</v>
      </c>
      <c r="M1" t="s">
        <v>63</v>
      </c>
    </row>
    <row r="2" spans="1:14" x14ac:dyDescent="0.3">
      <c r="A2" t="s">
        <v>55</v>
      </c>
      <c r="F2" t="s">
        <v>54</v>
      </c>
      <c r="G2" t="s">
        <v>52</v>
      </c>
      <c r="H2" t="s">
        <v>53</v>
      </c>
      <c r="J2" t="s">
        <v>57</v>
      </c>
      <c r="K2" t="s">
        <v>56</v>
      </c>
      <c r="M2" t="s">
        <v>57</v>
      </c>
      <c r="N2" t="s">
        <v>56</v>
      </c>
    </row>
    <row r="3" spans="1:14" x14ac:dyDescent="0.3">
      <c r="A3" t="s">
        <v>0</v>
      </c>
      <c r="C3">
        <v>56</v>
      </c>
      <c r="D3">
        <v>56</v>
      </c>
      <c r="E3">
        <v>60</v>
      </c>
      <c r="F3">
        <v>62</v>
      </c>
      <c r="G3">
        <v>0.8</v>
      </c>
      <c r="H3">
        <v>0.2</v>
      </c>
      <c r="J3" s="1">
        <f>(E3-D3)/D3</f>
        <v>7.1428571428571425E-2</v>
      </c>
      <c r="K3" s="1">
        <f>(F3-D3)/D3</f>
        <v>0.10714285714285714</v>
      </c>
      <c r="M3" s="1">
        <f>D3/E3</f>
        <v>0.93333333333333335</v>
      </c>
      <c r="N3" s="1">
        <f>D3/F3</f>
        <v>0.90322580645161288</v>
      </c>
    </row>
    <row r="4" spans="1:14" x14ac:dyDescent="0.3">
      <c r="A4" t="s">
        <v>1</v>
      </c>
      <c r="C4">
        <v>59</v>
      </c>
      <c r="D4">
        <v>59</v>
      </c>
      <c r="E4">
        <v>62</v>
      </c>
      <c r="F4">
        <v>62</v>
      </c>
      <c r="G4">
        <v>0.7</v>
      </c>
      <c r="H4">
        <v>0.9</v>
      </c>
      <c r="J4" s="1">
        <f>(E4-D4)/D4</f>
        <v>5.0847457627118647E-2</v>
      </c>
      <c r="K4" s="1">
        <f t="shared" ref="K4:K54" si="0">(F4-D4)/D4</f>
        <v>5.0847457627118647E-2</v>
      </c>
      <c r="M4" s="1">
        <f t="shared" ref="M4:M54" si="1">D4/E4</f>
        <v>0.95161290322580649</v>
      </c>
      <c r="N4" s="1">
        <f t="shared" ref="N4:N54" si="2">D4/F4</f>
        <v>0.95161290322580649</v>
      </c>
    </row>
    <row r="5" spans="1:14" x14ac:dyDescent="0.3">
      <c r="A5" t="s">
        <v>2</v>
      </c>
      <c r="C5">
        <v>58</v>
      </c>
      <c r="D5">
        <v>58</v>
      </c>
      <c r="E5">
        <v>67</v>
      </c>
      <c r="F5">
        <v>62</v>
      </c>
      <c r="G5">
        <v>0.7</v>
      </c>
      <c r="H5">
        <v>0.3</v>
      </c>
      <c r="J5" s="1">
        <f t="shared" ref="J5:J54" si="3">(E5-D5)/D5</f>
        <v>0.15517241379310345</v>
      </c>
      <c r="K5" s="1">
        <f t="shared" si="0"/>
        <v>6.8965517241379309E-2</v>
      </c>
      <c r="M5" s="1">
        <f t="shared" si="1"/>
        <v>0.86567164179104472</v>
      </c>
      <c r="N5" s="1">
        <f t="shared" si="2"/>
        <v>0.93548387096774188</v>
      </c>
    </row>
    <row r="6" spans="1:14" x14ac:dyDescent="0.3">
      <c r="A6" t="s">
        <v>3</v>
      </c>
      <c r="C6">
        <v>54</v>
      </c>
      <c r="D6">
        <v>54</v>
      </c>
      <c r="E6">
        <v>64</v>
      </c>
      <c r="F6">
        <v>62</v>
      </c>
      <c r="G6">
        <v>0.6</v>
      </c>
      <c r="H6">
        <v>0.1</v>
      </c>
      <c r="J6" s="1">
        <f t="shared" si="3"/>
        <v>0.18518518518518517</v>
      </c>
      <c r="K6" s="1">
        <f t="shared" si="0"/>
        <v>0.14814814814814814</v>
      </c>
      <c r="M6" s="1">
        <f t="shared" si="1"/>
        <v>0.84375</v>
      </c>
      <c r="N6" s="1">
        <f t="shared" si="2"/>
        <v>0.87096774193548387</v>
      </c>
    </row>
    <row r="7" spans="1:14" x14ac:dyDescent="0.3">
      <c r="A7" t="s">
        <v>4</v>
      </c>
      <c r="C7">
        <v>35</v>
      </c>
      <c r="D7">
        <v>35</v>
      </c>
      <c r="E7">
        <v>47</v>
      </c>
      <c r="F7">
        <v>57</v>
      </c>
      <c r="G7">
        <v>0.1</v>
      </c>
      <c r="H7">
        <v>0.1</v>
      </c>
      <c r="J7" s="1">
        <f t="shared" si="3"/>
        <v>0.34285714285714286</v>
      </c>
      <c r="K7" s="1">
        <f t="shared" si="0"/>
        <v>0.62857142857142856</v>
      </c>
      <c r="M7" s="1">
        <f t="shared" si="1"/>
        <v>0.74468085106382975</v>
      </c>
      <c r="N7" s="1">
        <f t="shared" si="2"/>
        <v>0.61403508771929827</v>
      </c>
    </row>
    <row r="8" spans="1:14" x14ac:dyDescent="0.3">
      <c r="A8" t="s">
        <v>5</v>
      </c>
      <c r="C8">
        <v>34</v>
      </c>
      <c r="D8">
        <v>34</v>
      </c>
      <c r="E8">
        <v>51</v>
      </c>
      <c r="F8">
        <v>57</v>
      </c>
      <c r="G8">
        <v>0.1</v>
      </c>
      <c r="H8">
        <v>0.2</v>
      </c>
      <c r="J8" s="1">
        <f t="shared" si="3"/>
        <v>0.5</v>
      </c>
      <c r="K8" s="1">
        <f t="shared" si="0"/>
        <v>0.67647058823529416</v>
      </c>
      <c r="M8" s="1">
        <f t="shared" si="1"/>
        <v>0.66666666666666663</v>
      </c>
      <c r="N8" s="1">
        <f t="shared" si="2"/>
        <v>0.59649122807017541</v>
      </c>
    </row>
    <row r="9" spans="1:14" x14ac:dyDescent="0.3">
      <c r="A9" t="s">
        <v>6</v>
      </c>
      <c r="C9">
        <v>29</v>
      </c>
      <c r="D9">
        <v>30</v>
      </c>
      <c r="E9">
        <v>49</v>
      </c>
      <c r="F9">
        <v>58</v>
      </c>
      <c r="G9">
        <v>0.1</v>
      </c>
      <c r="H9">
        <v>0</v>
      </c>
      <c r="J9" s="1">
        <f t="shared" si="3"/>
        <v>0.6333333333333333</v>
      </c>
      <c r="K9" s="1">
        <f t="shared" si="0"/>
        <v>0.93333333333333335</v>
      </c>
      <c r="M9" s="1">
        <f t="shared" si="1"/>
        <v>0.61224489795918369</v>
      </c>
      <c r="N9" s="1">
        <f t="shared" si="2"/>
        <v>0.51724137931034486</v>
      </c>
    </row>
    <row r="10" spans="1:14" x14ac:dyDescent="0.3">
      <c r="A10" t="s">
        <v>7</v>
      </c>
      <c r="C10">
        <v>30</v>
      </c>
      <c r="D10">
        <v>31</v>
      </c>
      <c r="E10">
        <v>50</v>
      </c>
      <c r="F10">
        <v>51</v>
      </c>
      <c r="G10">
        <v>0.1</v>
      </c>
      <c r="H10">
        <v>0</v>
      </c>
      <c r="J10" s="1">
        <f t="shared" si="3"/>
        <v>0.61290322580645162</v>
      </c>
      <c r="K10" s="1">
        <f t="shared" si="0"/>
        <v>0.64516129032258063</v>
      </c>
      <c r="M10" s="1">
        <f t="shared" si="1"/>
        <v>0.62</v>
      </c>
      <c r="N10" s="1">
        <f t="shared" si="2"/>
        <v>0.60784313725490191</v>
      </c>
    </row>
    <row r="11" spans="1:14" x14ac:dyDescent="0.3">
      <c r="A11" t="s">
        <v>8</v>
      </c>
      <c r="C11">
        <v>64</v>
      </c>
      <c r="D11">
        <v>68</v>
      </c>
      <c r="E11">
        <v>91</v>
      </c>
      <c r="F11">
        <v>89</v>
      </c>
      <c r="G11">
        <v>0.2</v>
      </c>
      <c r="H11">
        <v>0.1</v>
      </c>
      <c r="J11" s="1">
        <f t="shared" si="3"/>
        <v>0.33823529411764708</v>
      </c>
      <c r="K11" s="1">
        <f t="shared" si="0"/>
        <v>0.30882352941176472</v>
      </c>
      <c r="M11" s="1">
        <f t="shared" si="1"/>
        <v>0.74725274725274726</v>
      </c>
      <c r="N11" s="1">
        <f t="shared" si="2"/>
        <v>0.7640449438202247</v>
      </c>
    </row>
    <row r="12" spans="1:14" x14ac:dyDescent="0.3">
      <c r="A12" t="s">
        <v>9</v>
      </c>
      <c r="C12">
        <v>53</v>
      </c>
      <c r="D12">
        <v>53</v>
      </c>
      <c r="E12">
        <v>94</v>
      </c>
      <c r="F12">
        <v>66</v>
      </c>
      <c r="G12">
        <v>0.1</v>
      </c>
      <c r="H12">
        <v>0.1</v>
      </c>
      <c r="J12" s="1">
        <f t="shared" si="3"/>
        <v>0.77358490566037741</v>
      </c>
      <c r="K12" s="1">
        <f t="shared" si="0"/>
        <v>0.24528301886792453</v>
      </c>
      <c r="M12" s="1">
        <f t="shared" si="1"/>
        <v>0.56382978723404253</v>
      </c>
      <c r="N12" s="1">
        <f t="shared" si="2"/>
        <v>0.80303030303030298</v>
      </c>
    </row>
    <row r="13" spans="1:14" x14ac:dyDescent="0.3">
      <c r="A13" t="s">
        <v>10</v>
      </c>
      <c r="C13">
        <v>36</v>
      </c>
      <c r="D13">
        <v>38</v>
      </c>
      <c r="E13">
        <v>94</v>
      </c>
      <c r="F13">
        <v>66</v>
      </c>
      <c r="G13">
        <v>0.2</v>
      </c>
      <c r="H13">
        <v>0.1</v>
      </c>
      <c r="J13" s="1">
        <f t="shared" si="3"/>
        <v>1.4736842105263157</v>
      </c>
      <c r="K13" s="1">
        <f t="shared" si="0"/>
        <v>0.73684210526315785</v>
      </c>
      <c r="M13" s="1">
        <f t="shared" si="1"/>
        <v>0.40425531914893614</v>
      </c>
      <c r="N13" s="1">
        <f t="shared" si="2"/>
        <v>0.5757575757575758</v>
      </c>
    </row>
    <row r="14" spans="1:14" x14ac:dyDescent="0.3">
      <c r="A14" t="s">
        <v>11</v>
      </c>
      <c r="C14">
        <v>37</v>
      </c>
      <c r="D14">
        <v>38</v>
      </c>
      <c r="E14">
        <v>94</v>
      </c>
      <c r="F14">
        <v>60</v>
      </c>
      <c r="G14">
        <v>0.2</v>
      </c>
      <c r="H14">
        <v>0</v>
      </c>
      <c r="J14" s="1">
        <f t="shared" si="3"/>
        <v>1.4736842105263157</v>
      </c>
      <c r="K14" s="1">
        <f t="shared" si="0"/>
        <v>0.57894736842105265</v>
      </c>
      <c r="M14" s="1">
        <f t="shared" si="1"/>
        <v>0.40425531914893614</v>
      </c>
      <c r="N14" s="1">
        <f t="shared" si="2"/>
        <v>0.6333333333333333</v>
      </c>
    </row>
    <row r="15" spans="1:14" x14ac:dyDescent="0.3">
      <c r="A15" t="s">
        <v>12</v>
      </c>
      <c r="C15">
        <v>52</v>
      </c>
      <c r="D15">
        <v>52</v>
      </c>
      <c r="E15">
        <v>90</v>
      </c>
      <c r="F15">
        <v>119</v>
      </c>
      <c r="G15">
        <v>0.2</v>
      </c>
      <c r="H15">
        <v>0.2</v>
      </c>
      <c r="J15" s="1">
        <f t="shared" si="3"/>
        <v>0.73076923076923073</v>
      </c>
      <c r="K15" s="1">
        <f t="shared" si="0"/>
        <v>1.2884615384615385</v>
      </c>
      <c r="M15" s="1">
        <f t="shared" si="1"/>
        <v>0.57777777777777772</v>
      </c>
      <c r="N15" s="1">
        <f t="shared" si="2"/>
        <v>0.43697478991596639</v>
      </c>
    </row>
    <row r="16" spans="1:14" x14ac:dyDescent="0.3">
      <c r="A16" t="s">
        <v>13</v>
      </c>
      <c r="C16">
        <v>53</v>
      </c>
      <c r="D16">
        <v>56</v>
      </c>
      <c r="E16">
        <v>99</v>
      </c>
      <c r="F16">
        <v>120</v>
      </c>
      <c r="G16">
        <v>0.5</v>
      </c>
      <c r="H16">
        <v>0.8</v>
      </c>
      <c r="J16" s="1">
        <f t="shared" si="3"/>
        <v>0.7678571428571429</v>
      </c>
      <c r="K16" s="1">
        <f t="shared" si="0"/>
        <v>1.1428571428571428</v>
      </c>
      <c r="M16" s="1">
        <f t="shared" si="1"/>
        <v>0.56565656565656564</v>
      </c>
      <c r="N16" s="1">
        <f t="shared" si="2"/>
        <v>0.46666666666666667</v>
      </c>
    </row>
    <row r="17" spans="1:14" x14ac:dyDescent="0.3">
      <c r="A17" t="s">
        <v>14</v>
      </c>
      <c r="C17">
        <v>62</v>
      </c>
      <c r="D17">
        <v>64</v>
      </c>
      <c r="E17">
        <v>99</v>
      </c>
      <c r="F17">
        <v>121</v>
      </c>
      <c r="G17">
        <v>0.4</v>
      </c>
      <c r="H17">
        <v>0.3</v>
      </c>
      <c r="J17" s="1">
        <f t="shared" si="3"/>
        <v>0.546875</v>
      </c>
      <c r="K17" s="1">
        <f t="shared" si="0"/>
        <v>0.890625</v>
      </c>
      <c r="M17" s="1">
        <f t="shared" si="1"/>
        <v>0.64646464646464652</v>
      </c>
      <c r="N17" s="1">
        <f t="shared" si="2"/>
        <v>0.52892561983471076</v>
      </c>
    </row>
    <row r="18" spans="1:14" x14ac:dyDescent="0.3">
      <c r="A18" t="s">
        <v>15</v>
      </c>
      <c r="C18">
        <v>59</v>
      </c>
      <c r="D18">
        <v>64</v>
      </c>
      <c r="E18">
        <v>97</v>
      </c>
      <c r="F18">
        <v>120</v>
      </c>
      <c r="G18">
        <v>0.8</v>
      </c>
      <c r="H18">
        <v>0.1</v>
      </c>
      <c r="J18" s="1">
        <f t="shared" si="3"/>
        <v>0.515625</v>
      </c>
      <c r="K18" s="1">
        <f t="shared" si="0"/>
        <v>0.875</v>
      </c>
      <c r="M18" s="1">
        <f t="shared" si="1"/>
        <v>0.65979381443298968</v>
      </c>
      <c r="N18" s="1">
        <f t="shared" si="2"/>
        <v>0.53333333333333333</v>
      </c>
    </row>
    <row r="19" spans="1:14" x14ac:dyDescent="0.3">
      <c r="A19" t="s">
        <v>16</v>
      </c>
      <c r="C19">
        <v>32</v>
      </c>
      <c r="D19">
        <v>33</v>
      </c>
      <c r="E19">
        <v>57</v>
      </c>
      <c r="F19">
        <v>69</v>
      </c>
      <c r="G19">
        <v>0.1</v>
      </c>
      <c r="H19">
        <v>0.1</v>
      </c>
      <c r="J19" s="1">
        <f t="shared" si="3"/>
        <v>0.72727272727272729</v>
      </c>
      <c r="K19" s="1">
        <f t="shared" si="0"/>
        <v>1.0909090909090908</v>
      </c>
      <c r="M19" s="1">
        <f t="shared" si="1"/>
        <v>0.57894736842105265</v>
      </c>
      <c r="N19" s="1">
        <f t="shared" si="2"/>
        <v>0.47826086956521741</v>
      </c>
    </row>
    <row r="20" spans="1:14" x14ac:dyDescent="0.3">
      <c r="A20" t="s">
        <v>17</v>
      </c>
      <c r="C20">
        <v>36</v>
      </c>
      <c r="D20">
        <v>37</v>
      </c>
      <c r="E20">
        <v>60</v>
      </c>
      <c r="F20">
        <v>70</v>
      </c>
      <c r="G20">
        <v>0.1</v>
      </c>
      <c r="H20">
        <v>0.1</v>
      </c>
      <c r="J20" s="1">
        <f t="shared" si="3"/>
        <v>0.6216216216216216</v>
      </c>
      <c r="K20" s="1">
        <f t="shared" si="0"/>
        <v>0.89189189189189189</v>
      </c>
      <c r="M20" s="1">
        <f t="shared" si="1"/>
        <v>0.6166666666666667</v>
      </c>
      <c r="N20" s="1">
        <f t="shared" si="2"/>
        <v>0.52857142857142858</v>
      </c>
    </row>
    <row r="21" spans="1:14" x14ac:dyDescent="0.3">
      <c r="A21" t="s">
        <v>18</v>
      </c>
      <c r="C21">
        <v>34</v>
      </c>
      <c r="D21">
        <v>34</v>
      </c>
      <c r="E21">
        <v>58</v>
      </c>
      <c r="F21">
        <v>69</v>
      </c>
      <c r="G21">
        <v>0.1</v>
      </c>
      <c r="H21">
        <v>0</v>
      </c>
      <c r="J21" s="1">
        <f t="shared" si="3"/>
        <v>0.70588235294117652</v>
      </c>
      <c r="K21" s="1">
        <f t="shared" si="0"/>
        <v>1.0294117647058822</v>
      </c>
      <c r="M21" s="1">
        <f t="shared" si="1"/>
        <v>0.58620689655172409</v>
      </c>
      <c r="N21" s="1">
        <f t="shared" si="2"/>
        <v>0.49275362318840582</v>
      </c>
    </row>
    <row r="22" spans="1:14" x14ac:dyDescent="0.3">
      <c r="A22" t="s">
        <v>19</v>
      </c>
      <c r="C22">
        <v>30</v>
      </c>
      <c r="D22">
        <v>31</v>
      </c>
      <c r="E22">
        <v>61</v>
      </c>
      <c r="F22">
        <v>62</v>
      </c>
      <c r="G22">
        <v>0.1</v>
      </c>
      <c r="H22">
        <v>0</v>
      </c>
      <c r="J22" s="1">
        <f t="shared" si="3"/>
        <v>0.967741935483871</v>
      </c>
      <c r="K22" s="1">
        <f t="shared" si="0"/>
        <v>1</v>
      </c>
      <c r="M22" s="1">
        <f t="shared" si="1"/>
        <v>0.50819672131147542</v>
      </c>
      <c r="N22" s="1">
        <f t="shared" si="2"/>
        <v>0.5</v>
      </c>
    </row>
    <row r="23" spans="1:14" x14ac:dyDescent="0.3">
      <c r="A23" t="s">
        <v>20</v>
      </c>
      <c r="C23">
        <v>40</v>
      </c>
      <c r="D23">
        <v>41</v>
      </c>
      <c r="E23">
        <v>79</v>
      </c>
      <c r="F23">
        <v>96</v>
      </c>
      <c r="G23">
        <v>0.1</v>
      </c>
      <c r="H23">
        <v>0.1</v>
      </c>
      <c r="J23" s="1">
        <f t="shared" si="3"/>
        <v>0.92682926829268297</v>
      </c>
      <c r="K23" s="1">
        <f t="shared" si="0"/>
        <v>1.3414634146341464</v>
      </c>
      <c r="M23" s="1">
        <f t="shared" si="1"/>
        <v>0.51898734177215189</v>
      </c>
      <c r="N23" s="1">
        <f t="shared" si="2"/>
        <v>0.42708333333333331</v>
      </c>
    </row>
    <row r="24" spans="1:14" x14ac:dyDescent="0.3">
      <c r="A24" t="s">
        <v>21</v>
      </c>
      <c r="C24">
        <v>42</v>
      </c>
      <c r="D24">
        <v>44</v>
      </c>
      <c r="E24">
        <v>87</v>
      </c>
      <c r="F24">
        <v>97</v>
      </c>
      <c r="G24">
        <v>0.2</v>
      </c>
      <c r="H24">
        <v>0.3</v>
      </c>
      <c r="J24" s="1">
        <f t="shared" si="3"/>
        <v>0.97727272727272729</v>
      </c>
      <c r="K24" s="1">
        <f t="shared" si="0"/>
        <v>1.2045454545454546</v>
      </c>
      <c r="M24" s="1">
        <f t="shared" si="1"/>
        <v>0.50574712643678166</v>
      </c>
      <c r="N24" s="1">
        <f t="shared" si="2"/>
        <v>0.45360824742268041</v>
      </c>
    </row>
    <row r="25" spans="1:14" x14ac:dyDescent="0.3">
      <c r="A25" t="s">
        <v>22</v>
      </c>
      <c r="C25">
        <v>41</v>
      </c>
      <c r="D25">
        <v>41</v>
      </c>
      <c r="E25">
        <v>83</v>
      </c>
      <c r="F25">
        <v>98</v>
      </c>
      <c r="G25">
        <v>0.2</v>
      </c>
      <c r="H25">
        <v>0.1</v>
      </c>
      <c r="J25" s="1">
        <f t="shared" si="3"/>
        <v>1.024390243902439</v>
      </c>
      <c r="K25" s="1">
        <f t="shared" si="0"/>
        <v>1.3902439024390243</v>
      </c>
      <c r="M25" s="1">
        <f t="shared" si="1"/>
        <v>0.49397590361445781</v>
      </c>
      <c r="N25" s="1">
        <f t="shared" si="2"/>
        <v>0.41836734693877553</v>
      </c>
    </row>
    <row r="26" spans="1:14" x14ac:dyDescent="0.3">
      <c r="A26" t="s">
        <v>23</v>
      </c>
      <c r="C26">
        <v>41</v>
      </c>
      <c r="D26">
        <v>46</v>
      </c>
      <c r="E26">
        <v>83</v>
      </c>
      <c r="F26">
        <v>94</v>
      </c>
      <c r="G26">
        <v>0.2</v>
      </c>
      <c r="H26">
        <v>0</v>
      </c>
      <c r="J26" s="1">
        <f t="shared" si="3"/>
        <v>0.80434782608695654</v>
      </c>
      <c r="K26" s="1">
        <f t="shared" si="0"/>
        <v>1.0434782608695652</v>
      </c>
      <c r="M26" s="1">
        <f t="shared" si="1"/>
        <v>0.55421686746987953</v>
      </c>
      <c r="N26" s="1">
        <f t="shared" si="2"/>
        <v>0.48936170212765956</v>
      </c>
    </row>
    <row r="27" spans="1:14" x14ac:dyDescent="0.3">
      <c r="A27" t="s">
        <v>24</v>
      </c>
      <c r="C27">
        <v>74</v>
      </c>
      <c r="D27">
        <v>76</v>
      </c>
      <c r="E27">
        <v>145</v>
      </c>
      <c r="F27">
        <v>169</v>
      </c>
      <c r="G27">
        <v>0.4</v>
      </c>
      <c r="H27">
        <v>0.3</v>
      </c>
      <c r="J27" s="1">
        <f t="shared" si="3"/>
        <v>0.90789473684210531</v>
      </c>
      <c r="K27" s="1">
        <f t="shared" si="0"/>
        <v>1.2236842105263157</v>
      </c>
      <c r="M27" s="1">
        <f t="shared" si="1"/>
        <v>0.52413793103448281</v>
      </c>
      <c r="N27" s="1">
        <f t="shared" si="2"/>
        <v>0.44970414201183434</v>
      </c>
    </row>
    <row r="28" spans="1:14" x14ac:dyDescent="0.3">
      <c r="A28" t="s">
        <v>25</v>
      </c>
      <c r="C28">
        <v>75</v>
      </c>
      <c r="D28">
        <v>76</v>
      </c>
      <c r="E28">
        <v>171</v>
      </c>
      <c r="F28">
        <v>170</v>
      </c>
      <c r="G28">
        <v>0.8</v>
      </c>
      <c r="H28">
        <v>1.4</v>
      </c>
      <c r="J28" s="1">
        <f t="shared" si="3"/>
        <v>1.25</v>
      </c>
      <c r="K28" s="1">
        <f t="shared" si="0"/>
        <v>1.236842105263158</v>
      </c>
      <c r="M28" s="1">
        <f t="shared" si="1"/>
        <v>0.44444444444444442</v>
      </c>
      <c r="N28" s="1">
        <f t="shared" si="2"/>
        <v>0.44705882352941179</v>
      </c>
    </row>
    <row r="29" spans="1:14" x14ac:dyDescent="0.3">
      <c r="A29" t="s">
        <v>26</v>
      </c>
      <c r="C29">
        <v>88</v>
      </c>
      <c r="D29">
        <v>91</v>
      </c>
      <c r="E29">
        <v>158</v>
      </c>
      <c r="F29">
        <v>173</v>
      </c>
      <c r="G29">
        <v>0.6</v>
      </c>
      <c r="H29">
        <v>0.5</v>
      </c>
      <c r="J29" s="1">
        <f t="shared" si="3"/>
        <v>0.73626373626373631</v>
      </c>
      <c r="K29" s="1">
        <f t="shared" si="0"/>
        <v>0.90109890109890112</v>
      </c>
      <c r="M29" s="1">
        <f t="shared" si="1"/>
        <v>0.57594936708860756</v>
      </c>
      <c r="N29" s="1">
        <f t="shared" si="2"/>
        <v>0.52601156069364163</v>
      </c>
    </row>
    <row r="30" spans="1:14" x14ac:dyDescent="0.3">
      <c r="A30" t="s">
        <v>27</v>
      </c>
      <c r="C30">
        <v>74</v>
      </c>
      <c r="D30">
        <v>76</v>
      </c>
      <c r="E30">
        <v>157</v>
      </c>
      <c r="F30">
        <v>165</v>
      </c>
      <c r="G30">
        <v>0.6</v>
      </c>
      <c r="H30">
        <v>0.1</v>
      </c>
      <c r="J30" s="1">
        <f t="shared" si="3"/>
        <v>1.0657894736842106</v>
      </c>
      <c r="K30" s="1">
        <f t="shared" si="0"/>
        <v>1.1710526315789473</v>
      </c>
      <c r="M30" s="1">
        <f t="shared" si="1"/>
        <v>0.48407643312101911</v>
      </c>
      <c r="N30" s="1">
        <f t="shared" si="2"/>
        <v>0.46060606060606063</v>
      </c>
    </row>
    <row r="31" spans="1:14" x14ac:dyDescent="0.3">
      <c r="A31" t="s">
        <v>28</v>
      </c>
      <c r="C31">
        <v>38</v>
      </c>
      <c r="D31">
        <v>38</v>
      </c>
      <c r="E31">
        <v>82</v>
      </c>
      <c r="F31">
        <v>85</v>
      </c>
      <c r="G31">
        <v>0.1</v>
      </c>
      <c r="H31">
        <v>0</v>
      </c>
      <c r="J31" s="1">
        <f t="shared" si="3"/>
        <v>1.1578947368421053</v>
      </c>
      <c r="K31" s="1">
        <f t="shared" si="0"/>
        <v>1.236842105263158</v>
      </c>
      <c r="M31" s="1">
        <f t="shared" si="1"/>
        <v>0.46341463414634149</v>
      </c>
      <c r="N31" s="1">
        <f t="shared" si="2"/>
        <v>0.44705882352941179</v>
      </c>
    </row>
    <row r="32" spans="1:14" x14ac:dyDescent="0.3">
      <c r="A32" t="s">
        <v>29</v>
      </c>
      <c r="C32">
        <v>33</v>
      </c>
      <c r="D32">
        <v>34</v>
      </c>
      <c r="E32">
        <v>89</v>
      </c>
      <c r="F32">
        <v>75</v>
      </c>
      <c r="G32">
        <v>0.1</v>
      </c>
      <c r="H32">
        <v>0</v>
      </c>
      <c r="J32" s="1">
        <f t="shared" si="3"/>
        <v>1.6176470588235294</v>
      </c>
      <c r="K32" s="1">
        <f t="shared" si="0"/>
        <v>1.2058823529411764</v>
      </c>
      <c r="M32" s="1">
        <f t="shared" si="1"/>
        <v>0.38202247191011235</v>
      </c>
      <c r="N32" s="1">
        <f t="shared" si="2"/>
        <v>0.45333333333333331</v>
      </c>
    </row>
    <row r="33" spans="1:14" x14ac:dyDescent="0.3">
      <c r="A33" t="s">
        <v>30</v>
      </c>
      <c r="C33">
        <v>37</v>
      </c>
      <c r="D33">
        <v>37</v>
      </c>
      <c r="E33">
        <v>88</v>
      </c>
      <c r="F33">
        <v>71</v>
      </c>
      <c r="G33">
        <v>0.1</v>
      </c>
      <c r="H33">
        <v>0</v>
      </c>
      <c r="J33" s="1">
        <f t="shared" si="3"/>
        <v>1.3783783783783783</v>
      </c>
      <c r="K33" s="1">
        <f t="shared" si="0"/>
        <v>0.91891891891891897</v>
      </c>
      <c r="M33" s="1">
        <f t="shared" si="1"/>
        <v>0.42045454545454547</v>
      </c>
      <c r="N33" s="1">
        <f t="shared" si="2"/>
        <v>0.52112676056338025</v>
      </c>
    </row>
    <row r="34" spans="1:14" x14ac:dyDescent="0.3">
      <c r="A34" t="s">
        <v>31</v>
      </c>
      <c r="C34">
        <v>48</v>
      </c>
      <c r="D34">
        <v>48</v>
      </c>
      <c r="E34">
        <v>89</v>
      </c>
      <c r="F34">
        <v>63</v>
      </c>
      <c r="G34">
        <v>0.1</v>
      </c>
      <c r="H34">
        <v>0</v>
      </c>
      <c r="J34" s="1">
        <f t="shared" si="3"/>
        <v>0.85416666666666663</v>
      </c>
      <c r="K34" s="1">
        <f t="shared" si="0"/>
        <v>0.3125</v>
      </c>
      <c r="M34" s="1">
        <f t="shared" si="1"/>
        <v>0.5393258426966292</v>
      </c>
      <c r="N34" s="1">
        <f t="shared" si="2"/>
        <v>0.76190476190476186</v>
      </c>
    </row>
    <row r="35" spans="1:14" x14ac:dyDescent="0.3">
      <c r="A35" t="s">
        <v>32</v>
      </c>
      <c r="C35">
        <v>66</v>
      </c>
      <c r="D35">
        <v>66</v>
      </c>
      <c r="E35">
        <v>137</v>
      </c>
      <c r="F35">
        <v>118</v>
      </c>
      <c r="G35">
        <v>0.2</v>
      </c>
      <c r="H35">
        <v>0.1</v>
      </c>
      <c r="J35" s="1">
        <f t="shared" si="3"/>
        <v>1.0757575757575757</v>
      </c>
      <c r="K35" s="1">
        <f t="shared" si="0"/>
        <v>0.78787878787878785</v>
      </c>
      <c r="M35" s="1">
        <f t="shared" si="1"/>
        <v>0.48175182481751827</v>
      </c>
      <c r="N35" s="1">
        <f t="shared" si="2"/>
        <v>0.55932203389830504</v>
      </c>
    </row>
    <row r="36" spans="1:14" x14ac:dyDescent="0.3">
      <c r="A36" t="s">
        <v>33</v>
      </c>
      <c r="C36">
        <v>66</v>
      </c>
      <c r="D36">
        <v>66</v>
      </c>
      <c r="E36">
        <v>137</v>
      </c>
      <c r="F36">
        <v>124</v>
      </c>
      <c r="G36">
        <v>0.1</v>
      </c>
      <c r="H36">
        <v>0.1</v>
      </c>
      <c r="J36" s="1">
        <f t="shared" si="3"/>
        <v>1.0757575757575757</v>
      </c>
      <c r="K36" s="1">
        <f t="shared" si="0"/>
        <v>0.87878787878787878</v>
      </c>
      <c r="M36" s="1">
        <f t="shared" si="1"/>
        <v>0.48175182481751827</v>
      </c>
      <c r="N36" s="1">
        <f t="shared" si="2"/>
        <v>0.532258064516129</v>
      </c>
    </row>
    <row r="37" spans="1:14" x14ac:dyDescent="0.3">
      <c r="A37" t="s">
        <v>34</v>
      </c>
      <c r="C37">
        <v>66</v>
      </c>
      <c r="D37">
        <v>68</v>
      </c>
      <c r="E37">
        <v>137</v>
      </c>
      <c r="F37">
        <v>114</v>
      </c>
      <c r="G37">
        <v>0.2</v>
      </c>
      <c r="H37">
        <v>0</v>
      </c>
      <c r="J37" s="1">
        <f t="shared" si="3"/>
        <v>1.0147058823529411</v>
      </c>
      <c r="K37" s="1">
        <f t="shared" si="0"/>
        <v>0.67647058823529416</v>
      </c>
      <c r="M37" s="1">
        <f t="shared" si="1"/>
        <v>0.49635036496350365</v>
      </c>
      <c r="N37" s="1">
        <f t="shared" si="2"/>
        <v>0.59649122807017541</v>
      </c>
    </row>
    <row r="38" spans="1:14" x14ac:dyDescent="0.3">
      <c r="A38" t="s">
        <v>35</v>
      </c>
      <c r="C38">
        <v>49</v>
      </c>
      <c r="D38">
        <v>49</v>
      </c>
      <c r="E38">
        <v>134</v>
      </c>
      <c r="F38">
        <v>52</v>
      </c>
      <c r="G38">
        <v>0.2</v>
      </c>
      <c r="H38">
        <v>0</v>
      </c>
      <c r="J38" s="1">
        <f t="shared" si="3"/>
        <v>1.7346938775510203</v>
      </c>
      <c r="K38" s="1">
        <f t="shared" si="0"/>
        <v>6.1224489795918366E-2</v>
      </c>
      <c r="M38" s="1">
        <f t="shared" si="1"/>
        <v>0.36567164179104478</v>
      </c>
      <c r="N38" s="1">
        <f t="shared" si="2"/>
        <v>0.94230769230769229</v>
      </c>
    </row>
    <row r="39" spans="1:14" x14ac:dyDescent="0.3">
      <c r="A39" t="s">
        <v>36</v>
      </c>
      <c r="C39">
        <v>67</v>
      </c>
      <c r="D39">
        <v>68</v>
      </c>
      <c r="E39">
        <v>82</v>
      </c>
      <c r="F39">
        <v>79</v>
      </c>
      <c r="G39">
        <v>0.2</v>
      </c>
      <c r="H39">
        <v>0.2</v>
      </c>
      <c r="J39" s="1">
        <f t="shared" si="3"/>
        <v>0.20588235294117646</v>
      </c>
      <c r="K39" s="1">
        <f t="shared" si="0"/>
        <v>0.16176470588235295</v>
      </c>
      <c r="M39" s="1">
        <f t="shared" si="1"/>
        <v>0.82926829268292679</v>
      </c>
      <c r="N39" s="1">
        <f t="shared" si="2"/>
        <v>0.86075949367088611</v>
      </c>
    </row>
    <row r="40" spans="1:14" x14ac:dyDescent="0.3">
      <c r="A40" t="s">
        <v>37</v>
      </c>
      <c r="C40">
        <v>62</v>
      </c>
      <c r="D40">
        <v>61</v>
      </c>
      <c r="E40">
        <v>81</v>
      </c>
      <c r="F40">
        <v>80</v>
      </c>
      <c r="G40">
        <v>0.2</v>
      </c>
      <c r="H40">
        <v>0.1</v>
      </c>
      <c r="J40" s="1">
        <f t="shared" si="3"/>
        <v>0.32786885245901637</v>
      </c>
      <c r="K40" s="1">
        <f t="shared" si="0"/>
        <v>0.31147540983606559</v>
      </c>
      <c r="M40" s="1">
        <f t="shared" si="1"/>
        <v>0.75308641975308643</v>
      </c>
      <c r="N40" s="1">
        <f t="shared" si="2"/>
        <v>0.76249999999999996</v>
      </c>
    </row>
    <row r="41" spans="1:14" x14ac:dyDescent="0.3">
      <c r="A41" t="s">
        <v>38</v>
      </c>
      <c r="C41">
        <v>53</v>
      </c>
      <c r="D41">
        <v>57</v>
      </c>
      <c r="E41">
        <v>82</v>
      </c>
      <c r="F41">
        <v>79</v>
      </c>
      <c r="G41">
        <v>0.3</v>
      </c>
      <c r="H41">
        <v>0.1</v>
      </c>
      <c r="J41" s="1">
        <f t="shared" si="3"/>
        <v>0.43859649122807015</v>
      </c>
      <c r="K41" s="1">
        <f t="shared" si="0"/>
        <v>0.38596491228070173</v>
      </c>
      <c r="M41" s="1">
        <f t="shared" si="1"/>
        <v>0.69512195121951215</v>
      </c>
      <c r="N41" s="1">
        <f t="shared" si="2"/>
        <v>0.72151898734177211</v>
      </c>
    </row>
    <row r="42" spans="1:14" x14ac:dyDescent="0.3">
      <c r="A42" t="s">
        <v>39</v>
      </c>
      <c r="C42">
        <v>42</v>
      </c>
      <c r="D42">
        <v>48</v>
      </c>
      <c r="E42">
        <v>82</v>
      </c>
      <c r="F42">
        <v>73</v>
      </c>
      <c r="G42">
        <v>0.3</v>
      </c>
      <c r="H42">
        <v>0</v>
      </c>
      <c r="J42" s="1">
        <f t="shared" si="3"/>
        <v>0.70833333333333337</v>
      </c>
      <c r="K42" s="1">
        <f t="shared" si="0"/>
        <v>0.52083333333333337</v>
      </c>
      <c r="M42" s="1">
        <f t="shared" si="1"/>
        <v>0.58536585365853655</v>
      </c>
      <c r="N42" s="1">
        <f t="shared" si="2"/>
        <v>0.65753424657534243</v>
      </c>
    </row>
    <row r="43" spans="1:14" x14ac:dyDescent="0.3">
      <c r="A43" t="s">
        <v>40</v>
      </c>
      <c r="C43">
        <v>67</v>
      </c>
      <c r="D43">
        <v>68</v>
      </c>
      <c r="E43">
        <v>88</v>
      </c>
      <c r="F43">
        <v>91</v>
      </c>
      <c r="G43">
        <v>0.3</v>
      </c>
      <c r="H43">
        <v>0.5</v>
      </c>
      <c r="J43" s="1">
        <f t="shared" si="3"/>
        <v>0.29411764705882354</v>
      </c>
      <c r="K43" s="1">
        <f t="shared" si="0"/>
        <v>0.33823529411764708</v>
      </c>
      <c r="M43" s="1">
        <f t="shared" si="1"/>
        <v>0.77272727272727271</v>
      </c>
      <c r="N43" s="1">
        <f t="shared" si="2"/>
        <v>0.74725274725274726</v>
      </c>
    </row>
    <row r="44" spans="1:14" x14ac:dyDescent="0.3">
      <c r="A44" t="s">
        <v>41</v>
      </c>
      <c r="C44">
        <v>66</v>
      </c>
      <c r="D44">
        <v>68</v>
      </c>
      <c r="E44">
        <v>92</v>
      </c>
      <c r="F44">
        <v>92</v>
      </c>
      <c r="G44">
        <v>0.8</v>
      </c>
      <c r="H44">
        <v>0.9</v>
      </c>
      <c r="J44" s="1">
        <f t="shared" si="3"/>
        <v>0.35294117647058826</v>
      </c>
      <c r="K44" s="1">
        <f t="shared" si="0"/>
        <v>0.35294117647058826</v>
      </c>
      <c r="M44" s="1">
        <f t="shared" si="1"/>
        <v>0.73913043478260865</v>
      </c>
      <c r="N44" s="1">
        <f t="shared" si="2"/>
        <v>0.73913043478260865</v>
      </c>
    </row>
    <row r="45" spans="1:14" x14ac:dyDescent="0.3">
      <c r="A45" t="s">
        <v>42</v>
      </c>
      <c r="C45">
        <v>64</v>
      </c>
      <c r="D45">
        <v>69</v>
      </c>
      <c r="E45">
        <v>96</v>
      </c>
      <c r="F45">
        <v>92</v>
      </c>
      <c r="G45">
        <v>0.5</v>
      </c>
      <c r="H45">
        <v>0.4</v>
      </c>
      <c r="J45" s="1">
        <f t="shared" si="3"/>
        <v>0.39130434782608697</v>
      </c>
      <c r="K45" s="1">
        <f t="shared" si="0"/>
        <v>0.33333333333333331</v>
      </c>
      <c r="M45" s="1">
        <f t="shared" si="1"/>
        <v>0.71875</v>
      </c>
      <c r="N45" s="1">
        <f t="shared" si="2"/>
        <v>0.75</v>
      </c>
    </row>
    <row r="46" spans="1:14" x14ac:dyDescent="0.3">
      <c r="A46" t="s">
        <v>43</v>
      </c>
      <c r="C46">
        <v>51</v>
      </c>
      <c r="D46">
        <v>54</v>
      </c>
      <c r="E46">
        <v>89</v>
      </c>
      <c r="F46">
        <v>89</v>
      </c>
      <c r="G46">
        <v>0.5</v>
      </c>
      <c r="H46">
        <v>0.1</v>
      </c>
      <c r="J46" s="1">
        <f t="shared" si="3"/>
        <v>0.64814814814814814</v>
      </c>
      <c r="K46" s="1">
        <f t="shared" si="0"/>
        <v>0.64814814814814814</v>
      </c>
      <c r="M46" s="1">
        <f t="shared" si="1"/>
        <v>0.6067415730337079</v>
      </c>
      <c r="N46" s="1">
        <f t="shared" si="2"/>
        <v>0.6067415730337079</v>
      </c>
    </row>
    <row r="47" spans="1:14" x14ac:dyDescent="0.3">
      <c r="A47" t="s">
        <v>44</v>
      </c>
      <c r="C47">
        <v>39</v>
      </c>
      <c r="D47">
        <v>39</v>
      </c>
      <c r="E47">
        <v>45</v>
      </c>
      <c r="F47">
        <v>56</v>
      </c>
      <c r="G47">
        <v>0.1</v>
      </c>
      <c r="H47">
        <v>0.1</v>
      </c>
      <c r="J47" s="1">
        <f t="shared" si="3"/>
        <v>0.15384615384615385</v>
      </c>
      <c r="K47" s="1">
        <f t="shared" si="0"/>
        <v>0.4358974358974359</v>
      </c>
      <c r="M47" s="1">
        <f t="shared" si="1"/>
        <v>0.8666666666666667</v>
      </c>
      <c r="N47" s="1">
        <f t="shared" si="2"/>
        <v>0.6964285714285714</v>
      </c>
    </row>
    <row r="48" spans="1:14" x14ac:dyDescent="0.3">
      <c r="A48" t="s">
        <v>45</v>
      </c>
      <c r="C48">
        <v>38</v>
      </c>
      <c r="D48">
        <v>38</v>
      </c>
      <c r="E48">
        <v>47</v>
      </c>
      <c r="F48">
        <v>55</v>
      </c>
      <c r="G48">
        <v>0.3</v>
      </c>
      <c r="H48">
        <v>0.4</v>
      </c>
      <c r="J48" s="1">
        <f t="shared" si="3"/>
        <v>0.23684210526315788</v>
      </c>
      <c r="K48" s="1">
        <f t="shared" si="0"/>
        <v>0.44736842105263158</v>
      </c>
      <c r="M48" s="1">
        <f t="shared" si="1"/>
        <v>0.80851063829787229</v>
      </c>
      <c r="N48" s="1">
        <f t="shared" si="2"/>
        <v>0.69090909090909092</v>
      </c>
    </row>
    <row r="49" spans="1:14" x14ac:dyDescent="0.3">
      <c r="A49" t="s">
        <v>46</v>
      </c>
      <c r="C49">
        <v>38</v>
      </c>
      <c r="D49">
        <v>38</v>
      </c>
      <c r="E49">
        <v>48</v>
      </c>
      <c r="F49">
        <v>56</v>
      </c>
      <c r="G49">
        <v>0.2</v>
      </c>
      <c r="H49">
        <v>0.1</v>
      </c>
      <c r="J49" s="1">
        <f t="shared" si="3"/>
        <v>0.26315789473684209</v>
      </c>
      <c r="K49" s="1">
        <f t="shared" si="0"/>
        <v>0.47368421052631576</v>
      </c>
      <c r="M49" s="1">
        <f t="shared" si="1"/>
        <v>0.79166666666666663</v>
      </c>
      <c r="N49" s="1">
        <f t="shared" si="2"/>
        <v>0.6785714285714286</v>
      </c>
    </row>
    <row r="50" spans="1:14" x14ac:dyDescent="0.3">
      <c r="A50" t="s">
        <v>47</v>
      </c>
      <c r="C50">
        <v>38</v>
      </c>
      <c r="D50">
        <v>38</v>
      </c>
      <c r="E50">
        <v>49</v>
      </c>
      <c r="F50">
        <v>53</v>
      </c>
      <c r="G50">
        <v>0.2</v>
      </c>
      <c r="H50">
        <v>0</v>
      </c>
      <c r="J50" s="1">
        <f t="shared" si="3"/>
        <v>0.28947368421052633</v>
      </c>
      <c r="K50" s="1">
        <f t="shared" si="0"/>
        <v>0.39473684210526316</v>
      </c>
      <c r="M50" s="1">
        <f t="shared" si="1"/>
        <v>0.77551020408163263</v>
      </c>
      <c r="N50" s="1">
        <f t="shared" si="2"/>
        <v>0.71698113207547165</v>
      </c>
    </row>
    <row r="51" spans="1:14" x14ac:dyDescent="0.3">
      <c r="A51" t="s">
        <v>48</v>
      </c>
      <c r="C51">
        <v>51</v>
      </c>
      <c r="D51">
        <v>52</v>
      </c>
      <c r="E51">
        <v>68</v>
      </c>
      <c r="F51">
        <v>81</v>
      </c>
      <c r="G51">
        <v>0.2</v>
      </c>
      <c r="H51">
        <v>0.1</v>
      </c>
      <c r="J51" s="1">
        <f t="shared" si="3"/>
        <v>0.30769230769230771</v>
      </c>
      <c r="K51" s="1">
        <f t="shared" si="0"/>
        <v>0.55769230769230771</v>
      </c>
      <c r="M51" s="1">
        <f t="shared" si="1"/>
        <v>0.76470588235294112</v>
      </c>
      <c r="N51" s="1">
        <f t="shared" si="2"/>
        <v>0.64197530864197527</v>
      </c>
    </row>
    <row r="52" spans="1:14" x14ac:dyDescent="0.3">
      <c r="A52" t="s">
        <v>49</v>
      </c>
      <c r="C52">
        <v>43</v>
      </c>
      <c r="D52">
        <v>46</v>
      </c>
      <c r="E52">
        <v>71</v>
      </c>
      <c r="F52">
        <v>81</v>
      </c>
      <c r="G52">
        <v>0.3</v>
      </c>
      <c r="H52">
        <v>0.5</v>
      </c>
      <c r="J52" s="1">
        <f t="shared" si="3"/>
        <v>0.54347826086956519</v>
      </c>
      <c r="K52" s="1">
        <f t="shared" si="0"/>
        <v>0.76086956521739135</v>
      </c>
      <c r="M52" s="1">
        <f t="shared" si="1"/>
        <v>0.647887323943662</v>
      </c>
      <c r="N52" s="1">
        <f t="shared" si="2"/>
        <v>0.5679012345679012</v>
      </c>
    </row>
    <row r="53" spans="1:14" x14ac:dyDescent="0.3">
      <c r="A53" t="s">
        <v>50</v>
      </c>
      <c r="C53">
        <v>41</v>
      </c>
      <c r="D53">
        <v>44</v>
      </c>
      <c r="E53">
        <v>75</v>
      </c>
      <c r="F53">
        <v>82</v>
      </c>
      <c r="G53">
        <v>0.3</v>
      </c>
      <c r="H53">
        <v>0.2</v>
      </c>
      <c r="J53" s="1">
        <f t="shared" si="3"/>
        <v>0.70454545454545459</v>
      </c>
      <c r="K53" s="1">
        <f t="shared" si="0"/>
        <v>0.86363636363636365</v>
      </c>
      <c r="M53" s="1">
        <f t="shared" si="1"/>
        <v>0.58666666666666667</v>
      </c>
      <c r="N53" s="1">
        <f t="shared" si="2"/>
        <v>0.53658536585365857</v>
      </c>
    </row>
    <row r="54" spans="1:14" x14ac:dyDescent="0.3">
      <c r="A54" t="s">
        <v>51</v>
      </c>
      <c r="C54">
        <v>46</v>
      </c>
      <c r="D54">
        <v>46</v>
      </c>
      <c r="E54">
        <v>75</v>
      </c>
      <c r="F54">
        <v>77</v>
      </c>
      <c r="G54">
        <v>0.3</v>
      </c>
      <c r="H54">
        <v>0</v>
      </c>
      <c r="J54" s="1">
        <f t="shared" si="3"/>
        <v>0.63043478260869568</v>
      </c>
      <c r="K54" s="1">
        <f t="shared" si="0"/>
        <v>0.67391304347826086</v>
      </c>
      <c r="M54" s="1">
        <f t="shared" si="1"/>
        <v>0.61333333333333329</v>
      </c>
      <c r="N54" s="1">
        <f t="shared" si="2"/>
        <v>0.59740259740259738</v>
      </c>
    </row>
    <row r="56" spans="1:14" x14ac:dyDescent="0.3">
      <c r="I56" t="s">
        <v>65</v>
      </c>
      <c r="J56" s="3">
        <f>AVERAGE(J3:J54)</f>
        <v>0.69794257152922923</v>
      </c>
      <c r="K56" s="3">
        <f t="shared" ref="K56:N56" si="4">AVERAGE(K3:K54)</f>
        <v>0.70363656879223779</v>
      </c>
      <c r="L56" s="2"/>
      <c r="M56" s="3">
        <f t="shared" si="4"/>
        <v>0.62278233979910713</v>
      </c>
      <c r="N56" s="3">
        <f t="shared" si="4"/>
        <v>0.61916057247782441</v>
      </c>
    </row>
    <row r="58" spans="1:14" x14ac:dyDescent="0.3">
      <c r="E58" t="s">
        <v>66</v>
      </c>
      <c r="F58">
        <f>SUM(G3:H54)</f>
        <v>25.800000000000004</v>
      </c>
    </row>
    <row r="59" spans="1:14" x14ac:dyDescent="0.3">
      <c r="E59" t="s">
        <v>67</v>
      </c>
      <c r="F59" s="4">
        <f>SUM(H3:H54)/SUM(G3:H54)</f>
        <v>0.40310077519379828</v>
      </c>
    </row>
  </sheetData>
  <conditionalFormatting sqref="K3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K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N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L</dc:creator>
  <cp:lastModifiedBy>Koen L</cp:lastModifiedBy>
  <dcterms:created xsi:type="dcterms:W3CDTF">2015-06-05T18:17:20Z</dcterms:created>
  <dcterms:modified xsi:type="dcterms:W3CDTF">2022-07-09T19:17:21Z</dcterms:modified>
</cp:coreProperties>
</file>