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/Shared Documents/2025_2026_winter/"/>
    </mc:Choice>
  </mc:AlternateContent>
  <xr:revisionPtr revIDLastSave="0" documentId="8_{C64FCDB3-7547-46F8-A0C9-6D7E09DEB45E}" xr6:coauthVersionLast="47" xr6:coauthVersionMax="47" xr10:uidLastSave="{00000000-0000-0000-0000-000000000000}"/>
  <bookViews>
    <workbookView xWindow="-105" yWindow="0" windowWidth="14610" windowHeight="15585" firstSheet="2" activeTab="1" xr2:uid="{8D9102A0-6F8D-40EC-935B-37E2298A8C21}"/>
  </bookViews>
  <sheets>
    <sheet name="DATABASE" sheetId="1" r:id="rId1"/>
    <sheet name="DATABASE RAW" sheetId="3" r:id="rId2"/>
    <sheet name="Model" sheetId="2" r:id="rId3"/>
  </sheets>
  <definedNames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Model!$K$4:$K$66</definedName>
    <definedName name="solver_lhs2" localSheetId="2" hidden="1">Model!$U$12</definedName>
    <definedName name="solver_lhs3" localSheetId="2" hidden="1">Model!$V$12</definedName>
    <definedName name="solver_lhs4" localSheetId="2" hidden="1">Model!$V$12</definedName>
    <definedName name="solver_lhs5" localSheetId="2" hidden="1">Model!$W$12</definedName>
    <definedName name="solver_lhs6" localSheetId="2" hidden="1">Model!$X$12</definedName>
    <definedName name="solver_lhs7" localSheetId="2" hidden="1">Model!$Y$12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hs1" localSheetId="2" hidden="1">300</definedName>
    <definedName name="solver_rhs2" localSheetId="2" hidden="1">Model!$U$4</definedName>
    <definedName name="solver_rhs3" localSheetId="2" hidden="1">Model!$V$6</definedName>
    <definedName name="solver_rhs4" localSheetId="2" hidden="1">Model!$V$4</definedName>
    <definedName name="solver_rhs5" localSheetId="2" hidden="1">Model!$W$4</definedName>
    <definedName name="solver_rhs6" localSheetId="2" hidden="1">Model!$X$4</definedName>
    <definedName name="solver_rhs7" localSheetId="2" hidden="1">Model!$Y$4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2" l="1"/>
  <c r="M4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B24" i="2"/>
  <c r="C24" i="2"/>
  <c r="M24" i="2" s="1"/>
  <c r="D24" i="2"/>
  <c r="E24" i="2"/>
  <c r="F24" i="2"/>
  <c r="P24" i="2" s="1"/>
  <c r="G24" i="2"/>
  <c r="Q24" i="2" s="1"/>
  <c r="H24" i="2"/>
  <c r="R24" i="2" s="1"/>
  <c r="I24" i="2"/>
  <c r="S24" i="2" s="1"/>
  <c r="N24" i="2"/>
  <c r="O24" i="2"/>
  <c r="B25" i="2"/>
  <c r="C25" i="2"/>
  <c r="M25" i="2" s="1"/>
  <c r="D25" i="2"/>
  <c r="N25" i="2" s="1"/>
  <c r="E25" i="2"/>
  <c r="O25" i="2" s="1"/>
  <c r="F25" i="2"/>
  <c r="P25" i="2" s="1"/>
  <c r="G25" i="2"/>
  <c r="Q25" i="2" s="1"/>
  <c r="H25" i="2"/>
  <c r="R25" i="2" s="1"/>
  <c r="I25" i="2"/>
  <c r="S25" i="2" s="1"/>
  <c r="B26" i="2"/>
  <c r="C26" i="2"/>
  <c r="M26" i="2" s="1"/>
  <c r="D26" i="2"/>
  <c r="N26" i="2" s="1"/>
  <c r="E26" i="2"/>
  <c r="O26" i="2" s="1"/>
  <c r="F26" i="2"/>
  <c r="P26" i="2" s="1"/>
  <c r="G26" i="2"/>
  <c r="Q26" i="2" s="1"/>
  <c r="H26" i="2"/>
  <c r="R26" i="2" s="1"/>
  <c r="I26" i="2"/>
  <c r="S26" i="2" s="1"/>
  <c r="B27" i="2"/>
  <c r="C27" i="2"/>
  <c r="M27" i="2" s="1"/>
  <c r="D27" i="2"/>
  <c r="N27" i="2" s="1"/>
  <c r="E27" i="2"/>
  <c r="O27" i="2" s="1"/>
  <c r="F27" i="2"/>
  <c r="P27" i="2" s="1"/>
  <c r="G27" i="2"/>
  <c r="Q27" i="2" s="1"/>
  <c r="H27" i="2"/>
  <c r="R27" i="2" s="1"/>
  <c r="I27" i="2"/>
  <c r="S27" i="2"/>
  <c r="B28" i="2"/>
  <c r="C28" i="2"/>
  <c r="M28" i="2" s="1"/>
  <c r="D28" i="2"/>
  <c r="N28" i="2" s="1"/>
  <c r="E28" i="2"/>
  <c r="O28" i="2" s="1"/>
  <c r="F28" i="2"/>
  <c r="G28" i="2"/>
  <c r="H28" i="2"/>
  <c r="R28" i="2" s="1"/>
  <c r="I28" i="2"/>
  <c r="S28" i="2" s="1"/>
  <c r="P28" i="2"/>
  <c r="Q28" i="2"/>
  <c r="B29" i="2"/>
  <c r="C29" i="2"/>
  <c r="M29" i="2" s="1"/>
  <c r="D29" i="2"/>
  <c r="N29" i="2" s="1"/>
  <c r="E29" i="2"/>
  <c r="O29" i="2" s="1"/>
  <c r="F29" i="2"/>
  <c r="P29" i="2" s="1"/>
  <c r="G29" i="2"/>
  <c r="Q29" i="2" s="1"/>
  <c r="H29" i="2"/>
  <c r="R29" i="2" s="1"/>
  <c r="I29" i="2"/>
  <c r="S29" i="2" s="1"/>
  <c r="B30" i="2"/>
  <c r="C30" i="2"/>
  <c r="M30" i="2" s="1"/>
  <c r="D30" i="2"/>
  <c r="N30" i="2" s="1"/>
  <c r="E30" i="2"/>
  <c r="O30" i="2" s="1"/>
  <c r="F30" i="2"/>
  <c r="P30" i="2" s="1"/>
  <c r="G30" i="2"/>
  <c r="Q30" i="2" s="1"/>
  <c r="H30" i="2"/>
  <c r="R30" i="2" s="1"/>
  <c r="I30" i="2"/>
  <c r="S30" i="2" s="1"/>
  <c r="B31" i="2"/>
  <c r="C31" i="2"/>
  <c r="M31" i="2" s="1"/>
  <c r="D31" i="2"/>
  <c r="N31" i="2" s="1"/>
  <c r="E31" i="2"/>
  <c r="O31" i="2" s="1"/>
  <c r="F31" i="2"/>
  <c r="P31" i="2" s="1"/>
  <c r="G31" i="2"/>
  <c r="Q31" i="2" s="1"/>
  <c r="H31" i="2"/>
  <c r="R31" i="2" s="1"/>
  <c r="I31" i="2"/>
  <c r="S31" i="2"/>
  <c r="B32" i="2"/>
  <c r="C32" i="2"/>
  <c r="M32" i="2" s="1"/>
  <c r="D32" i="2"/>
  <c r="E32" i="2"/>
  <c r="O32" i="2" s="1"/>
  <c r="F32" i="2"/>
  <c r="G32" i="2"/>
  <c r="Q32" i="2" s="1"/>
  <c r="H32" i="2"/>
  <c r="R32" i="2" s="1"/>
  <c r="I32" i="2"/>
  <c r="S32" i="2" s="1"/>
  <c r="N32" i="2"/>
  <c r="P32" i="2"/>
  <c r="C20" i="2"/>
  <c r="M20" i="2" s="1"/>
  <c r="C9" i="2"/>
  <c r="M9" i="2" s="1"/>
  <c r="C14" i="2"/>
  <c r="M14" i="2" s="1"/>
  <c r="C16" i="2"/>
  <c r="M16" i="2" s="1"/>
  <c r="C18" i="2"/>
  <c r="M18" i="2" s="1"/>
  <c r="C21" i="2"/>
  <c r="M21" i="2" s="1"/>
  <c r="C22" i="2"/>
  <c r="M22" i="2" s="1"/>
  <c r="C23" i="2"/>
  <c r="M23" i="2" s="1"/>
  <c r="A7" i="2"/>
  <c r="B7" i="2"/>
  <c r="C7" i="2"/>
  <c r="M7" i="2" s="1"/>
  <c r="D7" i="2"/>
  <c r="N7" i="2" s="1"/>
  <c r="E7" i="2"/>
  <c r="O7" i="2" s="1"/>
  <c r="F7" i="2"/>
  <c r="P7" i="2" s="1"/>
  <c r="G7" i="2"/>
  <c r="Q7" i="2" s="1"/>
  <c r="H7" i="2"/>
  <c r="R7" i="2" s="1"/>
  <c r="I7" i="2"/>
  <c r="S7" i="2" s="1"/>
  <c r="A8" i="2"/>
  <c r="B8" i="2"/>
  <c r="C8" i="2"/>
  <c r="M8" i="2" s="1"/>
  <c r="D8" i="2"/>
  <c r="N8" i="2" s="1"/>
  <c r="E8" i="2"/>
  <c r="O8" i="2" s="1"/>
  <c r="F8" i="2"/>
  <c r="P8" i="2" s="1"/>
  <c r="G8" i="2"/>
  <c r="Q8" i="2" s="1"/>
  <c r="H8" i="2"/>
  <c r="R8" i="2" s="1"/>
  <c r="I8" i="2"/>
  <c r="S8" i="2" s="1"/>
  <c r="A9" i="2"/>
  <c r="B9" i="2"/>
  <c r="D9" i="2"/>
  <c r="N9" i="2" s="1"/>
  <c r="E9" i="2"/>
  <c r="O9" i="2" s="1"/>
  <c r="F9" i="2"/>
  <c r="G9" i="2"/>
  <c r="Q9" i="2" s="1"/>
  <c r="H9" i="2"/>
  <c r="R9" i="2" s="1"/>
  <c r="I9" i="2"/>
  <c r="S9" i="2" s="1"/>
  <c r="P9" i="2"/>
  <c r="A10" i="2"/>
  <c r="B10" i="2"/>
  <c r="C10" i="2"/>
  <c r="M10" i="2" s="1"/>
  <c r="D10" i="2"/>
  <c r="N10" i="2" s="1"/>
  <c r="E10" i="2"/>
  <c r="O10" i="2" s="1"/>
  <c r="F10" i="2"/>
  <c r="P10" i="2" s="1"/>
  <c r="G10" i="2"/>
  <c r="Q10" i="2" s="1"/>
  <c r="H10" i="2"/>
  <c r="R10" i="2" s="1"/>
  <c r="I10" i="2"/>
  <c r="S10" i="2" s="1"/>
  <c r="A11" i="2"/>
  <c r="B11" i="2"/>
  <c r="C11" i="2"/>
  <c r="M11" i="2" s="1"/>
  <c r="D11" i="2"/>
  <c r="N11" i="2" s="1"/>
  <c r="E11" i="2"/>
  <c r="O11" i="2" s="1"/>
  <c r="F11" i="2"/>
  <c r="P11" i="2" s="1"/>
  <c r="G11" i="2"/>
  <c r="Q11" i="2" s="1"/>
  <c r="H11" i="2"/>
  <c r="R11" i="2" s="1"/>
  <c r="I11" i="2"/>
  <c r="S11" i="2" s="1"/>
  <c r="A12" i="2"/>
  <c r="B12" i="2"/>
  <c r="C12" i="2"/>
  <c r="M12" i="2" s="1"/>
  <c r="D12" i="2"/>
  <c r="N12" i="2" s="1"/>
  <c r="E12" i="2"/>
  <c r="O12" i="2" s="1"/>
  <c r="F12" i="2"/>
  <c r="P12" i="2" s="1"/>
  <c r="G12" i="2"/>
  <c r="Q12" i="2" s="1"/>
  <c r="H12" i="2"/>
  <c r="R12" i="2" s="1"/>
  <c r="I12" i="2"/>
  <c r="S12" i="2" s="1"/>
  <c r="A13" i="2"/>
  <c r="B13" i="2"/>
  <c r="C13" i="2"/>
  <c r="M13" i="2" s="1"/>
  <c r="D13" i="2"/>
  <c r="E13" i="2"/>
  <c r="O13" i="2" s="1"/>
  <c r="F13" i="2"/>
  <c r="P13" i="2" s="1"/>
  <c r="G13" i="2"/>
  <c r="H13" i="2"/>
  <c r="I13" i="2"/>
  <c r="S13" i="2" s="1"/>
  <c r="N13" i="2"/>
  <c r="Q13" i="2"/>
  <c r="R13" i="2"/>
  <c r="A14" i="2"/>
  <c r="B14" i="2"/>
  <c r="D14" i="2"/>
  <c r="N14" i="2" s="1"/>
  <c r="E14" i="2"/>
  <c r="O14" i="2" s="1"/>
  <c r="F14" i="2"/>
  <c r="P14" i="2" s="1"/>
  <c r="G14" i="2"/>
  <c r="Q14" i="2" s="1"/>
  <c r="H14" i="2"/>
  <c r="R14" i="2" s="1"/>
  <c r="I14" i="2"/>
  <c r="S14" i="2" s="1"/>
  <c r="A15" i="2"/>
  <c r="B15" i="2"/>
  <c r="C15" i="2"/>
  <c r="M15" i="2" s="1"/>
  <c r="D15" i="2"/>
  <c r="N15" i="2" s="1"/>
  <c r="E15" i="2"/>
  <c r="O15" i="2" s="1"/>
  <c r="F15" i="2"/>
  <c r="P15" i="2" s="1"/>
  <c r="G15" i="2"/>
  <c r="Q15" i="2" s="1"/>
  <c r="H15" i="2"/>
  <c r="R15" i="2" s="1"/>
  <c r="I15" i="2"/>
  <c r="S15" i="2" s="1"/>
  <c r="A16" i="2"/>
  <c r="B16" i="2"/>
  <c r="D16" i="2"/>
  <c r="N16" i="2" s="1"/>
  <c r="E16" i="2"/>
  <c r="O16" i="2" s="1"/>
  <c r="F16" i="2"/>
  <c r="P16" i="2" s="1"/>
  <c r="G16" i="2"/>
  <c r="Q16" i="2" s="1"/>
  <c r="H16" i="2"/>
  <c r="R16" i="2" s="1"/>
  <c r="I16" i="2"/>
  <c r="S16" i="2" s="1"/>
  <c r="A17" i="2"/>
  <c r="B17" i="2"/>
  <c r="C17" i="2"/>
  <c r="M17" i="2" s="1"/>
  <c r="D17" i="2"/>
  <c r="N17" i="2" s="1"/>
  <c r="E17" i="2"/>
  <c r="O17" i="2" s="1"/>
  <c r="F17" i="2"/>
  <c r="P17" i="2" s="1"/>
  <c r="G17" i="2"/>
  <c r="Q17" i="2" s="1"/>
  <c r="H17" i="2"/>
  <c r="R17" i="2" s="1"/>
  <c r="I17" i="2"/>
  <c r="S17" i="2" s="1"/>
  <c r="A18" i="2"/>
  <c r="B18" i="2"/>
  <c r="D18" i="2"/>
  <c r="N18" i="2" s="1"/>
  <c r="E18" i="2"/>
  <c r="O18" i="2" s="1"/>
  <c r="F18" i="2"/>
  <c r="P18" i="2" s="1"/>
  <c r="G18" i="2"/>
  <c r="Q18" i="2" s="1"/>
  <c r="H18" i="2"/>
  <c r="R18" i="2" s="1"/>
  <c r="I18" i="2"/>
  <c r="S18" i="2" s="1"/>
  <c r="A19" i="2"/>
  <c r="B19" i="2"/>
  <c r="C19" i="2"/>
  <c r="M19" i="2" s="1"/>
  <c r="D19" i="2"/>
  <c r="N19" i="2" s="1"/>
  <c r="E19" i="2"/>
  <c r="O19" i="2" s="1"/>
  <c r="F19" i="2"/>
  <c r="P19" i="2" s="1"/>
  <c r="G19" i="2"/>
  <c r="Q19" i="2" s="1"/>
  <c r="H19" i="2"/>
  <c r="R19" i="2" s="1"/>
  <c r="I19" i="2"/>
  <c r="S19" i="2" s="1"/>
  <c r="A20" i="2"/>
  <c r="B20" i="2"/>
  <c r="D20" i="2"/>
  <c r="N20" i="2" s="1"/>
  <c r="E20" i="2"/>
  <c r="O20" i="2" s="1"/>
  <c r="F20" i="2"/>
  <c r="P20" i="2" s="1"/>
  <c r="G20" i="2"/>
  <c r="Q20" i="2" s="1"/>
  <c r="H20" i="2"/>
  <c r="R20" i="2" s="1"/>
  <c r="I20" i="2"/>
  <c r="S20" i="2" s="1"/>
  <c r="A21" i="2"/>
  <c r="B21" i="2"/>
  <c r="D21" i="2"/>
  <c r="N21" i="2" s="1"/>
  <c r="E21" i="2"/>
  <c r="O21" i="2" s="1"/>
  <c r="F21" i="2"/>
  <c r="P21" i="2" s="1"/>
  <c r="G21" i="2"/>
  <c r="Q21" i="2" s="1"/>
  <c r="H21" i="2"/>
  <c r="R21" i="2" s="1"/>
  <c r="I21" i="2"/>
  <c r="S21" i="2" s="1"/>
  <c r="A22" i="2"/>
  <c r="B22" i="2"/>
  <c r="D22" i="2"/>
  <c r="N22" i="2" s="1"/>
  <c r="E22" i="2"/>
  <c r="O22" i="2" s="1"/>
  <c r="F22" i="2"/>
  <c r="P22" i="2" s="1"/>
  <c r="G22" i="2"/>
  <c r="Q22" i="2" s="1"/>
  <c r="H22" i="2"/>
  <c r="R22" i="2" s="1"/>
  <c r="I22" i="2"/>
  <c r="S22" i="2" s="1"/>
  <c r="B23" i="2"/>
  <c r="D23" i="2"/>
  <c r="N23" i="2" s="1"/>
  <c r="E23" i="2"/>
  <c r="O23" i="2" s="1"/>
  <c r="F23" i="2"/>
  <c r="P23" i="2" s="1"/>
  <c r="G23" i="2"/>
  <c r="Q23" i="2" s="1"/>
  <c r="H23" i="2"/>
  <c r="R23" i="2" s="1"/>
  <c r="I23" i="2"/>
  <c r="S23" i="2" s="1"/>
  <c r="F5" i="2"/>
  <c r="P5" i="2" s="1"/>
  <c r="F6" i="2"/>
  <c r="P6" i="2" s="1"/>
  <c r="F4" i="2"/>
  <c r="P4" i="2" s="1"/>
  <c r="H5" i="2"/>
  <c r="R5" i="2" s="1"/>
  <c r="H6" i="2"/>
  <c r="R6" i="2" s="1"/>
  <c r="H4" i="2"/>
  <c r="R4" i="2" s="1"/>
  <c r="D4" i="2"/>
  <c r="N4" i="2" s="1"/>
  <c r="E4" i="2"/>
  <c r="O4" i="2" s="1"/>
  <c r="G4" i="2"/>
  <c r="Q4" i="2" s="1"/>
  <c r="D5" i="2"/>
  <c r="N5" i="2" s="1"/>
  <c r="E5" i="2"/>
  <c r="O5" i="2" s="1"/>
  <c r="G5" i="2"/>
  <c r="Q5" i="2" s="1"/>
  <c r="I5" i="2"/>
  <c r="S5" i="2" s="1"/>
  <c r="D6" i="2"/>
  <c r="N6" i="2" s="1"/>
  <c r="E6" i="2"/>
  <c r="O6" i="2" s="1"/>
  <c r="G6" i="2"/>
  <c r="Q6" i="2" s="1"/>
  <c r="C5" i="2"/>
  <c r="M5" i="2" s="1"/>
  <c r="C6" i="2"/>
  <c r="M6" i="2" s="1"/>
  <c r="B4" i="2"/>
  <c r="C4" i="2"/>
  <c r="A5" i="2"/>
  <c r="B5" i="2"/>
  <c r="A6" i="2"/>
  <c r="B6" i="2"/>
  <c r="A4" i="2"/>
  <c r="Z12" i="2" l="1"/>
  <c r="Y12" i="2"/>
  <c r="W12" i="2"/>
  <c r="V12" i="2"/>
  <c r="X12" i="2"/>
  <c r="I6" i="2"/>
  <c r="S6" i="2" s="1"/>
  <c r="I4" i="2"/>
  <c r="S4" i="2" s="1"/>
  <c r="AA12" i="2" l="1"/>
</calcChain>
</file>

<file path=xl/sharedStrings.xml><?xml version="1.0" encoding="utf-8"?>
<sst xmlns="http://schemas.openxmlformats.org/spreadsheetml/2006/main" count="142" uniqueCount="65">
  <si>
    <t>Product id</t>
  </si>
  <si>
    <t>Product name</t>
  </si>
  <si>
    <t>Nutritional value of product per 100 g</t>
  </si>
  <si>
    <t>Prices</t>
  </si>
  <si>
    <t>Energy [kcal]</t>
  </si>
  <si>
    <t>Fat [g]</t>
  </si>
  <si>
    <t>Carbonhydrate [g]</t>
  </si>
  <si>
    <t>Fibre [g]</t>
  </si>
  <si>
    <t>Protein [g]</t>
  </si>
  <si>
    <t>Salt [g]</t>
  </si>
  <si>
    <t>Package size [g]</t>
  </si>
  <si>
    <t>Package price [zł]</t>
  </si>
  <si>
    <t>M&amp;Ms crunchy cookie</t>
  </si>
  <si>
    <t>Reese's Big Cup PB&amp;J Grape</t>
  </si>
  <si>
    <t>Cukierki RED BULL</t>
  </si>
  <si>
    <t>Jelly fruit flavour</t>
  </si>
  <si>
    <t>SCHOKO BONS CRISPY</t>
  </si>
  <si>
    <t>Snickers</t>
  </si>
  <si>
    <t>Olive Oil</t>
  </si>
  <si>
    <t>Sunflower Oil</t>
  </si>
  <si>
    <t>Coconut Oil</t>
  </si>
  <si>
    <t>Avocado Oil</t>
  </si>
  <si>
    <t>Sesame Oil</t>
  </si>
  <si>
    <t>Milk</t>
  </si>
  <si>
    <t>Yoghurt</t>
  </si>
  <si>
    <t>Mozarella cheese</t>
  </si>
  <si>
    <t>Butter</t>
  </si>
  <si>
    <t>Gouda cheese</t>
  </si>
  <si>
    <t>Cottage cheese</t>
  </si>
  <si>
    <t>dried apples</t>
  </si>
  <si>
    <t>dried olives</t>
  </si>
  <si>
    <t>rice</t>
  </si>
  <si>
    <t>pasta spaghetti</t>
  </si>
  <si>
    <t>groats</t>
  </si>
  <si>
    <t>Instant noodles</t>
  </si>
  <si>
    <t>carrot</t>
  </si>
  <si>
    <t>0,3</t>
  </si>
  <si>
    <t>7,9</t>
  </si>
  <si>
    <t>2,4</t>
  </si>
  <si>
    <t>0,6</t>
  </si>
  <si>
    <t>0,1</t>
  </si>
  <si>
    <t>onion</t>
  </si>
  <si>
    <t>1,4</t>
  </si>
  <si>
    <t>1,2</t>
  </si>
  <si>
    <t>0,01</t>
  </si>
  <si>
    <t>beetroot</t>
  </si>
  <si>
    <t>Chicken breast</t>
  </si>
  <si>
    <t>Beaf</t>
  </si>
  <si>
    <t>Lobster</t>
  </si>
  <si>
    <t>Product information</t>
  </si>
  <si>
    <t>Decision Variables</t>
  </si>
  <si>
    <t>Equations</t>
  </si>
  <si>
    <t>Constraints</t>
  </si>
  <si>
    <t>Nutritional value of product per 1 g</t>
  </si>
  <si>
    <t>Price [zł/g]</t>
  </si>
  <si>
    <t>Product mass [g]</t>
  </si>
  <si>
    <t>Nutritional value of the chosen product mass</t>
  </si>
  <si>
    <t>Cost of the chosen product mass [zł]</t>
  </si>
  <si>
    <t>Minimum nutritional content of the diet</t>
  </si>
  <si>
    <t>Minimum requirement</t>
  </si>
  <si>
    <t>Total nutritional value of the chosen product masses</t>
  </si>
  <si>
    <t>Total price</t>
  </si>
  <si>
    <t>kcal</t>
  </si>
  <si>
    <t>g</t>
  </si>
  <si>
    <t>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</si>
</sst>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4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1" fillId="4" borderId="1" xfId="0" applyFont="1" applyFill="1" applyBorder="1" applyAlignment="1">
      <alignment horizontal="center" vertical="center" wrapText="1"/>
    </xf>
    <xf numFmtId="2" fontId="0" fillId="5" borderId="0" xfId="0" applyNumberFormat="1" applyFill="1"/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4" fontId="0" fillId="6" borderId="0" xfId="0" applyNumberFormat="1" applyFill="1"/>
    <xf numFmtId="2" fontId="0" fillId="7" borderId="0" xfId="0" applyNumberFormat="1" applyFill="1"/>
    <xf numFmtId="0" fontId="0" fillId="9" borderId="0" xfId="0" applyFill="1"/>
    <xf numFmtId="0" fontId="0" fillId="9" borderId="4" xfId="0" applyFill="1" applyBorder="1"/>
    <xf numFmtId="2" fontId="0" fillId="9" borderId="0" xfId="0" applyNumberFormat="1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64" fontId="0" fillId="9" borderId="0" xfId="0" applyNumberFormat="1" applyFill="1"/>
    <xf numFmtId="1" fontId="0" fillId="4" borderId="0" xfId="0" applyNumberFormat="1" applyFill="1"/>
    <xf numFmtId="1" fontId="0" fillId="9" borderId="0" xfId="0" applyNumberFormat="1" applyFill="1"/>
    <xf numFmtId="164" fontId="0" fillId="5" borderId="0" xfId="0" applyNumberFormat="1" applyFill="1"/>
    <xf numFmtId="165" fontId="0" fillId="2" borderId="0" xfId="0" applyNumberFormat="1" applyFill="1"/>
    <xf numFmtId="165" fontId="0" fillId="9" borderId="0" xfId="0" applyNumberFormat="1" applyFill="1"/>
    <xf numFmtId="0" fontId="0" fillId="8" borderId="1" xfId="0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9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74EE-A2ED-4E98-B221-5E1AE81A4FEF}">
  <dimension ref="A1:J65"/>
  <sheetViews>
    <sheetView zoomScaleNormal="100" workbookViewId="0">
      <selection activeCell="K27" sqref="K27"/>
    </sheetView>
  </sheetViews>
  <sheetFormatPr defaultRowHeight="15"/>
  <cols>
    <col min="2" max="2" width="26" bestFit="1" customWidth="1"/>
    <col min="3" max="8" width="7.5703125" customWidth="1"/>
  </cols>
  <sheetData>
    <row r="1" spans="1:10">
      <c r="A1" s="36" t="s">
        <v>0</v>
      </c>
      <c r="B1" s="36" t="s">
        <v>1</v>
      </c>
      <c r="C1" s="33" t="s">
        <v>2</v>
      </c>
      <c r="D1" s="34"/>
      <c r="E1" s="34"/>
      <c r="F1" s="34"/>
      <c r="G1" s="34"/>
      <c r="H1" s="35"/>
      <c r="I1" s="38" t="s">
        <v>3</v>
      </c>
      <c r="J1" s="39"/>
    </row>
    <row r="2" spans="1:10" ht="45">
      <c r="A2" s="37"/>
      <c r="B2" s="37"/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4" t="s">
        <v>10</v>
      </c>
      <c r="J2" s="5" t="s">
        <v>11</v>
      </c>
    </row>
    <row r="3" spans="1:10">
      <c r="A3" s="6">
        <v>1</v>
      </c>
      <c r="B3" s="6" t="s">
        <v>12</v>
      </c>
      <c r="C3" s="7">
        <v>468</v>
      </c>
      <c r="D3" s="6">
        <v>18.2</v>
      </c>
      <c r="E3" s="6">
        <v>72.8</v>
      </c>
      <c r="F3" s="6">
        <v>2.6</v>
      </c>
      <c r="G3" s="6">
        <v>5.2</v>
      </c>
      <c r="H3" s="8">
        <v>0.42</v>
      </c>
      <c r="I3" s="7">
        <v>38</v>
      </c>
      <c r="J3" s="8">
        <v>4.99</v>
      </c>
    </row>
    <row r="4" spans="1:10">
      <c r="A4" s="15">
        <v>2</v>
      </c>
      <c r="B4" s="15" t="s">
        <v>13</v>
      </c>
      <c r="C4" s="32">
        <v>487</v>
      </c>
      <c r="D4" s="15">
        <v>26</v>
      </c>
      <c r="E4" s="15">
        <v>62</v>
      </c>
      <c r="F4" s="15">
        <v>1</v>
      </c>
      <c r="G4" s="15">
        <v>7.7</v>
      </c>
      <c r="H4" s="16">
        <v>0.7</v>
      </c>
      <c r="I4" s="32">
        <v>39</v>
      </c>
      <c r="J4" s="16">
        <v>12.99</v>
      </c>
    </row>
    <row r="5" spans="1:10">
      <c r="A5" s="6">
        <v>3</v>
      </c>
      <c r="B5" s="6" t="s">
        <v>14</v>
      </c>
      <c r="C5" s="7">
        <v>391</v>
      </c>
      <c r="D5" s="6">
        <v>1.1000000000000001</v>
      </c>
      <c r="E5" s="6">
        <v>96.6</v>
      </c>
      <c r="F5" s="6">
        <v>0</v>
      </c>
      <c r="G5" s="6">
        <v>0</v>
      </c>
      <c r="H5" s="8">
        <v>0.17</v>
      </c>
      <c r="I5" s="7">
        <v>22</v>
      </c>
      <c r="J5" s="8">
        <v>5.49</v>
      </c>
    </row>
    <row r="6" spans="1:10">
      <c r="A6" s="15">
        <v>4</v>
      </c>
      <c r="B6" s="15" t="s">
        <v>15</v>
      </c>
      <c r="C6" s="32">
        <v>373</v>
      </c>
      <c r="D6" s="15">
        <v>8</v>
      </c>
      <c r="E6" s="15">
        <v>88</v>
      </c>
      <c r="F6" s="15">
        <v>0</v>
      </c>
      <c r="G6" s="15">
        <v>5.6</v>
      </c>
      <c r="H6" s="16">
        <v>0</v>
      </c>
      <c r="I6" s="32">
        <v>1000</v>
      </c>
      <c r="J6" s="16">
        <v>26.9</v>
      </c>
    </row>
    <row r="7" spans="1:10">
      <c r="A7" s="6">
        <v>5</v>
      </c>
      <c r="B7" s="6" t="s">
        <v>16</v>
      </c>
      <c r="C7" s="7">
        <v>528</v>
      </c>
      <c r="D7" s="6">
        <v>28.5</v>
      </c>
      <c r="E7" s="6">
        <v>59.5</v>
      </c>
      <c r="F7" s="6">
        <v>0</v>
      </c>
      <c r="G7" s="6">
        <v>7.5</v>
      </c>
      <c r="H7" s="8">
        <v>0.3</v>
      </c>
      <c r="I7" s="7">
        <v>67</v>
      </c>
      <c r="J7" s="8">
        <v>14.99</v>
      </c>
    </row>
    <row r="8" spans="1:10">
      <c r="A8" s="15">
        <v>6</v>
      </c>
      <c r="B8" s="15" t="s">
        <v>17</v>
      </c>
      <c r="C8" s="32">
        <v>497</v>
      </c>
      <c r="D8" s="15">
        <v>28.9</v>
      </c>
      <c r="E8" s="15">
        <v>52.6</v>
      </c>
      <c r="F8" s="15">
        <v>2.9</v>
      </c>
      <c r="G8" s="15">
        <v>9.6999999999999993</v>
      </c>
      <c r="H8" s="16">
        <v>0</v>
      </c>
      <c r="I8" s="32">
        <v>50</v>
      </c>
      <c r="J8" s="16">
        <v>3.79</v>
      </c>
    </row>
    <row r="9" spans="1:10">
      <c r="A9" s="6">
        <v>7</v>
      </c>
      <c r="B9" s="6" t="s">
        <v>18</v>
      </c>
      <c r="C9" s="7">
        <v>884</v>
      </c>
      <c r="D9" s="6">
        <v>100</v>
      </c>
      <c r="E9" s="6">
        <v>0</v>
      </c>
      <c r="F9" s="6">
        <v>0</v>
      </c>
      <c r="G9" s="6">
        <v>0</v>
      </c>
      <c r="H9" s="8">
        <v>0</v>
      </c>
      <c r="I9" s="7">
        <v>750</v>
      </c>
      <c r="J9" s="8">
        <v>40</v>
      </c>
    </row>
    <row r="10" spans="1:10">
      <c r="A10" s="15">
        <v>8</v>
      </c>
      <c r="B10" s="15" t="s">
        <v>19</v>
      </c>
      <c r="C10" s="32">
        <v>884</v>
      </c>
      <c r="D10" s="15">
        <v>100</v>
      </c>
      <c r="E10" s="15">
        <v>0</v>
      </c>
      <c r="F10" s="15">
        <v>0</v>
      </c>
      <c r="G10" s="15">
        <v>0</v>
      </c>
      <c r="H10" s="16">
        <v>0</v>
      </c>
      <c r="I10" s="32">
        <v>1000</v>
      </c>
      <c r="J10" s="16">
        <v>13</v>
      </c>
    </row>
    <row r="11" spans="1:10">
      <c r="A11" s="6">
        <v>9</v>
      </c>
      <c r="B11" s="6" t="s">
        <v>20</v>
      </c>
      <c r="C11" s="7">
        <v>892</v>
      </c>
      <c r="D11" s="6">
        <v>99</v>
      </c>
      <c r="E11" s="6">
        <v>0</v>
      </c>
      <c r="F11" s="6">
        <v>0</v>
      </c>
      <c r="G11" s="6">
        <v>0</v>
      </c>
      <c r="H11" s="8">
        <v>0</v>
      </c>
      <c r="I11" s="7">
        <v>900</v>
      </c>
      <c r="J11" s="8">
        <v>25</v>
      </c>
    </row>
    <row r="12" spans="1:10">
      <c r="A12" s="15">
        <v>10</v>
      </c>
      <c r="B12" s="15" t="s">
        <v>21</v>
      </c>
      <c r="C12" s="32">
        <v>884</v>
      </c>
      <c r="D12" s="15">
        <v>100</v>
      </c>
      <c r="E12" s="15">
        <v>0</v>
      </c>
      <c r="F12" s="15">
        <v>0</v>
      </c>
      <c r="G12" s="15">
        <v>0</v>
      </c>
      <c r="H12" s="16">
        <v>0</v>
      </c>
      <c r="I12" s="32">
        <v>100</v>
      </c>
      <c r="J12" s="16">
        <v>15</v>
      </c>
    </row>
    <row r="13" spans="1:10">
      <c r="A13" s="6">
        <v>11</v>
      </c>
      <c r="B13" s="6" t="s">
        <v>22</v>
      </c>
      <c r="C13" s="7">
        <v>900</v>
      </c>
      <c r="D13" s="6">
        <v>100</v>
      </c>
      <c r="E13" s="6">
        <v>0</v>
      </c>
      <c r="F13" s="6">
        <v>0</v>
      </c>
      <c r="G13" s="6">
        <v>0</v>
      </c>
      <c r="H13" s="8">
        <v>0</v>
      </c>
      <c r="I13" s="7">
        <v>500</v>
      </c>
      <c r="J13" s="8">
        <v>44</v>
      </c>
    </row>
    <row r="14" spans="1:10">
      <c r="A14" s="15">
        <v>12</v>
      </c>
      <c r="B14" s="15" t="s">
        <v>23</v>
      </c>
      <c r="C14" s="32">
        <v>117</v>
      </c>
      <c r="D14" s="15">
        <v>4.5999999999999996</v>
      </c>
      <c r="E14" s="15">
        <v>11.3</v>
      </c>
      <c r="F14" s="15">
        <v>0</v>
      </c>
      <c r="G14" s="15">
        <v>7.6</v>
      </c>
      <c r="H14" s="16">
        <v>0.3</v>
      </c>
      <c r="I14" s="32">
        <v>230</v>
      </c>
      <c r="J14" s="16">
        <v>4</v>
      </c>
    </row>
    <row r="15" spans="1:10">
      <c r="A15" s="6">
        <v>13</v>
      </c>
      <c r="B15" s="6" t="s">
        <v>24</v>
      </c>
      <c r="C15" s="7">
        <v>60</v>
      </c>
      <c r="D15" s="6">
        <v>2</v>
      </c>
      <c r="E15" s="6">
        <v>6</v>
      </c>
      <c r="F15" s="6">
        <v>0</v>
      </c>
      <c r="G15" s="6">
        <v>4.3</v>
      </c>
      <c r="H15" s="8">
        <v>6.3E-2</v>
      </c>
      <c r="I15" s="7">
        <v>200</v>
      </c>
      <c r="J15" s="8">
        <v>2.0499999999999998</v>
      </c>
    </row>
    <row r="16" spans="1:10">
      <c r="A16" s="15">
        <v>14</v>
      </c>
      <c r="B16" s="15" t="s">
        <v>25</v>
      </c>
      <c r="C16" s="32">
        <v>238</v>
      </c>
      <c r="D16" s="15">
        <v>18</v>
      </c>
      <c r="E16" s="15">
        <v>2</v>
      </c>
      <c r="F16" s="15">
        <v>0</v>
      </c>
      <c r="G16" s="15">
        <v>17</v>
      </c>
      <c r="H16" s="16">
        <v>0.7</v>
      </c>
      <c r="I16" s="32">
        <v>125</v>
      </c>
      <c r="J16" s="16">
        <v>6.79</v>
      </c>
    </row>
    <row r="17" spans="1:10">
      <c r="A17" s="6">
        <v>15</v>
      </c>
      <c r="B17" s="6" t="s">
        <v>26</v>
      </c>
      <c r="C17" s="7">
        <v>735</v>
      </c>
      <c r="D17" s="6">
        <v>82.5</v>
      </c>
      <c r="E17" s="6">
        <v>0.7</v>
      </c>
      <c r="F17" s="6">
        <v>0</v>
      </c>
      <c r="G17" s="6">
        <v>0.7</v>
      </c>
      <c r="H17" s="8">
        <v>0</v>
      </c>
      <c r="I17" s="7">
        <v>100</v>
      </c>
      <c r="J17" s="8">
        <v>7.49</v>
      </c>
    </row>
    <row r="18" spans="1:10">
      <c r="A18" s="15">
        <v>16</v>
      </c>
      <c r="B18" s="15" t="s">
        <v>27</v>
      </c>
      <c r="C18" s="32">
        <v>347</v>
      </c>
      <c r="D18" s="15">
        <v>27</v>
      </c>
      <c r="E18" s="15">
        <v>0</v>
      </c>
      <c r="F18" s="15">
        <v>0</v>
      </c>
      <c r="G18" s="15">
        <v>26</v>
      </c>
      <c r="H18" s="16">
        <v>1.3</v>
      </c>
      <c r="I18" s="32">
        <v>150</v>
      </c>
      <c r="J18" s="16">
        <v>6.99</v>
      </c>
    </row>
    <row r="19" spans="1:10">
      <c r="A19" s="6">
        <v>17</v>
      </c>
      <c r="B19" s="6" t="s">
        <v>28</v>
      </c>
      <c r="C19" s="7">
        <v>97</v>
      </c>
      <c r="D19" s="6">
        <v>5</v>
      </c>
      <c r="E19" s="6">
        <v>2</v>
      </c>
      <c r="F19" s="6">
        <v>0</v>
      </c>
      <c r="G19" s="6">
        <v>11</v>
      </c>
      <c r="H19" s="8">
        <v>0.7</v>
      </c>
      <c r="I19" s="7">
        <v>200</v>
      </c>
      <c r="J19" s="8">
        <v>2.96</v>
      </c>
    </row>
    <row r="20" spans="1:10">
      <c r="A20" s="15">
        <v>18</v>
      </c>
      <c r="B20" s="15" t="s">
        <v>29</v>
      </c>
      <c r="C20" s="32">
        <v>243</v>
      </c>
      <c r="D20" s="15">
        <v>0.32</v>
      </c>
      <c r="E20" s="15">
        <v>65.900000000000006</v>
      </c>
      <c r="F20" s="15">
        <v>8.6999999999999993</v>
      </c>
      <c r="G20" s="15">
        <v>0.93</v>
      </c>
      <c r="H20" s="16"/>
      <c r="I20" s="32">
        <v>100</v>
      </c>
      <c r="J20" s="16">
        <v>1.9</v>
      </c>
    </row>
    <row r="21" spans="1:10">
      <c r="A21" s="6">
        <v>19</v>
      </c>
      <c r="B21" s="6" t="s">
        <v>30</v>
      </c>
      <c r="C21" s="7">
        <v>306</v>
      </c>
      <c r="D21" s="6">
        <v>30</v>
      </c>
      <c r="E21" s="6">
        <v>4.5</v>
      </c>
      <c r="F21" s="6"/>
      <c r="G21" s="6">
        <v>2.1</v>
      </c>
      <c r="H21" s="8"/>
      <c r="I21" s="7">
        <v>100</v>
      </c>
      <c r="J21" s="8">
        <v>5</v>
      </c>
    </row>
    <row r="22" spans="1:10">
      <c r="A22" s="15">
        <v>20</v>
      </c>
      <c r="B22" s="15" t="s">
        <v>31</v>
      </c>
      <c r="C22" s="32">
        <v>355</v>
      </c>
      <c r="D22" s="15">
        <v>0.7</v>
      </c>
      <c r="E22" s="15">
        <v>78.5</v>
      </c>
      <c r="F22" s="15">
        <v>1.3</v>
      </c>
      <c r="G22" s="15">
        <v>7</v>
      </c>
      <c r="H22" s="16"/>
      <c r="I22" s="32">
        <v>1000</v>
      </c>
      <c r="J22" s="16">
        <v>6.99</v>
      </c>
    </row>
    <row r="23" spans="1:10">
      <c r="A23" s="6">
        <v>21</v>
      </c>
      <c r="B23" s="6" t="s">
        <v>32</v>
      </c>
      <c r="C23" s="7">
        <v>367</v>
      </c>
      <c r="D23" s="6">
        <v>3</v>
      </c>
      <c r="E23" s="6">
        <v>70</v>
      </c>
      <c r="F23" s="6">
        <v>0</v>
      </c>
      <c r="G23" s="6">
        <v>13</v>
      </c>
      <c r="H23" s="8">
        <v>0.03</v>
      </c>
      <c r="I23" s="7">
        <v>400</v>
      </c>
      <c r="J23" s="8">
        <v>4.75</v>
      </c>
    </row>
    <row r="24" spans="1:10">
      <c r="A24" s="15">
        <v>22</v>
      </c>
      <c r="B24" s="15" t="s">
        <v>33</v>
      </c>
      <c r="C24" s="32">
        <v>109</v>
      </c>
      <c r="D24" s="15">
        <v>0.7</v>
      </c>
      <c r="E24" s="15">
        <v>22.9</v>
      </c>
      <c r="F24" s="15">
        <v>1.8</v>
      </c>
      <c r="G24" s="15">
        <v>2.2999999999999998</v>
      </c>
      <c r="H24" s="16">
        <v>0</v>
      </c>
      <c r="I24" s="32">
        <v>100</v>
      </c>
      <c r="J24" s="16">
        <v>0.5</v>
      </c>
    </row>
    <row r="25" spans="1:10">
      <c r="A25" s="6">
        <v>23</v>
      </c>
      <c r="B25" s="6" t="s">
        <v>34</v>
      </c>
      <c r="C25" s="7">
        <v>325</v>
      </c>
      <c r="D25" s="6">
        <v>12</v>
      </c>
      <c r="E25" s="6">
        <v>44</v>
      </c>
      <c r="F25" s="6"/>
      <c r="G25" s="6">
        <v>8.4</v>
      </c>
      <c r="H25" s="8">
        <v>1.38</v>
      </c>
      <c r="I25" s="7">
        <v>480</v>
      </c>
      <c r="J25" s="8">
        <v>8.99</v>
      </c>
    </row>
    <row r="26" spans="1:10">
      <c r="A26" s="15">
        <v>24</v>
      </c>
      <c r="B26" s="15" t="s">
        <v>35</v>
      </c>
      <c r="C26" s="32">
        <v>42</v>
      </c>
      <c r="D26" s="15" t="s">
        <v>36</v>
      </c>
      <c r="E26" s="15" t="s">
        <v>37</v>
      </c>
      <c r="F26" s="15" t="s">
        <v>38</v>
      </c>
      <c r="G26" s="15" t="s">
        <v>39</v>
      </c>
      <c r="H26" s="16" t="s">
        <v>40</v>
      </c>
      <c r="I26" s="32">
        <v>1000</v>
      </c>
      <c r="J26" s="16">
        <v>6</v>
      </c>
    </row>
    <row r="27" spans="1:10">
      <c r="A27" s="6">
        <v>25</v>
      </c>
      <c r="B27" s="6" t="s">
        <v>41</v>
      </c>
      <c r="C27" s="7">
        <v>41</v>
      </c>
      <c r="D27" s="6" t="s">
        <v>40</v>
      </c>
      <c r="E27" s="6" t="s">
        <v>37</v>
      </c>
      <c r="F27" s="6" t="s">
        <v>42</v>
      </c>
      <c r="G27" s="6" t="s">
        <v>43</v>
      </c>
      <c r="H27" s="8" t="s">
        <v>44</v>
      </c>
      <c r="I27" s="7">
        <v>100</v>
      </c>
      <c r="J27" s="8">
        <v>4.8499999999999996</v>
      </c>
    </row>
    <row r="28" spans="1:10">
      <c r="A28" s="15">
        <v>26</v>
      </c>
      <c r="B28" s="15" t="s">
        <v>45</v>
      </c>
      <c r="C28" s="32">
        <v>100</v>
      </c>
      <c r="D28" s="15">
        <v>0.2</v>
      </c>
      <c r="E28" s="15">
        <v>10</v>
      </c>
      <c r="F28" s="15">
        <v>2</v>
      </c>
      <c r="G28" s="15">
        <v>1.6</v>
      </c>
      <c r="H28" s="16">
        <v>7.8E-2</v>
      </c>
      <c r="I28" s="32">
        <v>50</v>
      </c>
      <c r="J28" s="16">
        <v>0.15</v>
      </c>
    </row>
    <row r="29" spans="1:10">
      <c r="A29" s="6">
        <v>27</v>
      </c>
      <c r="B29" s="6" t="s">
        <v>46</v>
      </c>
      <c r="C29" s="7">
        <v>267</v>
      </c>
      <c r="D29" s="6">
        <v>5.5</v>
      </c>
      <c r="E29" s="6">
        <v>0</v>
      </c>
      <c r="F29" s="6">
        <v>0</v>
      </c>
      <c r="G29" s="6">
        <v>54.5</v>
      </c>
      <c r="H29" s="8">
        <v>7.0000000000000007E-2</v>
      </c>
      <c r="I29" s="7">
        <v>170</v>
      </c>
      <c r="J29" s="8">
        <v>4.6172000000000004</v>
      </c>
    </row>
    <row r="30" spans="1:10">
      <c r="A30" s="15">
        <v>28</v>
      </c>
      <c r="B30" s="15" t="s">
        <v>47</v>
      </c>
      <c r="C30" s="32">
        <v>220</v>
      </c>
      <c r="D30" s="15">
        <v>14</v>
      </c>
      <c r="E30" s="15">
        <v>0</v>
      </c>
      <c r="F30" s="15">
        <v>0</v>
      </c>
      <c r="G30" s="15">
        <v>22</v>
      </c>
      <c r="H30" s="16">
        <v>0.04</v>
      </c>
      <c r="I30" s="32">
        <v>85</v>
      </c>
      <c r="J30" s="16">
        <v>5.8650000000000002</v>
      </c>
    </row>
    <row r="31" spans="1:10">
      <c r="A31" s="6">
        <v>29</v>
      </c>
      <c r="B31" s="6" t="s">
        <v>48</v>
      </c>
      <c r="C31" s="7">
        <v>122</v>
      </c>
      <c r="D31" s="6">
        <v>1.6</v>
      </c>
      <c r="E31" s="6">
        <v>2.7</v>
      </c>
      <c r="F31" s="6">
        <v>0</v>
      </c>
      <c r="G31" s="6">
        <v>22</v>
      </c>
      <c r="H31" s="8">
        <v>0.193</v>
      </c>
      <c r="I31" s="7">
        <v>85</v>
      </c>
      <c r="J31" s="8">
        <v>14.875000000000002</v>
      </c>
    </row>
    <row r="32" spans="1:10">
      <c r="A32" s="15">
        <v>30</v>
      </c>
      <c r="B32" s="15"/>
      <c r="C32" s="32"/>
      <c r="D32" s="15"/>
      <c r="E32" s="15"/>
      <c r="F32" s="15"/>
      <c r="G32" s="15"/>
      <c r="H32" s="16"/>
      <c r="I32" s="32"/>
      <c r="J32" s="16"/>
    </row>
    <row r="33" spans="1:10">
      <c r="A33" s="6">
        <v>31</v>
      </c>
      <c r="B33" s="6"/>
      <c r="C33" s="7"/>
      <c r="D33" s="6"/>
      <c r="E33" s="6"/>
      <c r="F33" s="6"/>
      <c r="G33" s="6"/>
      <c r="H33" s="8"/>
      <c r="I33" s="7"/>
      <c r="J33" s="8"/>
    </row>
    <row r="34" spans="1:10">
      <c r="A34" s="15">
        <v>32</v>
      </c>
      <c r="B34" s="15"/>
      <c r="C34" s="32"/>
      <c r="D34" s="15"/>
      <c r="E34" s="15"/>
      <c r="F34" s="15"/>
      <c r="G34" s="15"/>
      <c r="H34" s="16"/>
      <c r="I34" s="32"/>
      <c r="J34" s="16"/>
    </row>
    <row r="35" spans="1:10">
      <c r="A35" s="6">
        <v>33</v>
      </c>
      <c r="B35" s="6"/>
      <c r="C35" s="7"/>
      <c r="D35" s="6"/>
      <c r="E35" s="6"/>
      <c r="F35" s="6"/>
      <c r="G35" s="6"/>
      <c r="H35" s="8"/>
      <c r="I35" s="7"/>
      <c r="J35" s="8"/>
    </row>
    <row r="36" spans="1:10">
      <c r="A36" s="15">
        <v>34</v>
      </c>
      <c r="B36" s="15"/>
      <c r="C36" s="32"/>
      <c r="D36" s="15"/>
      <c r="E36" s="15"/>
      <c r="F36" s="15"/>
      <c r="G36" s="15"/>
      <c r="H36" s="16"/>
      <c r="I36" s="32"/>
      <c r="J36" s="16"/>
    </row>
    <row r="37" spans="1:10">
      <c r="A37" s="6">
        <v>35</v>
      </c>
      <c r="B37" s="6"/>
      <c r="C37" s="7"/>
      <c r="D37" s="6"/>
      <c r="E37" s="6"/>
      <c r="F37" s="6"/>
      <c r="G37" s="6"/>
      <c r="H37" s="8"/>
      <c r="I37" s="7"/>
      <c r="J37" s="8"/>
    </row>
    <row r="38" spans="1:10">
      <c r="A38" s="15">
        <v>36</v>
      </c>
      <c r="B38" s="15"/>
      <c r="C38" s="32"/>
      <c r="D38" s="15"/>
      <c r="E38" s="15"/>
      <c r="F38" s="15"/>
      <c r="G38" s="15"/>
      <c r="H38" s="16"/>
      <c r="I38" s="32"/>
      <c r="J38" s="16"/>
    </row>
    <row r="39" spans="1:10">
      <c r="A39" s="6">
        <v>37</v>
      </c>
      <c r="B39" s="6"/>
      <c r="C39" s="7"/>
      <c r="D39" s="6"/>
      <c r="E39" s="6"/>
      <c r="F39" s="6"/>
      <c r="G39" s="6"/>
      <c r="H39" s="8"/>
      <c r="I39" s="7"/>
      <c r="J39" s="8"/>
    </row>
    <row r="40" spans="1:10">
      <c r="A40" s="15">
        <v>38</v>
      </c>
      <c r="B40" s="15"/>
      <c r="C40" s="32"/>
      <c r="D40" s="15"/>
      <c r="E40" s="15"/>
      <c r="F40" s="15"/>
      <c r="G40" s="15"/>
      <c r="H40" s="16"/>
      <c r="I40" s="32"/>
      <c r="J40" s="16"/>
    </row>
    <row r="41" spans="1:10">
      <c r="A41" s="6">
        <v>39</v>
      </c>
      <c r="B41" s="6"/>
      <c r="C41" s="7"/>
      <c r="D41" s="6"/>
      <c r="E41" s="6"/>
      <c r="F41" s="6"/>
      <c r="G41" s="6"/>
      <c r="H41" s="8"/>
      <c r="I41" s="7"/>
      <c r="J41" s="8"/>
    </row>
    <row r="42" spans="1:10">
      <c r="A42" s="15">
        <v>40</v>
      </c>
      <c r="B42" s="15"/>
      <c r="C42" s="32"/>
      <c r="D42" s="15"/>
      <c r="E42" s="15"/>
      <c r="F42" s="15"/>
      <c r="G42" s="15"/>
      <c r="H42" s="16"/>
      <c r="I42" s="32"/>
      <c r="J42" s="16"/>
    </row>
    <row r="43" spans="1:10">
      <c r="A43" s="6">
        <v>41</v>
      </c>
      <c r="B43" s="6"/>
      <c r="C43" s="7"/>
      <c r="D43" s="6"/>
      <c r="E43" s="6"/>
      <c r="F43" s="6"/>
      <c r="G43" s="6"/>
      <c r="H43" s="8"/>
      <c r="I43" s="7"/>
      <c r="J43" s="8"/>
    </row>
    <row r="44" spans="1:10">
      <c r="A44" s="15">
        <v>42</v>
      </c>
      <c r="B44" s="15"/>
      <c r="C44" s="32"/>
      <c r="D44" s="15"/>
      <c r="E44" s="15"/>
      <c r="F44" s="15"/>
      <c r="G44" s="15"/>
      <c r="H44" s="16"/>
      <c r="I44" s="32"/>
      <c r="J44" s="16"/>
    </row>
    <row r="45" spans="1:10">
      <c r="A45" s="6">
        <v>43</v>
      </c>
      <c r="B45" s="6"/>
      <c r="C45" s="7"/>
      <c r="D45" s="6"/>
      <c r="E45" s="6"/>
      <c r="F45" s="6"/>
      <c r="G45" s="6"/>
      <c r="H45" s="8"/>
      <c r="I45" s="7"/>
      <c r="J45" s="8"/>
    </row>
    <row r="46" spans="1:10">
      <c r="A46" s="15">
        <v>44</v>
      </c>
      <c r="B46" s="15"/>
      <c r="C46" s="32"/>
      <c r="D46" s="15"/>
      <c r="E46" s="15"/>
      <c r="F46" s="15"/>
      <c r="G46" s="15"/>
      <c r="H46" s="16"/>
      <c r="I46" s="32"/>
      <c r="J46" s="16"/>
    </row>
    <row r="47" spans="1:10">
      <c r="A47" s="6">
        <v>45</v>
      </c>
      <c r="B47" s="6"/>
      <c r="C47" s="7"/>
      <c r="D47" s="6"/>
      <c r="E47" s="6"/>
      <c r="F47" s="6"/>
      <c r="G47" s="6"/>
      <c r="H47" s="8"/>
      <c r="I47" s="7"/>
      <c r="J47" s="8"/>
    </row>
    <row r="48" spans="1:10">
      <c r="A48" s="15">
        <v>46</v>
      </c>
      <c r="B48" s="15"/>
      <c r="C48" s="32"/>
      <c r="D48" s="15"/>
      <c r="E48" s="15"/>
      <c r="F48" s="15"/>
      <c r="G48" s="15"/>
      <c r="H48" s="16"/>
      <c r="I48" s="32"/>
      <c r="J48" s="16"/>
    </row>
    <row r="49" spans="1:10">
      <c r="A49" s="6">
        <v>47</v>
      </c>
      <c r="B49" s="6"/>
      <c r="C49" s="7"/>
      <c r="D49" s="6"/>
      <c r="E49" s="6"/>
      <c r="F49" s="6"/>
      <c r="G49" s="6"/>
      <c r="H49" s="8"/>
      <c r="I49" s="7"/>
      <c r="J49" s="8"/>
    </row>
    <row r="50" spans="1:10">
      <c r="A50" s="15">
        <v>48</v>
      </c>
      <c r="B50" s="15"/>
      <c r="C50" s="32"/>
      <c r="D50" s="15"/>
      <c r="E50" s="15"/>
      <c r="F50" s="15"/>
      <c r="G50" s="15"/>
      <c r="H50" s="16"/>
      <c r="I50" s="32"/>
      <c r="J50" s="16"/>
    </row>
    <row r="51" spans="1:10">
      <c r="A51" s="6">
        <v>49</v>
      </c>
      <c r="B51" s="6"/>
      <c r="C51" s="7"/>
      <c r="D51" s="6"/>
      <c r="E51" s="6"/>
      <c r="F51" s="6"/>
      <c r="G51" s="6"/>
      <c r="H51" s="8"/>
      <c r="I51" s="7"/>
      <c r="J51" s="8"/>
    </row>
    <row r="52" spans="1:10">
      <c r="A52" s="15">
        <v>50</v>
      </c>
      <c r="B52" s="15"/>
      <c r="C52" s="32"/>
      <c r="D52" s="15"/>
      <c r="E52" s="15"/>
      <c r="F52" s="15"/>
      <c r="G52" s="15"/>
      <c r="H52" s="16"/>
      <c r="I52" s="32"/>
      <c r="J52" s="16"/>
    </row>
    <row r="53" spans="1:10">
      <c r="A53" s="6">
        <v>51</v>
      </c>
      <c r="B53" s="6"/>
      <c r="C53" s="7"/>
      <c r="D53" s="6"/>
      <c r="E53" s="6"/>
      <c r="F53" s="6"/>
      <c r="G53" s="6"/>
      <c r="H53" s="8"/>
      <c r="I53" s="7"/>
      <c r="J53" s="8"/>
    </row>
    <row r="54" spans="1:10">
      <c r="A54" s="15">
        <v>52</v>
      </c>
      <c r="B54" s="15"/>
      <c r="C54" s="32"/>
      <c r="D54" s="15"/>
      <c r="E54" s="15"/>
      <c r="F54" s="15"/>
      <c r="G54" s="15"/>
      <c r="H54" s="16"/>
      <c r="I54" s="32"/>
      <c r="J54" s="16"/>
    </row>
    <row r="55" spans="1:10">
      <c r="A55" s="6">
        <v>53</v>
      </c>
      <c r="B55" s="6"/>
      <c r="C55" s="7"/>
      <c r="D55" s="6"/>
      <c r="E55" s="6"/>
      <c r="F55" s="6"/>
      <c r="G55" s="6"/>
      <c r="H55" s="8"/>
      <c r="I55" s="7"/>
      <c r="J55" s="8"/>
    </row>
    <row r="56" spans="1:10">
      <c r="A56" s="15">
        <v>54</v>
      </c>
      <c r="B56" s="15"/>
      <c r="C56" s="32"/>
      <c r="D56" s="15"/>
      <c r="E56" s="15"/>
      <c r="F56" s="15"/>
      <c r="G56" s="15"/>
      <c r="H56" s="16"/>
      <c r="I56" s="32"/>
      <c r="J56" s="16"/>
    </row>
    <row r="57" spans="1:10">
      <c r="A57" s="6">
        <v>55</v>
      </c>
      <c r="B57" s="6"/>
      <c r="C57" s="7"/>
      <c r="D57" s="6"/>
      <c r="E57" s="6"/>
      <c r="F57" s="6"/>
      <c r="G57" s="6"/>
      <c r="H57" s="8"/>
      <c r="I57" s="7"/>
      <c r="J57" s="8"/>
    </row>
    <row r="58" spans="1:10">
      <c r="A58" s="15">
        <v>56</v>
      </c>
      <c r="B58" s="15"/>
      <c r="C58" s="32"/>
      <c r="D58" s="15"/>
      <c r="E58" s="15"/>
      <c r="F58" s="15"/>
      <c r="G58" s="15"/>
      <c r="H58" s="16"/>
      <c r="I58" s="32"/>
      <c r="J58" s="16"/>
    </row>
    <row r="59" spans="1:10">
      <c r="A59" s="6">
        <v>57</v>
      </c>
      <c r="B59" s="6"/>
      <c r="C59" s="7"/>
      <c r="D59" s="6"/>
      <c r="E59" s="6"/>
      <c r="F59" s="6"/>
      <c r="G59" s="6"/>
      <c r="H59" s="8"/>
      <c r="I59" s="7"/>
      <c r="J59" s="8"/>
    </row>
    <row r="60" spans="1:10">
      <c r="A60" s="15">
        <v>58</v>
      </c>
      <c r="B60" s="15"/>
      <c r="C60" s="32"/>
      <c r="D60" s="15"/>
      <c r="E60" s="15"/>
      <c r="F60" s="15"/>
      <c r="G60" s="15"/>
      <c r="H60" s="16"/>
      <c r="I60" s="32"/>
      <c r="J60" s="16"/>
    </row>
    <row r="61" spans="1:10">
      <c r="A61" s="6">
        <v>59</v>
      </c>
      <c r="B61" s="6"/>
      <c r="C61" s="7"/>
      <c r="D61" s="6"/>
      <c r="E61" s="6"/>
      <c r="F61" s="6"/>
      <c r="G61" s="6"/>
      <c r="H61" s="8"/>
      <c r="I61" s="7"/>
      <c r="J61" s="8"/>
    </row>
    <row r="62" spans="1:10">
      <c r="A62" s="15">
        <v>60</v>
      </c>
      <c r="B62" s="15"/>
      <c r="C62" s="32"/>
      <c r="D62" s="15"/>
      <c r="E62" s="15"/>
      <c r="F62" s="15"/>
      <c r="G62" s="15"/>
      <c r="H62" s="16"/>
      <c r="I62" s="32"/>
      <c r="J62" s="16"/>
    </row>
    <row r="63" spans="1:10">
      <c r="A63" s="6">
        <v>61</v>
      </c>
      <c r="B63" s="6"/>
      <c r="C63" s="7"/>
      <c r="D63" s="6"/>
      <c r="E63" s="6"/>
      <c r="F63" s="6"/>
      <c r="G63" s="6"/>
      <c r="H63" s="8"/>
      <c r="I63" s="7"/>
      <c r="J63" s="8"/>
    </row>
    <row r="64" spans="1:10">
      <c r="A64" s="15">
        <v>62</v>
      </c>
      <c r="B64" s="15"/>
      <c r="C64" s="32"/>
      <c r="D64" s="15"/>
      <c r="E64" s="15"/>
      <c r="F64" s="15"/>
      <c r="G64" s="15"/>
      <c r="H64" s="16"/>
      <c r="I64" s="32"/>
      <c r="J64" s="16"/>
    </row>
    <row r="65" spans="1:10">
      <c r="A65" s="6">
        <v>63</v>
      </c>
      <c r="B65" s="6"/>
      <c r="C65" s="7"/>
      <c r="D65" s="6"/>
      <c r="E65" s="6"/>
      <c r="F65" s="6"/>
      <c r="G65" s="6"/>
      <c r="H65" s="8"/>
      <c r="I65" s="7"/>
      <c r="J65" s="8"/>
    </row>
  </sheetData>
  <mergeCells count="4">
    <mergeCell ref="C1:H1"/>
    <mergeCell ref="B1:B2"/>
    <mergeCell ref="A1:A2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8E55-83FA-4A05-9187-1171665917F8}">
  <dimension ref="A1:J65"/>
  <sheetViews>
    <sheetView tabSelected="1" zoomScaleNormal="100" workbookViewId="0">
      <selection activeCell="L13" sqref="L13"/>
    </sheetView>
  </sheetViews>
  <sheetFormatPr defaultRowHeight="15"/>
  <cols>
    <col min="2" max="2" width="26" bestFit="1" customWidth="1"/>
    <col min="3" max="8" width="7.5703125" customWidth="1"/>
  </cols>
  <sheetData>
    <row r="1" spans="1:10">
      <c r="A1" s="36" t="s">
        <v>0</v>
      </c>
      <c r="B1" s="36" t="s">
        <v>1</v>
      </c>
      <c r="C1" s="33" t="s">
        <v>2</v>
      </c>
      <c r="D1" s="34"/>
      <c r="E1" s="34"/>
      <c r="F1" s="34"/>
      <c r="G1" s="34"/>
      <c r="H1" s="35"/>
      <c r="I1" s="38" t="s">
        <v>3</v>
      </c>
      <c r="J1" s="39"/>
    </row>
    <row r="2" spans="1:10" ht="45">
      <c r="A2" s="37"/>
      <c r="B2" s="37"/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4" t="s">
        <v>10</v>
      </c>
      <c r="J2" s="5" t="s">
        <v>11</v>
      </c>
    </row>
    <row r="3" spans="1:10">
      <c r="A3" s="6">
        <v>1</v>
      </c>
      <c r="B3" s="6" t="s">
        <v>12</v>
      </c>
      <c r="C3" s="7">
        <v>468</v>
      </c>
      <c r="D3" s="6">
        <v>18.2</v>
      </c>
      <c r="E3" s="6">
        <v>72.8</v>
      </c>
      <c r="F3" s="6">
        <v>2.6</v>
      </c>
      <c r="G3" s="6">
        <v>5.2</v>
      </c>
      <c r="H3" s="8">
        <v>0.42</v>
      </c>
      <c r="I3" s="7">
        <v>38</v>
      </c>
      <c r="J3" s="8">
        <v>4.99</v>
      </c>
    </row>
    <row r="4" spans="1:10">
      <c r="A4" s="15">
        <v>2</v>
      </c>
      <c r="B4" s="15" t="s">
        <v>13</v>
      </c>
      <c r="C4" s="32">
        <v>487</v>
      </c>
      <c r="D4" s="15">
        <v>26</v>
      </c>
      <c r="E4" s="15">
        <v>62</v>
      </c>
      <c r="F4" s="15">
        <v>1</v>
      </c>
      <c r="G4" s="15">
        <v>7.7</v>
      </c>
      <c r="H4" s="16">
        <v>0.7</v>
      </c>
      <c r="I4" s="32">
        <v>39</v>
      </c>
      <c r="J4" s="16">
        <v>12.99</v>
      </c>
    </row>
    <row r="5" spans="1:10">
      <c r="A5" s="6">
        <v>3</v>
      </c>
      <c r="B5" s="6" t="s">
        <v>14</v>
      </c>
      <c r="C5" s="7">
        <v>391</v>
      </c>
      <c r="D5" s="6">
        <v>1.1000000000000001</v>
      </c>
      <c r="E5" s="6">
        <v>96.6</v>
      </c>
      <c r="F5" s="6">
        <v>0</v>
      </c>
      <c r="G5" s="6">
        <v>0</v>
      </c>
      <c r="H5" s="8">
        <v>0.17</v>
      </c>
      <c r="I5" s="7">
        <v>22</v>
      </c>
      <c r="J5" s="8">
        <v>5.49</v>
      </c>
    </row>
    <row r="6" spans="1:10">
      <c r="A6" s="15">
        <v>4</v>
      </c>
      <c r="B6" s="15" t="s">
        <v>15</v>
      </c>
      <c r="C6" s="32">
        <v>373</v>
      </c>
      <c r="D6" s="15">
        <v>8</v>
      </c>
      <c r="E6" s="15">
        <v>88</v>
      </c>
      <c r="F6" s="15">
        <v>0</v>
      </c>
      <c r="G6" s="15">
        <v>5.6</v>
      </c>
      <c r="H6" s="16">
        <v>0</v>
      </c>
      <c r="I6" s="32">
        <v>1000</v>
      </c>
      <c r="J6" s="16">
        <v>26.9</v>
      </c>
    </row>
    <row r="7" spans="1:10">
      <c r="A7" s="6">
        <v>5</v>
      </c>
      <c r="B7" s="6" t="s">
        <v>16</v>
      </c>
      <c r="C7" s="7">
        <v>528</v>
      </c>
      <c r="D7" s="6">
        <v>28.5</v>
      </c>
      <c r="E7" s="6">
        <v>59.5</v>
      </c>
      <c r="F7" s="6">
        <v>0</v>
      </c>
      <c r="G7" s="6">
        <v>7.5</v>
      </c>
      <c r="H7" s="8">
        <v>0.3</v>
      </c>
      <c r="I7" s="7">
        <v>67</v>
      </c>
      <c r="J7" s="8">
        <v>14.99</v>
      </c>
    </row>
    <row r="8" spans="1:10">
      <c r="A8" s="15">
        <v>6</v>
      </c>
      <c r="B8" s="15" t="s">
        <v>17</v>
      </c>
      <c r="C8" s="32">
        <v>497</v>
      </c>
      <c r="D8" s="15">
        <v>28.9</v>
      </c>
      <c r="E8" s="15">
        <v>52.6</v>
      </c>
      <c r="F8" s="15">
        <v>2.9</v>
      </c>
      <c r="G8" s="15">
        <v>9.6999999999999993</v>
      </c>
      <c r="H8" s="16">
        <v>0</v>
      </c>
      <c r="I8" s="32">
        <v>50</v>
      </c>
      <c r="J8" s="16">
        <v>3.79</v>
      </c>
    </row>
    <row r="9" spans="1:10">
      <c r="A9" s="6">
        <v>7</v>
      </c>
      <c r="B9" s="6" t="s">
        <v>18</v>
      </c>
      <c r="C9" s="7">
        <v>884</v>
      </c>
      <c r="D9" s="6">
        <v>100</v>
      </c>
      <c r="E9" s="6">
        <v>0</v>
      </c>
      <c r="F9" s="6">
        <v>0</v>
      </c>
      <c r="G9" s="6">
        <v>0</v>
      </c>
      <c r="H9" s="8">
        <v>0</v>
      </c>
      <c r="I9" s="7">
        <v>750</v>
      </c>
      <c r="J9" s="8">
        <v>40</v>
      </c>
    </row>
    <row r="10" spans="1:10">
      <c r="A10" s="15">
        <v>8</v>
      </c>
      <c r="B10" s="15" t="s">
        <v>19</v>
      </c>
      <c r="C10" s="32">
        <v>884</v>
      </c>
      <c r="D10" s="15">
        <v>100</v>
      </c>
      <c r="E10" s="15">
        <v>0</v>
      </c>
      <c r="F10" s="15">
        <v>0</v>
      </c>
      <c r="G10" s="15">
        <v>0</v>
      </c>
      <c r="H10" s="16">
        <v>0</v>
      </c>
      <c r="I10" s="32">
        <v>1000</v>
      </c>
      <c r="J10" s="16">
        <v>13</v>
      </c>
    </row>
    <row r="11" spans="1:10">
      <c r="A11" s="6">
        <v>9</v>
      </c>
      <c r="B11" s="6" t="s">
        <v>20</v>
      </c>
      <c r="C11" s="7">
        <v>892</v>
      </c>
      <c r="D11" s="6">
        <v>99</v>
      </c>
      <c r="E11" s="6">
        <v>0</v>
      </c>
      <c r="F11" s="6">
        <v>0</v>
      </c>
      <c r="G11" s="6">
        <v>0</v>
      </c>
      <c r="H11" s="8">
        <v>0</v>
      </c>
      <c r="I11" s="7">
        <v>900</v>
      </c>
      <c r="J11" s="8">
        <v>25</v>
      </c>
    </row>
    <row r="12" spans="1:10">
      <c r="A12" s="15">
        <v>10</v>
      </c>
      <c r="B12" s="15" t="s">
        <v>21</v>
      </c>
      <c r="C12" s="32">
        <v>884</v>
      </c>
      <c r="D12" s="15">
        <v>100</v>
      </c>
      <c r="E12" s="15">
        <v>0</v>
      </c>
      <c r="F12" s="15">
        <v>0</v>
      </c>
      <c r="G12" s="15">
        <v>0</v>
      </c>
      <c r="H12" s="16">
        <v>0</v>
      </c>
      <c r="I12" s="32">
        <v>100</v>
      </c>
      <c r="J12" s="16">
        <v>15</v>
      </c>
    </row>
    <row r="13" spans="1:10">
      <c r="A13" s="6">
        <v>11</v>
      </c>
      <c r="B13" s="6" t="s">
        <v>22</v>
      </c>
      <c r="C13" s="7">
        <v>900</v>
      </c>
      <c r="D13" s="6">
        <v>100</v>
      </c>
      <c r="E13" s="6">
        <v>0</v>
      </c>
      <c r="F13" s="6">
        <v>0</v>
      </c>
      <c r="G13" s="6">
        <v>0</v>
      </c>
      <c r="H13" s="8">
        <v>0</v>
      </c>
      <c r="I13" s="7">
        <v>500</v>
      </c>
      <c r="J13" s="8">
        <v>44</v>
      </c>
    </row>
    <row r="14" spans="1:10">
      <c r="A14" s="15">
        <v>12</v>
      </c>
      <c r="B14" s="15" t="s">
        <v>23</v>
      </c>
      <c r="C14" s="32">
        <v>117</v>
      </c>
      <c r="D14" s="15">
        <v>4.5999999999999996</v>
      </c>
      <c r="E14" s="15">
        <v>11.3</v>
      </c>
      <c r="F14" s="15">
        <v>0</v>
      </c>
      <c r="G14" s="15">
        <v>7.6</v>
      </c>
      <c r="H14" s="16">
        <v>0.3</v>
      </c>
      <c r="I14" s="32">
        <v>230</v>
      </c>
      <c r="J14" s="16">
        <v>4</v>
      </c>
    </row>
    <row r="15" spans="1:10">
      <c r="A15" s="6">
        <v>13</v>
      </c>
      <c r="B15" s="6" t="s">
        <v>24</v>
      </c>
      <c r="C15" s="7">
        <v>60</v>
      </c>
      <c r="D15" s="6">
        <v>2</v>
      </c>
      <c r="E15" s="6">
        <v>6</v>
      </c>
      <c r="F15" s="6">
        <v>0</v>
      </c>
      <c r="G15" s="6">
        <v>4.3</v>
      </c>
      <c r="H15" s="8">
        <v>6.3E-2</v>
      </c>
      <c r="I15" s="7">
        <v>200</v>
      </c>
      <c r="J15" s="8">
        <v>2.0499999999999998</v>
      </c>
    </row>
    <row r="16" spans="1:10">
      <c r="A16" s="15">
        <v>14</v>
      </c>
      <c r="B16" s="15" t="s">
        <v>25</v>
      </c>
      <c r="C16" s="32">
        <v>238</v>
      </c>
      <c r="D16" s="15">
        <v>18</v>
      </c>
      <c r="E16" s="15">
        <v>2</v>
      </c>
      <c r="F16" s="15">
        <v>0</v>
      </c>
      <c r="G16" s="15">
        <v>17</v>
      </c>
      <c r="H16" s="16">
        <v>0.7</v>
      </c>
      <c r="I16" s="32">
        <v>125</v>
      </c>
      <c r="J16" s="16">
        <v>6.79</v>
      </c>
    </row>
    <row r="17" spans="1:10">
      <c r="A17" s="6">
        <v>15</v>
      </c>
      <c r="B17" s="6" t="s">
        <v>26</v>
      </c>
      <c r="C17" s="7">
        <v>735</v>
      </c>
      <c r="D17" s="6">
        <v>82.5</v>
      </c>
      <c r="E17" s="6">
        <v>0.7</v>
      </c>
      <c r="F17" s="6">
        <v>0</v>
      </c>
      <c r="G17" s="6">
        <v>0.7</v>
      </c>
      <c r="H17" s="8">
        <v>0</v>
      </c>
      <c r="I17" s="7">
        <v>100</v>
      </c>
      <c r="J17" s="8">
        <v>7.49</v>
      </c>
    </row>
    <row r="18" spans="1:10">
      <c r="A18" s="15">
        <v>16</v>
      </c>
      <c r="B18" s="15" t="s">
        <v>27</v>
      </c>
      <c r="C18" s="32">
        <v>347</v>
      </c>
      <c r="D18" s="15">
        <v>27</v>
      </c>
      <c r="E18" s="15">
        <v>0</v>
      </c>
      <c r="F18" s="15">
        <v>0</v>
      </c>
      <c r="G18" s="15">
        <v>26</v>
      </c>
      <c r="H18" s="16">
        <v>1.3</v>
      </c>
      <c r="I18" s="32">
        <v>150</v>
      </c>
      <c r="J18" s="16">
        <v>6.99</v>
      </c>
    </row>
    <row r="19" spans="1:10">
      <c r="A19" s="6">
        <v>17</v>
      </c>
      <c r="B19" s="6" t="s">
        <v>28</v>
      </c>
      <c r="C19" s="7">
        <v>97</v>
      </c>
      <c r="D19" s="6">
        <v>5</v>
      </c>
      <c r="E19" s="6">
        <v>2</v>
      </c>
      <c r="F19" s="6">
        <v>0</v>
      </c>
      <c r="G19" s="6">
        <v>11</v>
      </c>
      <c r="H19" s="8">
        <v>0.7</v>
      </c>
      <c r="I19" s="7">
        <v>200</v>
      </c>
      <c r="J19" s="8">
        <v>2.96</v>
      </c>
    </row>
    <row r="20" spans="1:10">
      <c r="A20" s="15">
        <v>18</v>
      </c>
      <c r="B20" s="15" t="s">
        <v>29</v>
      </c>
      <c r="C20" s="32">
        <v>243</v>
      </c>
      <c r="D20" s="15">
        <v>0.32</v>
      </c>
      <c r="E20" s="15">
        <v>65.900000000000006</v>
      </c>
      <c r="F20" s="15">
        <v>8.6999999999999993</v>
      </c>
      <c r="G20" s="15">
        <v>0.93</v>
      </c>
      <c r="H20" s="16"/>
      <c r="I20" s="32">
        <v>100</v>
      </c>
      <c r="J20" s="16">
        <v>1.9</v>
      </c>
    </row>
    <row r="21" spans="1:10">
      <c r="A21" s="6">
        <v>19</v>
      </c>
      <c r="B21" s="6" t="s">
        <v>30</v>
      </c>
      <c r="C21" s="7">
        <v>306</v>
      </c>
      <c r="D21" s="6">
        <v>30</v>
      </c>
      <c r="E21" s="6">
        <v>4.5</v>
      </c>
      <c r="F21" s="6"/>
      <c r="G21" s="6">
        <v>2.1</v>
      </c>
      <c r="H21" s="8"/>
      <c r="I21" s="7">
        <v>100</v>
      </c>
      <c r="J21" s="8">
        <v>5</v>
      </c>
    </row>
    <row r="22" spans="1:10">
      <c r="A22" s="15">
        <v>20</v>
      </c>
      <c r="B22" s="15" t="s">
        <v>31</v>
      </c>
      <c r="C22" s="32">
        <v>355</v>
      </c>
      <c r="D22" s="15">
        <v>0.7</v>
      </c>
      <c r="E22" s="15">
        <v>78.5</v>
      </c>
      <c r="F22" s="15">
        <v>1.3</v>
      </c>
      <c r="G22" s="15">
        <v>7</v>
      </c>
      <c r="H22" s="16"/>
      <c r="I22" s="32">
        <v>1000</v>
      </c>
      <c r="J22" s="16">
        <v>6.99</v>
      </c>
    </row>
    <row r="23" spans="1:10">
      <c r="A23" s="6">
        <v>21</v>
      </c>
      <c r="B23" s="6" t="s">
        <v>32</v>
      </c>
      <c r="C23" s="7">
        <v>367</v>
      </c>
      <c r="D23" s="6">
        <v>3</v>
      </c>
      <c r="E23" s="6">
        <v>70</v>
      </c>
      <c r="F23" s="6">
        <v>0</v>
      </c>
      <c r="G23" s="6">
        <v>13</v>
      </c>
      <c r="H23" s="8">
        <v>0.03</v>
      </c>
      <c r="I23" s="7">
        <v>400</v>
      </c>
      <c r="J23" s="8">
        <v>4.75</v>
      </c>
    </row>
    <row r="24" spans="1:10">
      <c r="A24" s="15">
        <v>22</v>
      </c>
      <c r="B24" s="15" t="s">
        <v>33</v>
      </c>
      <c r="C24" s="32">
        <v>109</v>
      </c>
      <c r="D24" s="15">
        <v>0.7</v>
      </c>
      <c r="E24" s="15">
        <v>22.9</v>
      </c>
      <c r="F24" s="15">
        <v>1.8</v>
      </c>
      <c r="G24" s="15">
        <v>2.2999999999999998</v>
      </c>
      <c r="H24" s="16">
        <v>0</v>
      </c>
      <c r="I24" s="32">
        <v>100</v>
      </c>
      <c r="J24" s="16">
        <v>0.5</v>
      </c>
    </row>
    <row r="25" spans="1:10">
      <c r="A25" s="6">
        <v>23</v>
      </c>
      <c r="B25" s="6" t="s">
        <v>34</v>
      </c>
      <c r="C25" s="7">
        <v>325</v>
      </c>
      <c r="D25" s="6">
        <v>12</v>
      </c>
      <c r="E25" s="6">
        <v>44</v>
      </c>
      <c r="F25" s="6"/>
      <c r="G25" s="6">
        <v>8.4</v>
      </c>
      <c r="H25" s="8">
        <v>1.38</v>
      </c>
      <c r="I25" s="7">
        <v>480</v>
      </c>
      <c r="J25" s="8">
        <v>8.99</v>
      </c>
    </row>
    <row r="26" spans="1:10">
      <c r="A26" s="15">
        <v>24</v>
      </c>
      <c r="B26" s="15" t="s">
        <v>35</v>
      </c>
      <c r="C26" s="32">
        <v>42</v>
      </c>
      <c r="D26" s="15" t="s">
        <v>36</v>
      </c>
      <c r="E26" s="15" t="s">
        <v>37</v>
      </c>
      <c r="F26" s="15" t="s">
        <v>38</v>
      </c>
      <c r="G26" s="15" t="s">
        <v>39</v>
      </c>
      <c r="H26" s="16" t="s">
        <v>40</v>
      </c>
      <c r="I26" s="32">
        <v>1000</v>
      </c>
      <c r="J26" s="16">
        <v>6</v>
      </c>
    </row>
    <row r="27" spans="1:10">
      <c r="A27" s="6">
        <v>25</v>
      </c>
      <c r="B27" s="6" t="s">
        <v>41</v>
      </c>
      <c r="C27" s="7">
        <v>41</v>
      </c>
      <c r="D27" s="6" t="s">
        <v>40</v>
      </c>
      <c r="E27" s="6" t="s">
        <v>37</v>
      </c>
      <c r="F27" s="6" t="s">
        <v>42</v>
      </c>
      <c r="G27" s="6" t="s">
        <v>43</v>
      </c>
      <c r="H27" s="8" t="s">
        <v>44</v>
      </c>
      <c r="I27" s="7">
        <v>100</v>
      </c>
      <c r="J27" s="8">
        <v>4.8499999999999996</v>
      </c>
    </row>
    <row r="28" spans="1:10">
      <c r="A28" s="15">
        <v>26</v>
      </c>
      <c r="B28" s="15" t="s">
        <v>45</v>
      </c>
      <c r="C28" s="32">
        <v>100</v>
      </c>
      <c r="D28" s="15">
        <v>0.2</v>
      </c>
      <c r="E28" s="15">
        <v>10</v>
      </c>
      <c r="F28" s="15">
        <v>2</v>
      </c>
      <c r="G28" s="15">
        <v>1.6</v>
      </c>
      <c r="H28" s="16">
        <v>7.8E-2</v>
      </c>
      <c r="I28" s="32">
        <v>50</v>
      </c>
      <c r="J28" s="16">
        <v>0.15</v>
      </c>
    </row>
    <row r="29" spans="1:10">
      <c r="A29" s="6">
        <v>27</v>
      </c>
      <c r="B29" s="6" t="s">
        <v>46</v>
      </c>
      <c r="C29" s="7">
        <v>267</v>
      </c>
      <c r="D29" s="6">
        <v>5.5</v>
      </c>
      <c r="E29" s="6">
        <v>0</v>
      </c>
      <c r="F29" s="6">
        <v>0</v>
      </c>
      <c r="G29" s="6">
        <v>54.5</v>
      </c>
      <c r="H29" s="8">
        <v>7.0000000000000007E-2</v>
      </c>
      <c r="I29" s="7">
        <v>170</v>
      </c>
      <c r="J29" s="8">
        <v>4.6172000000000004</v>
      </c>
    </row>
    <row r="30" spans="1:10">
      <c r="A30" s="15">
        <v>28</v>
      </c>
      <c r="B30" s="15" t="s">
        <v>47</v>
      </c>
      <c r="C30" s="32">
        <v>220</v>
      </c>
      <c r="D30" s="15">
        <v>14</v>
      </c>
      <c r="E30" s="15">
        <v>0</v>
      </c>
      <c r="F30" s="15">
        <v>0</v>
      </c>
      <c r="G30" s="15">
        <v>22</v>
      </c>
      <c r="H30" s="16">
        <v>0.04</v>
      </c>
      <c r="I30" s="32">
        <v>85</v>
      </c>
      <c r="J30" s="16">
        <v>5.8650000000000002</v>
      </c>
    </row>
    <row r="31" spans="1:10">
      <c r="A31" s="6">
        <v>29</v>
      </c>
      <c r="B31" s="6" t="s">
        <v>48</v>
      </c>
      <c r="C31" s="7">
        <v>122</v>
      </c>
      <c r="D31" s="6">
        <v>1.6</v>
      </c>
      <c r="E31" s="6">
        <v>2.7</v>
      </c>
      <c r="F31" s="6">
        <v>0</v>
      </c>
      <c r="G31" s="6">
        <v>22</v>
      </c>
      <c r="H31" s="8">
        <v>0.193</v>
      </c>
      <c r="I31" s="7">
        <v>85</v>
      </c>
      <c r="J31" s="8">
        <v>14.875000000000002</v>
      </c>
    </row>
    <row r="32" spans="1:10">
      <c r="A32" s="15">
        <v>30</v>
      </c>
      <c r="B32" s="15"/>
      <c r="C32" s="32"/>
      <c r="D32" s="15"/>
      <c r="E32" s="15"/>
      <c r="F32" s="15"/>
      <c r="G32" s="15"/>
      <c r="H32" s="16"/>
      <c r="I32" s="32"/>
      <c r="J32" s="16"/>
    </row>
    <row r="33" spans="1:10">
      <c r="A33" s="6">
        <v>31</v>
      </c>
      <c r="B33" s="6"/>
      <c r="C33" s="7"/>
      <c r="D33" s="6"/>
      <c r="E33" s="6"/>
      <c r="F33" s="6"/>
      <c r="G33" s="6"/>
      <c r="H33" s="8"/>
      <c r="I33" s="7"/>
      <c r="J33" s="8"/>
    </row>
    <row r="34" spans="1:10">
      <c r="A34" s="15">
        <v>32</v>
      </c>
      <c r="B34" s="15"/>
      <c r="C34" s="32"/>
      <c r="D34" s="15"/>
      <c r="E34" s="15"/>
      <c r="F34" s="15"/>
      <c r="G34" s="15"/>
      <c r="H34" s="16"/>
      <c r="I34" s="32"/>
      <c r="J34" s="16"/>
    </row>
    <row r="35" spans="1:10">
      <c r="A35" s="6">
        <v>33</v>
      </c>
      <c r="B35" s="6"/>
      <c r="C35" s="7"/>
      <c r="D35" s="6"/>
      <c r="E35" s="6"/>
      <c r="F35" s="6"/>
      <c r="G35" s="6"/>
      <c r="H35" s="8"/>
      <c r="I35" s="7"/>
      <c r="J35" s="8"/>
    </row>
    <row r="36" spans="1:10">
      <c r="A36" s="15">
        <v>34</v>
      </c>
      <c r="B36" s="15"/>
      <c r="C36" s="32"/>
      <c r="D36" s="15"/>
      <c r="E36" s="15"/>
      <c r="F36" s="15"/>
      <c r="G36" s="15"/>
      <c r="H36" s="16"/>
      <c r="I36" s="32"/>
      <c r="J36" s="16"/>
    </row>
    <row r="37" spans="1:10">
      <c r="A37" s="6">
        <v>35</v>
      </c>
      <c r="B37" s="6"/>
      <c r="C37" s="7"/>
      <c r="D37" s="6"/>
      <c r="E37" s="6"/>
      <c r="F37" s="6"/>
      <c r="G37" s="6"/>
      <c r="H37" s="8"/>
      <c r="I37" s="7"/>
      <c r="J37" s="8"/>
    </row>
    <row r="38" spans="1:10">
      <c r="A38" s="15">
        <v>36</v>
      </c>
      <c r="B38" s="15"/>
      <c r="C38" s="32"/>
      <c r="D38" s="15"/>
      <c r="E38" s="15"/>
      <c r="F38" s="15"/>
      <c r="G38" s="15"/>
      <c r="H38" s="16"/>
      <c r="I38" s="32"/>
      <c r="J38" s="16"/>
    </row>
    <row r="39" spans="1:10">
      <c r="A39" s="6">
        <v>37</v>
      </c>
      <c r="B39" s="6"/>
      <c r="C39" s="7"/>
      <c r="D39" s="6"/>
      <c r="E39" s="6"/>
      <c r="F39" s="6"/>
      <c r="G39" s="6"/>
      <c r="H39" s="8"/>
      <c r="I39" s="7"/>
      <c r="J39" s="8"/>
    </row>
    <row r="40" spans="1:10">
      <c r="A40" s="15">
        <v>38</v>
      </c>
      <c r="B40" s="15"/>
      <c r="C40" s="32"/>
      <c r="D40" s="15"/>
      <c r="E40" s="15"/>
      <c r="F40" s="15"/>
      <c r="G40" s="15"/>
      <c r="H40" s="16"/>
      <c r="I40" s="32"/>
      <c r="J40" s="16"/>
    </row>
    <row r="41" spans="1:10">
      <c r="A41" s="6">
        <v>39</v>
      </c>
      <c r="B41" s="6"/>
      <c r="C41" s="7"/>
      <c r="D41" s="6"/>
      <c r="E41" s="6"/>
      <c r="F41" s="6"/>
      <c r="G41" s="6"/>
      <c r="H41" s="8"/>
      <c r="I41" s="7"/>
      <c r="J41" s="8"/>
    </row>
    <row r="42" spans="1:10">
      <c r="A42" s="15">
        <v>40</v>
      </c>
      <c r="B42" s="15"/>
      <c r="C42" s="32"/>
      <c r="D42" s="15"/>
      <c r="E42" s="15"/>
      <c r="F42" s="15"/>
      <c r="G42" s="15"/>
      <c r="H42" s="16"/>
      <c r="I42" s="32"/>
      <c r="J42" s="16"/>
    </row>
    <row r="43" spans="1:10">
      <c r="A43" s="6">
        <v>41</v>
      </c>
      <c r="B43" s="6"/>
      <c r="C43" s="7"/>
      <c r="D43" s="6"/>
      <c r="E43" s="6"/>
      <c r="F43" s="6"/>
      <c r="G43" s="6"/>
      <c r="H43" s="8"/>
      <c r="I43" s="7"/>
      <c r="J43" s="8"/>
    </row>
    <row r="44" spans="1:10">
      <c r="A44" s="15">
        <v>42</v>
      </c>
      <c r="B44" s="15"/>
      <c r="C44" s="32"/>
      <c r="D44" s="15"/>
      <c r="E44" s="15"/>
      <c r="F44" s="15"/>
      <c r="G44" s="15"/>
      <c r="H44" s="16"/>
      <c r="I44" s="32"/>
      <c r="J44" s="16"/>
    </row>
    <row r="45" spans="1:10">
      <c r="A45" s="6">
        <v>43</v>
      </c>
      <c r="B45" s="6"/>
      <c r="C45" s="7"/>
      <c r="D45" s="6"/>
      <c r="E45" s="6"/>
      <c r="F45" s="6"/>
      <c r="G45" s="6"/>
      <c r="H45" s="8"/>
      <c r="I45" s="7"/>
      <c r="J45" s="8"/>
    </row>
    <row r="46" spans="1:10">
      <c r="A46" s="15">
        <v>44</v>
      </c>
      <c r="B46" s="15"/>
      <c r="C46" s="32"/>
      <c r="D46" s="15"/>
      <c r="E46" s="15"/>
      <c r="F46" s="15"/>
      <c r="G46" s="15"/>
      <c r="H46" s="16"/>
      <c r="I46" s="32"/>
      <c r="J46" s="16"/>
    </row>
    <row r="47" spans="1:10">
      <c r="A47" s="6">
        <v>45</v>
      </c>
      <c r="B47" s="6"/>
      <c r="C47" s="7"/>
      <c r="D47" s="6"/>
      <c r="E47" s="6"/>
      <c r="F47" s="6"/>
      <c r="G47" s="6"/>
      <c r="H47" s="8"/>
      <c r="I47" s="7"/>
      <c r="J47" s="8"/>
    </row>
    <row r="48" spans="1:10">
      <c r="A48" s="15">
        <v>46</v>
      </c>
      <c r="B48" s="15"/>
      <c r="C48" s="32"/>
      <c r="D48" s="15"/>
      <c r="E48" s="15"/>
      <c r="F48" s="15"/>
      <c r="G48" s="15"/>
      <c r="H48" s="16"/>
      <c r="I48" s="32"/>
      <c r="J48" s="16"/>
    </row>
    <row r="49" spans="1:10">
      <c r="A49" s="6">
        <v>47</v>
      </c>
      <c r="B49" s="6"/>
      <c r="C49" s="7"/>
      <c r="D49" s="6"/>
      <c r="E49" s="6"/>
      <c r="F49" s="6"/>
      <c r="G49" s="6"/>
      <c r="H49" s="8"/>
      <c r="I49" s="7"/>
      <c r="J49" s="8"/>
    </row>
    <row r="50" spans="1:10">
      <c r="A50" s="15">
        <v>48</v>
      </c>
      <c r="B50" s="15"/>
      <c r="C50" s="32"/>
      <c r="D50" s="15"/>
      <c r="E50" s="15"/>
      <c r="F50" s="15"/>
      <c r="G50" s="15"/>
      <c r="H50" s="16"/>
      <c r="I50" s="32"/>
      <c r="J50" s="16"/>
    </row>
    <row r="51" spans="1:10">
      <c r="A51" s="6">
        <v>49</v>
      </c>
      <c r="B51" s="6"/>
      <c r="C51" s="7"/>
      <c r="D51" s="6"/>
      <c r="E51" s="6"/>
      <c r="F51" s="6"/>
      <c r="G51" s="6"/>
      <c r="H51" s="8"/>
      <c r="I51" s="7"/>
      <c r="J51" s="8"/>
    </row>
    <row r="52" spans="1:10">
      <c r="A52" s="15">
        <v>50</v>
      </c>
      <c r="B52" s="15"/>
      <c r="C52" s="32"/>
      <c r="D52" s="15"/>
      <c r="E52" s="15"/>
      <c r="F52" s="15"/>
      <c r="G52" s="15"/>
      <c r="H52" s="16"/>
      <c r="I52" s="32"/>
      <c r="J52" s="16"/>
    </row>
    <row r="53" spans="1:10">
      <c r="A53" s="6">
        <v>51</v>
      </c>
      <c r="B53" s="6"/>
      <c r="C53" s="7"/>
      <c r="D53" s="6"/>
      <c r="E53" s="6"/>
      <c r="F53" s="6"/>
      <c r="G53" s="6"/>
      <c r="H53" s="8"/>
      <c r="I53" s="7"/>
      <c r="J53" s="8"/>
    </row>
    <row r="54" spans="1:10">
      <c r="A54" s="15">
        <v>52</v>
      </c>
      <c r="B54" s="15"/>
      <c r="C54" s="32"/>
      <c r="D54" s="15"/>
      <c r="E54" s="15"/>
      <c r="F54" s="15"/>
      <c r="G54" s="15"/>
      <c r="H54" s="16"/>
      <c r="I54" s="32"/>
      <c r="J54" s="16"/>
    </row>
    <row r="55" spans="1:10">
      <c r="A55" s="6">
        <v>53</v>
      </c>
      <c r="B55" s="6"/>
      <c r="C55" s="7"/>
      <c r="D55" s="6"/>
      <c r="E55" s="6"/>
      <c r="F55" s="6"/>
      <c r="G55" s="6"/>
      <c r="H55" s="8"/>
      <c r="I55" s="7"/>
      <c r="J55" s="8"/>
    </row>
    <row r="56" spans="1:10">
      <c r="A56" s="15">
        <v>54</v>
      </c>
      <c r="B56" s="15"/>
      <c r="C56" s="32"/>
      <c r="D56" s="15"/>
      <c r="E56" s="15"/>
      <c r="F56" s="15"/>
      <c r="G56" s="15"/>
      <c r="H56" s="16"/>
      <c r="I56" s="32"/>
      <c r="J56" s="16"/>
    </row>
    <row r="57" spans="1:10">
      <c r="A57" s="6">
        <v>55</v>
      </c>
      <c r="B57" s="6"/>
      <c r="C57" s="7"/>
      <c r="D57" s="6"/>
      <c r="E57" s="6"/>
      <c r="F57" s="6"/>
      <c r="G57" s="6"/>
      <c r="H57" s="8"/>
      <c r="I57" s="7"/>
      <c r="J57" s="8"/>
    </row>
    <row r="58" spans="1:10">
      <c r="A58" s="15">
        <v>56</v>
      </c>
      <c r="B58" s="15"/>
      <c r="C58" s="32"/>
      <c r="D58" s="15"/>
      <c r="E58" s="15"/>
      <c r="F58" s="15"/>
      <c r="G58" s="15"/>
      <c r="H58" s="16"/>
      <c r="I58" s="32"/>
      <c r="J58" s="16"/>
    </row>
    <row r="59" spans="1:10">
      <c r="A59" s="6">
        <v>57</v>
      </c>
      <c r="B59" s="6"/>
      <c r="C59" s="7"/>
      <c r="D59" s="6"/>
      <c r="E59" s="6"/>
      <c r="F59" s="6"/>
      <c r="G59" s="6"/>
      <c r="H59" s="8"/>
      <c r="I59" s="7"/>
      <c r="J59" s="8"/>
    </row>
    <row r="60" spans="1:10">
      <c r="A60" s="15">
        <v>58</v>
      </c>
      <c r="B60" s="15"/>
      <c r="C60" s="32"/>
      <c r="D60" s="15"/>
      <c r="E60" s="15"/>
      <c r="F60" s="15"/>
      <c r="G60" s="15"/>
      <c r="H60" s="16"/>
      <c r="I60" s="32"/>
      <c r="J60" s="16"/>
    </row>
    <row r="61" spans="1:10">
      <c r="A61" s="6">
        <v>59</v>
      </c>
      <c r="B61" s="6"/>
      <c r="C61" s="7"/>
      <c r="D61" s="6"/>
      <c r="E61" s="6"/>
      <c r="F61" s="6"/>
      <c r="G61" s="6"/>
      <c r="H61" s="8"/>
      <c r="I61" s="7"/>
      <c r="J61" s="8"/>
    </row>
    <row r="62" spans="1:10">
      <c r="A62" s="15">
        <v>60</v>
      </c>
      <c r="B62" s="15"/>
      <c r="C62" s="32"/>
      <c r="D62" s="15"/>
      <c r="E62" s="15"/>
      <c r="F62" s="15"/>
      <c r="G62" s="15"/>
      <c r="H62" s="16"/>
      <c r="I62" s="32"/>
      <c r="J62" s="16"/>
    </row>
    <row r="63" spans="1:10">
      <c r="A63" s="6">
        <v>61</v>
      </c>
      <c r="B63" s="6"/>
      <c r="C63" s="7"/>
      <c r="D63" s="6"/>
      <c r="E63" s="6"/>
      <c r="F63" s="6"/>
      <c r="G63" s="6"/>
      <c r="H63" s="8"/>
      <c r="I63" s="7"/>
      <c r="J63" s="8"/>
    </row>
    <row r="64" spans="1:10">
      <c r="A64" s="15">
        <v>62</v>
      </c>
      <c r="B64" s="15"/>
      <c r="C64" s="32"/>
      <c r="D64" s="15"/>
      <c r="E64" s="15"/>
      <c r="F64" s="15"/>
      <c r="G64" s="15"/>
      <c r="H64" s="16"/>
      <c r="I64" s="32"/>
      <c r="J64" s="16"/>
    </row>
    <row r="65" spans="1:10">
      <c r="A65" s="6">
        <v>63</v>
      </c>
      <c r="B65" s="6"/>
      <c r="C65" s="7"/>
      <c r="D65" s="6"/>
      <c r="E65" s="6"/>
      <c r="F65" s="6"/>
      <c r="G65" s="6"/>
      <c r="H65" s="8"/>
      <c r="I65" s="7"/>
      <c r="J65" s="8"/>
    </row>
  </sheetData>
  <mergeCells count="4">
    <mergeCell ref="A1:A2"/>
    <mergeCell ref="B1:B2"/>
    <mergeCell ref="C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2DB9-567C-43AD-9DDC-690AADD0433C}">
  <dimension ref="A1:AB66"/>
  <sheetViews>
    <sheetView zoomScale="160" zoomScaleNormal="160" workbookViewId="0">
      <selection activeCell="AA1" sqref="AA1"/>
    </sheetView>
  </sheetViews>
  <sheetFormatPr defaultRowHeight="15"/>
  <cols>
    <col min="2" max="2" width="26" bestFit="1" customWidth="1"/>
    <col min="10" max="10" width="2.28515625" customWidth="1"/>
    <col min="12" max="12" width="2.28515625" customWidth="1"/>
    <col min="19" max="19" width="17.42578125" customWidth="1"/>
    <col min="20" max="20" width="2.28515625" customWidth="1"/>
  </cols>
  <sheetData>
    <row r="1" spans="1:28" ht="45">
      <c r="A1" s="53" t="s">
        <v>49</v>
      </c>
      <c r="B1" s="53"/>
      <c r="C1" s="53"/>
      <c r="D1" s="53"/>
      <c r="E1" s="53"/>
      <c r="F1" s="53"/>
      <c r="G1" s="53"/>
      <c r="H1" s="53"/>
      <c r="I1" s="53"/>
      <c r="J1" s="19"/>
      <c r="K1" s="9" t="s">
        <v>50</v>
      </c>
      <c r="L1" s="19"/>
      <c r="M1" s="47" t="s">
        <v>51</v>
      </c>
      <c r="N1" s="47"/>
      <c r="O1" s="47"/>
      <c r="P1" s="47"/>
      <c r="Q1" s="47"/>
      <c r="R1" s="47"/>
      <c r="S1" s="47"/>
      <c r="T1" s="20"/>
      <c r="U1" s="40" t="s">
        <v>52</v>
      </c>
      <c r="V1" s="40"/>
      <c r="W1" s="40"/>
      <c r="X1" s="40"/>
      <c r="Y1" s="40"/>
      <c r="Z1" s="40"/>
    </row>
    <row r="2" spans="1:28">
      <c r="A2" s="48" t="s">
        <v>0</v>
      </c>
      <c r="B2" s="50" t="s">
        <v>1</v>
      </c>
      <c r="C2" s="52" t="s">
        <v>53</v>
      </c>
      <c r="D2" s="52"/>
      <c r="E2" s="52"/>
      <c r="F2" s="52"/>
      <c r="G2" s="52"/>
      <c r="H2" s="52"/>
      <c r="I2" s="48" t="s">
        <v>54</v>
      </c>
      <c r="J2" s="19"/>
      <c r="K2" s="41" t="s">
        <v>55</v>
      </c>
      <c r="L2" s="19"/>
      <c r="M2" s="43" t="s">
        <v>56</v>
      </c>
      <c r="N2" s="43"/>
      <c r="O2" s="43"/>
      <c r="P2" s="43"/>
      <c r="Q2" s="43"/>
      <c r="R2" s="43"/>
      <c r="S2" s="45" t="s">
        <v>57</v>
      </c>
      <c r="T2" s="20"/>
      <c r="U2" s="40" t="s">
        <v>58</v>
      </c>
      <c r="V2" s="40"/>
      <c r="W2" s="40"/>
      <c r="X2" s="40"/>
      <c r="Y2" s="40"/>
      <c r="Z2" s="40"/>
    </row>
    <row r="3" spans="1:28" ht="32.450000000000003" customHeight="1" thickBot="1">
      <c r="A3" s="49"/>
      <c r="B3" s="51"/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9" t="s">
        <v>9</v>
      </c>
      <c r="I3" s="49"/>
      <c r="J3" s="19"/>
      <c r="K3" s="42"/>
      <c r="L3" s="19"/>
      <c r="M3" s="30" t="s">
        <v>4</v>
      </c>
      <c r="N3" s="30" t="s">
        <v>5</v>
      </c>
      <c r="O3" s="30" t="s">
        <v>6</v>
      </c>
      <c r="P3" s="30" t="s">
        <v>7</v>
      </c>
      <c r="Q3" s="30" t="s">
        <v>8</v>
      </c>
      <c r="R3" s="30" t="s">
        <v>9</v>
      </c>
      <c r="S3" s="46"/>
      <c r="T3" s="20"/>
      <c r="U3" s="31" t="s">
        <v>4</v>
      </c>
      <c r="V3" s="31" t="s">
        <v>5</v>
      </c>
      <c r="W3" s="31" t="s">
        <v>6</v>
      </c>
      <c r="X3" s="31" t="s">
        <v>7</v>
      </c>
      <c r="Y3" s="31" t="s">
        <v>8</v>
      </c>
      <c r="Z3" s="31" t="s">
        <v>9</v>
      </c>
    </row>
    <row r="4" spans="1:28">
      <c r="A4" s="1">
        <f>DATABASE!A3</f>
        <v>1</v>
      </c>
      <c r="B4" s="2" t="str">
        <f>DATABASE!B3</f>
        <v>M&amp;Ms crunchy cookie</v>
      </c>
      <c r="C4" s="1">
        <f>DATABASE!C3/100</f>
        <v>4.68</v>
      </c>
      <c r="D4" s="1">
        <f>DATABASE!D3/100</f>
        <v>0.182</v>
      </c>
      <c r="E4" s="1">
        <f>DATABASE!E3/100</f>
        <v>0.72799999999999998</v>
      </c>
      <c r="F4" s="1">
        <f>DATABASE!F3/100</f>
        <v>2.6000000000000002E-2</v>
      </c>
      <c r="G4" s="1">
        <f>DATABASE!G3/100</f>
        <v>5.2000000000000005E-2</v>
      </c>
      <c r="H4" s="1">
        <f>DATABASE!H3/100</f>
        <v>4.1999999999999997E-3</v>
      </c>
      <c r="I4" s="25">
        <f>DATABASE!J3/DATABASE!I3</f>
        <v>0.13131578947368422</v>
      </c>
      <c r="J4" s="18"/>
      <c r="K4" s="22">
        <v>0</v>
      </c>
      <c r="L4" s="18"/>
      <c r="M4" s="24">
        <f>C4*$K4</f>
        <v>0</v>
      </c>
      <c r="N4" s="24">
        <f t="shared" ref="N4:N23" si="0">D4*$K4</f>
        <v>0</v>
      </c>
      <c r="O4" s="24">
        <f t="shared" ref="O4:O23" si="1">E4*$K4</f>
        <v>0</v>
      </c>
      <c r="P4" s="24">
        <f t="shared" ref="P4:P23" si="2">F4*$K4</f>
        <v>0</v>
      </c>
      <c r="Q4" s="24">
        <f t="shared" ref="Q4:Q23" si="3">G4*$K4</f>
        <v>0</v>
      </c>
      <c r="R4" s="24">
        <f t="shared" ref="R4:R23" si="4">H4*$K4</f>
        <v>0</v>
      </c>
      <c r="S4" s="10">
        <f t="shared" ref="S4:S23" si="5">I4*K4</f>
        <v>0</v>
      </c>
      <c r="T4" s="15"/>
      <c r="U4" s="27"/>
      <c r="V4" s="27"/>
      <c r="W4" s="27"/>
      <c r="X4" s="27"/>
      <c r="Y4" s="27"/>
      <c r="Z4" s="27"/>
      <c r="AB4" t="s">
        <v>59</v>
      </c>
    </row>
    <row r="5" spans="1:28">
      <c r="A5" s="15">
        <f>DATABASE!A4</f>
        <v>2</v>
      </c>
      <c r="B5" s="16" t="str">
        <f>DATABASE!B4</f>
        <v>Reese's Big Cup PB&amp;J Grape</v>
      </c>
      <c r="C5" s="15">
        <f>DATABASE!C4/100</f>
        <v>4.87</v>
      </c>
      <c r="D5" s="15">
        <f>DATABASE!D4/100</f>
        <v>0.26</v>
      </c>
      <c r="E5" s="15">
        <f>DATABASE!E4/100</f>
        <v>0.62</v>
      </c>
      <c r="F5" s="15">
        <f>DATABASE!F4/100</f>
        <v>0.01</v>
      </c>
      <c r="G5" s="15">
        <f>DATABASE!G4/100</f>
        <v>7.6999999999999999E-2</v>
      </c>
      <c r="H5" s="15">
        <f>DATABASE!H4/100</f>
        <v>6.9999999999999993E-3</v>
      </c>
      <c r="I5" s="26">
        <f>DATABASE!J4/DATABASE!I4</f>
        <v>0.3330769230769231</v>
      </c>
      <c r="J5" s="15"/>
      <c r="K5" s="23">
        <v>0</v>
      </c>
      <c r="L5" s="15"/>
      <c r="M5" s="21">
        <f t="shared" ref="M4:M23" si="6">C5*$K5</f>
        <v>0</v>
      </c>
      <c r="N5" s="21">
        <f t="shared" si="0"/>
        <v>0</v>
      </c>
      <c r="O5" s="21">
        <f t="shared" si="1"/>
        <v>0</v>
      </c>
      <c r="P5" s="21">
        <f t="shared" si="2"/>
        <v>0</v>
      </c>
      <c r="Q5" s="21">
        <f t="shared" si="3"/>
        <v>0</v>
      </c>
      <c r="R5" s="21">
        <f t="shared" si="4"/>
        <v>0</v>
      </c>
      <c r="S5" s="17">
        <f t="shared" si="5"/>
        <v>0</v>
      </c>
      <c r="T5" s="15"/>
    </row>
    <row r="6" spans="1:28">
      <c r="A6" s="1">
        <f>DATABASE!A5</f>
        <v>3</v>
      </c>
      <c r="B6" s="2" t="str">
        <f>DATABASE!B5</f>
        <v>Cukierki RED BULL</v>
      </c>
      <c r="C6" s="1">
        <f>DATABASE!C5/100</f>
        <v>3.91</v>
      </c>
      <c r="D6" s="1">
        <f>DATABASE!D5/100</f>
        <v>1.1000000000000001E-2</v>
      </c>
      <c r="E6" s="1">
        <f>DATABASE!E5/100</f>
        <v>0.96599999999999997</v>
      </c>
      <c r="F6" s="1">
        <f>DATABASE!F5/100</f>
        <v>0</v>
      </c>
      <c r="G6" s="1">
        <f>DATABASE!G5/100</f>
        <v>0</v>
      </c>
      <c r="H6" s="1">
        <f>DATABASE!H5/100</f>
        <v>1.7000000000000001E-3</v>
      </c>
      <c r="I6" s="25">
        <f>DATABASE!J5/DATABASE!I5</f>
        <v>0.24954545454545454</v>
      </c>
      <c r="J6" s="18"/>
      <c r="K6" s="22">
        <v>0</v>
      </c>
      <c r="L6" s="18"/>
      <c r="M6" s="24">
        <f t="shared" si="6"/>
        <v>0</v>
      </c>
      <c r="N6" s="24">
        <f t="shared" si="0"/>
        <v>0</v>
      </c>
      <c r="O6" s="24">
        <f t="shared" si="1"/>
        <v>0</v>
      </c>
      <c r="P6" s="24">
        <f t="shared" si="2"/>
        <v>0</v>
      </c>
      <c r="Q6" s="24">
        <f t="shared" si="3"/>
        <v>0</v>
      </c>
      <c r="R6" s="24">
        <f t="shared" si="4"/>
        <v>0</v>
      </c>
      <c r="S6" s="10">
        <f t="shared" si="5"/>
        <v>0</v>
      </c>
      <c r="T6" s="15"/>
    </row>
    <row r="7" spans="1:28">
      <c r="A7" s="15">
        <f>DATABASE!A6</f>
        <v>4</v>
      </c>
      <c r="B7" s="16" t="str">
        <f>DATABASE!B6</f>
        <v>Jelly fruit flavour</v>
      </c>
      <c r="C7" s="15">
        <f>DATABASE!C6/100</f>
        <v>3.73</v>
      </c>
      <c r="D7" s="15">
        <f>DATABASE!D6/100</f>
        <v>0.08</v>
      </c>
      <c r="E7" s="15">
        <f>DATABASE!E6/100</f>
        <v>0.88</v>
      </c>
      <c r="F7" s="15">
        <f>DATABASE!F6/100</f>
        <v>0</v>
      </c>
      <c r="G7" s="15">
        <f>DATABASE!G6/100</f>
        <v>5.5999999999999994E-2</v>
      </c>
      <c r="H7" s="15">
        <f>DATABASE!H6/100</f>
        <v>0</v>
      </c>
      <c r="I7" s="26">
        <f>DATABASE!J6/DATABASE!I6</f>
        <v>2.69E-2</v>
      </c>
      <c r="J7" s="15"/>
      <c r="K7" s="23">
        <v>0</v>
      </c>
      <c r="L7" s="15"/>
      <c r="M7" s="21">
        <f t="shared" si="6"/>
        <v>0</v>
      </c>
      <c r="N7" s="21">
        <f t="shared" si="0"/>
        <v>0</v>
      </c>
      <c r="O7" s="21">
        <f t="shared" si="1"/>
        <v>0</v>
      </c>
      <c r="P7" s="21">
        <f t="shared" si="2"/>
        <v>0</v>
      </c>
      <c r="Q7" s="21">
        <f t="shared" si="3"/>
        <v>0</v>
      </c>
      <c r="R7" s="21">
        <f t="shared" si="4"/>
        <v>0</v>
      </c>
      <c r="S7" s="17">
        <f t="shared" si="5"/>
        <v>0</v>
      </c>
      <c r="T7" s="15"/>
    </row>
    <row r="8" spans="1:28">
      <c r="A8" s="1">
        <f>DATABASE!A7</f>
        <v>5</v>
      </c>
      <c r="B8" s="2" t="str">
        <f>DATABASE!B7</f>
        <v>SCHOKO BONS CRISPY</v>
      </c>
      <c r="C8" s="1">
        <f>DATABASE!C7/100</f>
        <v>5.28</v>
      </c>
      <c r="D8" s="1">
        <f>DATABASE!D7/100</f>
        <v>0.28499999999999998</v>
      </c>
      <c r="E8" s="1">
        <f>DATABASE!E7/100</f>
        <v>0.59499999999999997</v>
      </c>
      <c r="F8" s="1">
        <f>DATABASE!F7/100</f>
        <v>0</v>
      </c>
      <c r="G8" s="1">
        <f>DATABASE!G7/100</f>
        <v>7.4999999999999997E-2</v>
      </c>
      <c r="H8" s="1">
        <f>DATABASE!H7/100</f>
        <v>3.0000000000000001E-3</v>
      </c>
      <c r="I8" s="25">
        <f>DATABASE!J7/DATABASE!I7</f>
        <v>0.2237313432835821</v>
      </c>
      <c r="J8" s="18"/>
      <c r="K8" s="22">
        <v>0</v>
      </c>
      <c r="L8" s="18"/>
      <c r="M8" s="24">
        <f t="shared" si="6"/>
        <v>0</v>
      </c>
      <c r="N8" s="24">
        <f t="shared" si="0"/>
        <v>0</v>
      </c>
      <c r="O8" s="24">
        <f t="shared" si="1"/>
        <v>0</v>
      </c>
      <c r="P8" s="24">
        <f t="shared" si="2"/>
        <v>0</v>
      </c>
      <c r="Q8" s="24">
        <f t="shared" si="3"/>
        <v>0</v>
      </c>
      <c r="R8" s="24">
        <f t="shared" si="4"/>
        <v>0</v>
      </c>
      <c r="S8" s="10">
        <f t="shared" si="5"/>
        <v>0</v>
      </c>
      <c r="T8" s="15"/>
    </row>
    <row r="9" spans="1:28">
      <c r="A9" s="15">
        <f>DATABASE!A8</f>
        <v>6</v>
      </c>
      <c r="B9" s="16" t="str">
        <f>DATABASE!B8</f>
        <v>Snickers</v>
      </c>
      <c r="C9" s="15">
        <f>DATABASE!C8/100</f>
        <v>4.97</v>
      </c>
      <c r="D9" s="15">
        <f>DATABASE!D8/100</f>
        <v>0.28899999999999998</v>
      </c>
      <c r="E9" s="15">
        <f>DATABASE!E8/100</f>
        <v>0.52600000000000002</v>
      </c>
      <c r="F9" s="15">
        <f>DATABASE!F8/100</f>
        <v>2.8999999999999998E-2</v>
      </c>
      <c r="G9" s="15">
        <f>DATABASE!G8/100</f>
        <v>9.6999999999999989E-2</v>
      </c>
      <c r="H9" s="15">
        <f>DATABASE!H8/100</f>
        <v>0</v>
      </c>
      <c r="I9" s="26">
        <f>DATABASE!J8/DATABASE!I8</f>
        <v>7.5800000000000006E-2</v>
      </c>
      <c r="J9" s="15"/>
      <c r="K9" s="23">
        <v>0</v>
      </c>
      <c r="L9" s="15"/>
      <c r="M9" s="21">
        <f t="shared" si="6"/>
        <v>0</v>
      </c>
      <c r="N9" s="21">
        <f t="shared" si="0"/>
        <v>0</v>
      </c>
      <c r="O9" s="21">
        <f t="shared" si="1"/>
        <v>0</v>
      </c>
      <c r="P9" s="21">
        <f t="shared" si="2"/>
        <v>0</v>
      </c>
      <c r="Q9" s="21">
        <f t="shared" si="3"/>
        <v>0</v>
      </c>
      <c r="R9" s="21">
        <f t="shared" si="4"/>
        <v>0</v>
      </c>
      <c r="S9" s="17">
        <f t="shared" si="5"/>
        <v>0</v>
      </c>
      <c r="T9" s="15"/>
    </row>
    <row r="10" spans="1:28">
      <c r="A10" s="1">
        <f>DATABASE!A9</f>
        <v>7</v>
      </c>
      <c r="B10" s="2" t="str">
        <f>DATABASE!B9</f>
        <v>Olive Oil</v>
      </c>
      <c r="C10" s="1">
        <f>DATABASE!C9/100</f>
        <v>8.84</v>
      </c>
      <c r="D10" s="1">
        <f>DATABASE!D9/100</f>
        <v>1</v>
      </c>
      <c r="E10" s="1">
        <f>DATABASE!E9/100</f>
        <v>0</v>
      </c>
      <c r="F10" s="1">
        <f>DATABASE!F9/100</f>
        <v>0</v>
      </c>
      <c r="G10" s="1">
        <f>DATABASE!G9/100</f>
        <v>0</v>
      </c>
      <c r="H10" s="1">
        <f>DATABASE!H9/100</f>
        <v>0</v>
      </c>
      <c r="I10" s="25">
        <f>DATABASE!J9/DATABASE!I9</f>
        <v>5.3333333333333337E-2</v>
      </c>
      <c r="J10" s="18"/>
      <c r="K10" s="22">
        <v>0</v>
      </c>
      <c r="L10" s="18"/>
      <c r="M10" s="24">
        <f t="shared" si="6"/>
        <v>0</v>
      </c>
      <c r="N10" s="24">
        <f t="shared" si="0"/>
        <v>0</v>
      </c>
      <c r="O10" s="24">
        <f t="shared" si="1"/>
        <v>0</v>
      </c>
      <c r="P10" s="24">
        <f t="shared" si="2"/>
        <v>0</v>
      </c>
      <c r="Q10" s="24">
        <f t="shared" si="3"/>
        <v>0</v>
      </c>
      <c r="R10" s="24">
        <f t="shared" si="4"/>
        <v>0</v>
      </c>
      <c r="S10" s="10">
        <f t="shared" si="5"/>
        <v>0</v>
      </c>
      <c r="T10" s="15"/>
      <c r="U10" s="44" t="s">
        <v>60</v>
      </c>
      <c r="V10" s="44"/>
      <c r="W10" s="44"/>
      <c r="X10" s="44"/>
      <c r="Y10" s="44"/>
      <c r="Z10" s="44"/>
      <c r="AA10" s="12" t="s">
        <v>61</v>
      </c>
    </row>
    <row r="11" spans="1:28">
      <c r="A11" s="15">
        <f>DATABASE!A10</f>
        <v>8</v>
      </c>
      <c r="B11" s="16" t="str">
        <f>DATABASE!B10</f>
        <v>Sunflower Oil</v>
      </c>
      <c r="C11" s="15">
        <f>DATABASE!C10/100</f>
        <v>8.84</v>
      </c>
      <c r="D11" s="15">
        <f>DATABASE!D10/100</f>
        <v>1</v>
      </c>
      <c r="E11" s="15">
        <f>DATABASE!E10/100</f>
        <v>0</v>
      </c>
      <c r="F11" s="15">
        <f>DATABASE!F10/100</f>
        <v>0</v>
      </c>
      <c r="G11" s="15">
        <f>DATABASE!G10/100</f>
        <v>0</v>
      </c>
      <c r="H11" s="15">
        <f>DATABASE!H10/100</f>
        <v>0</v>
      </c>
      <c r="I11" s="26">
        <f>DATABASE!J10/DATABASE!I10</f>
        <v>1.2999999999999999E-2</v>
      </c>
      <c r="J11" s="15"/>
      <c r="K11" s="23">
        <v>0</v>
      </c>
      <c r="L11" s="15"/>
      <c r="M11" s="21">
        <f t="shared" si="6"/>
        <v>0</v>
      </c>
      <c r="N11" s="21">
        <f t="shared" si="0"/>
        <v>0</v>
      </c>
      <c r="O11" s="21">
        <f t="shared" si="1"/>
        <v>0</v>
      </c>
      <c r="P11" s="21">
        <f t="shared" si="2"/>
        <v>0</v>
      </c>
      <c r="Q11" s="21">
        <f t="shared" si="3"/>
        <v>0</v>
      </c>
      <c r="R11" s="21">
        <f t="shared" si="4"/>
        <v>0</v>
      </c>
      <c r="S11" s="17">
        <f t="shared" si="5"/>
        <v>0</v>
      </c>
      <c r="T11" s="15"/>
      <c r="U11" s="11" t="s">
        <v>62</v>
      </c>
      <c r="V11" s="11" t="s">
        <v>63</v>
      </c>
      <c r="W11" s="11" t="s">
        <v>63</v>
      </c>
      <c r="X11" s="11" t="s">
        <v>63</v>
      </c>
      <c r="Y11" s="11" t="s">
        <v>63</v>
      </c>
      <c r="Z11" s="11" t="s">
        <v>63</v>
      </c>
      <c r="AA11" s="12" t="s">
        <v>64</v>
      </c>
    </row>
    <row r="12" spans="1:28">
      <c r="A12" s="1">
        <f>DATABASE!A11</f>
        <v>9</v>
      </c>
      <c r="B12" s="2" t="str">
        <f>DATABASE!B11</f>
        <v>Coconut Oil</v>
      </c>
      <c r="C12" s="1">
        <f>DATABASE!C11/100</f>
        <v>8.92</v>
      </c>
      <c r="D12" s="1">
        <f>DATABASE!D11/100</f>
        <v>0.99</v>
      </c>
      <c r="E12" s="1">
        <f>DATABASE!E11/100</f>
        <v>0</v>
      </c>
      <c r="F12" s="1">
        <f>DATABASE!F11/100</f>
        <v>0</v>
      </c>
      <c r="G12" s="1">
        <f>DATABASE!G11/100</f>
        <v>0</v>
      </c>
      <c r="H12" s="1">
        <f>DATABASE!H11/100</f>
        <v>0</v>
      </c>
      <c r="I12" s="25">
        <f>DATABASE!J11/DATABASE!I11</f>
        <v>2.7777777777777776E-2</v>
      </c>
      <c r="J12" s="18"/>
      <c r="K12" s="22">
        <v>0</v>
      </c>
      <c r="L12" s="18"/>
      <c r="M12" s="24">
        <f t="shared" si="6"/>
        <v>0</v>
      </c>
      <c r="N12" s="24">
        <f t="shared" si="0"/>
        <v>0</v>
      </c>
      <c r="O12" s="24">
        <f t="shared" si="1"/>
        <v>0</v>
      </c>
      <c r="P12" s="24">
        <f t="shared" si="2"/>
        <v>0</v>
      </c>
      <c r="Q12" s="24">
        <f t="shared" si="3"/>
        <v>0</v>
      </c>
      <c r="R12" s="24">
        <f t="shared" si="4"/>
        <v>0</v>
      </c>
      <c r="S12" s="10">
        <f t="shared" si="5"/>
        <v>0</v>
      </c>
      <c r="T12" s="15"/>
      <c r="U12" s="13">
        <f>SUM(M4:M66)</f>
        <v>0</v>
      </c>
      <c r="V12" s="13">
        <f t="shared" ref="U12:AA12" si="7">SUM(N4:N66)</f>
        <v>0</v>
      </c>
      <c r="W12" s="13">
        <f t="shared" si="7"/>
        <v>0</v>
      </c>
      <c r="X12" s="13">
        <f t="shared" si="7"/>
        <v>0</v>
      </c>
      <c r="Y12" s="13">
        <f t="shared" si="7"/>
        <v>0</v>
      </c>
      <c r="Z12" s="13">
        <f t="shared" si="7"/>
        <v>0</v>
      </c>
      <c r="AA12" s="14">
        <f t="shared" si="7"/>
        <v>0</v>
      </c>
    </row>
    <row r="13" spans="1:28">
      <c r="A13" s="15">
        <f>DATABASE!A12</f>
        <v>10</v>
      </c>
      <c r="B13" s="16" t="str">
        <f>DATABASE!B12</f>
        <v>Avocado Oil</v>
      </c>
      <c r="C13" s="15">
        <f>DATABASE!C12/100</f>
        <v>8.84</v>
      </c>
      <c r="D13" s="15">
        <f>DATABASE!D12/100</f>
        <v>1</v>
      </c>
      <c r="E13" s="15">
        <f>DATABASE!E12/100</f>
        <v>0</v>
      </c>
      <c r="F13" s="15">
        <f>DATABASE!F12/100</f>
        <v>0</v>
      </c>
      <c r="G13" s="15">
        <f>DATABASE!G12/100</f>
        <v>0</v>
      </c>
      <c r="H13" s="15">
        <f>DATABASE!H12/100</f>
        <v>0</v>
      </c>
      <c r="I13" s="26">
        <f>DATABASE!J12/DATABASE!I12</f>
        <v>0.15</v>
      </c>
      <c r="J13" s="15"/>
      <c r="K13" s="23">
        <v>0</v>
      </c>
      <c r="L13" s="15"/>
      <c r="M13" s="21">
        <f t="shared" si="6"/>
        <v>0</v>
      </c>
      <c r="N13" s="21">
        <f t="shared" si="0"/>
        <v>0</v>
      </c>
      <c r="O13" s="21">
        <f t="shared" si="1"/>
        <v>0</v>
      </c>
      <c r="P13" s="21">
        <f t="shared" si="2"/>
        <v>0</v>
      </c>
      <c r="Q13" s="21">
        <f t="shared" si="3"/>
        <v>0</v>
      </c>
      <c r="R13" s="21">
        <f t="shared" si="4"/>
        <v>0</v>
      </c>
      <c r="S13" s="17">
        <f t="shared" si="5"/>
        <v>0</v>
      </c>
      <c r="T13" s="15"/>
    </row>
    <row r="14" spans="1:28">
      <c r="A14" s="1">
        <f>DATABASE!A13</f>
        <v>11</v>
      </c>
      <c r="B14" s="2" t="str">
        <f>DATABASE!B13</f>
        <v>Sesame Oil</v>
      </c>
      <c r="C14" s="1">
        <f>DATABASE!C13/100</f>
        <v>9</v>
      </c>
      <c r="D14" s="1">
        <f>DATABASE!D13/100</f>
        <v>1</v>
      </c>
      <c r="E14" s="1">
        <f>DATABASE!E13/100</f>
        <v>0</v>
      </c>
      <c r="F14" s="1">
        <f>DATABASE!F13/100</f>
        <v>0</v>
      </c>
      <c r="G14" s="1">
        <f>DATABASE!G13/100</f>
        <v>0</v>
      </c>
      <c r="H14" s="1">
        <f>DATABASE!H13/100</f>
        <v>0</v>
      </c>
      <c r="I14" s="25">
        <f>DATABASE!J13/DATABASE!I13</f>
        <v>8.7999999999999995E-2</v>
      </c>
      <c r="J14" s="18"/>
      <c r="K14" s="22">
        <v>0</v>
      </c>
      <c r="L14" s="18"/>
      <c r="M14" s="24">
        <f t="shared" si="6"/>
        <v>0</v>
      </c>
      <c r="N14" s="24">
        <f t="shared" si="0"/>
        <v>0</v>
      </c>
      <c r="O14" s="24">
        <f t="shared" si="1"/>
        <v>0</v>
      </c>
      <c r="P14" s="24">
        <f t="shared" si="2"/>
        <v>0</v>
      </c>
      <c r="Q14" s="24">
        <f t="shared" si="3"/>
        <v>0</v>
      </c>
      <c r="R14" s="24">
        <f t="shared" si="4"/>
        <v>0</v>
      </c>
      <c r="S14" s="10">
        <f t="shared" si="5"/>
        <v>0</v>
      </c>
      <c r="T14" s="15"/>
    </row>
    <row r="15" spans="1:28">
      <c r="A15" s="15">
        <f>DATABASE!A14</f>
        <v>12</v>
      </c>
      <c r="B15" s="16" t="str">
        <f>DATABASE!B14</f>
        <v>Milk</v>
      </c>
      <c r="C15" s="15">
        <f>DATABASE!C14/100</f>
        <v>1.17</v>
      </c>
      <c r="D15" s="15">
        <f>DATABASE!D14/100</f>
        <v>4.5999999999999999E-2</v>
      </c>
      <c r="E15" s="15">
        <f>DATABASE!E14/100</f>
        <v>0.113</v>
      </c>
      <c r="F15" s="15">
        <f>DATABASE!F14/100</f>
        <v>0</v>
      </c>
      <c r="G15" s="15">
        <f>DATABASE!G14/100</f>
        <v>7.5999999999999998E-2</v>
      </c>
      <c r="H15" s="15">
        <f>DATABASE!H14/100</f>
        <v>3.0000000000000001E-3</v>
      </c>
      <c r="I15" s="26">
        <f>DATABASE!J14/DATABASE!I14</f>
        <v>1.7391304347826087E-2</v>
      </c>
      <c r="J15" s="15"/>
      <c r="K15" s="23">
        <v>0</v>
      </c>
      <c r="L15" s="15"/>
      <c r="M15" s="21">
        <f t="shared" si="6"/>
        <v>0</v>
      </c>
      <c r="N15" s="21">
        <f t="shared" si="0"/>
        <v>0</v>
      </c>
      <c r="O15" s="21">
        <f t="shared" si="1"/>
        <v>0</v>
      </c>
      <c r="P15" s="21">
        <f t="shared" si="2"/>
        <v>0</v>
      </c>
      <c r="Q15" s="21">
        <f t="shared" si="3"/>
        <v>0</v>
      </c>
      <c r="R15" s="21">
        <f t="shared" si="4"/>
        <v>0</v>
      </c>
      <c r="S15" s="17">
        <f t="shared" si="5"/>
        <v>0</v>
      </c>
      <c r="T15" s="15"/>
    </row>
    <row r="16" spans="1:28">
      <c r="A16" s="1">
        <f>DATABASE!A15</f>
        <v>13</v>
      </c>
      <c r="B16" s="2" t="str">
        <f>DATABASE!B15</f>
        <v>Yoghurt</v>
      </c>
      <c r="C16" s="1">
        <f>DATABASE!C15/100</f>
        <v>0.6</v>
      </c>
      <c r="D16" s="1">
        <f>DATABASE!D15/100</f>
        <v>0.02</v>
      </c>
      <c r="E16" s="1">
        <f>DATABASE!E15/100</f>
        <v>0.06</v>
      </c>
      <c r="F16" s="1">
        <f>DATABASE!F15/100</f>
        <v>0</v>
      </c>
      <c r="G16" s="1">
        <f>DATABASE!G15/100</f>
        <v>4.2999999999999997E-2</v>
      </c>
      <c r="H16" s="1">
        <f>DATABASE!H15/100</f>
        <v>6.3000000000000003E-4</v>
      </c>
      <c r="I16" s="25">
        <f>DATABASE!J15/DATABASE!I15</f>
        <v>1.0249999999999999E-2</v>
      </c>
      <c r="J16" s="18"/>
      <c r="K16" s="22">
        <v>0</v>
      </c>
      <c r="L16" s="18"/>
      <c r="M16" s="24">
        <f t="shared" si="6"/>
        <v>0</v>
      </c>
      <c r="N16" s="24">
        <f t="shared" si="0"/>
        <v>0</v>
      </c>
      <c r="O16" s="24">
        <f t="shared" si="1"/>
        <v>0</v>
      </c>
      <c r="P16" s="24">
        <f t="shared" si="2"/>
        <v>0</v>
      </c>
      <c r="Q16" s="24">
        <f t="shared" si="3"/>
        <v>0</v>
      </c>
      <c r="R16" s="24">
        <f t="shared" si="4"/>
        <v>0</v>
      </c>
      <c r="S16" s="10">
        <f t="shared" si="5"/>
        <v>0</v>
      </c>
      <c r="T16" s="15"/>
    </row>
    <row r="17" spans="1:20">
      <c r="A17" s="15">
        <f>DATABASE!A16</f>
        <v>14</v>
      </c>
      <c r="B17" s="16" t="str">
        <f>DATABASE!B16</f>
        <v>Mozarella cheese</v>
      </c>
      <c r="C17" s="15">
        <f>DATABASE!C16/100</f>
        <v>2.38</v>
      </c>
      <c r="D17" s="15">
        <f>DATABASE!D16/100</f>
        <v>0.18</v>
      </c>
      <c r="E17" s="15">
        <f>DATABASE!E16/100</f>
        <v>0.02</v>
      </c>
      <c r="F17" s="15">
        <f>DATABASE!F16/100</f>
        <v>0</v>
      </c>
      <c r="G17" s="15">
        <f>DATABASE!G16/100</f>
        <v>0.17</v>
      </c>
      <c r="H17" s="15">
        <f>DATABASE!H16/100</f>
        <v>6.9999999999999993E-3</v>
      </c>
      <c r="I17" s="26">
        <f>DATABASE!J16/DATABASE!I16</f>
        <v>5.432E-2</v>
      </c>
      <c r="J17" s="15"/>
      <c r="K17" s="23">
        <v>0</v>
      </c>
      <c r="L17" s="15"/>
      <c r="M17" s="21">
        <f t="shared" si="6"/>
        <v>0</v>
      </c>
      <c r="N17" s="21">
        <f t="shared" si="0"/>
        <v>0</v>
      </c>
      <c r="O17" s="21">
        <f t="shared" si="1"/>
        <v>0</v>
      </c>
      <c r="P17" s="21">
        <f t="shared" si="2"/>
        <v>0</v>
      </c>
      <c r="Q17" s="21">
        <f t="shared" si="3"/>
        <v>0</v>
      </c>
      <c r="R17" s="21">
        <f t="shared" si="4"/>
        <v>0</v>
      </c>
      <c r="S17" s="17">
        <f t="shared" si="5"/>
        <v>0</v>
      </c>
      <c r="T17" s="15"/>
    </row>
    <row r="18" spans="1:20">
      <c r="A18" s="1">
        <f>DATABASE!A17</f>
        <v>15</v>
      </c>
      <c r="B18" s="2" t="str">
        <f>DATABASE!B17</f>
        <v>Butter</v>
      </c>
      <c r="C18" s="1">
        <f>DATABASE!C17/100</f>
        <v>7.35</v>
      </c>
      <c r="D18" s="1">
        <f>DATABASE!D17/100</f>
        <v>0.82499999999999996</v>
      </c>
      <c r="E18" s="1">
        <f>DATABASE!E17/100</f>
        <v>6.9999999999999993E-3</v>
      </c>
      <c r="F18" s="1">
        <f>DATABASE!F17/100</f>
        <v>0</v>
      </c>
      <c r="G18" s="1">
        <f>DATABASE!G17/100</f>
        <v>6.9999999999999993E-3</v>
      </c>
      <c r="H18" s="1">
        <f>DATABASE!H17/100</f>
        <v>0</v>
      </c>
      <c r="I18" s="25">
        <f>DATABASE!J17/DATABASE!I17</f>
        <v>7.4900000000000008E-2</v>
      </c>
      <c r="J18" s="18"/>
      <c r="K18" s="22">
        <v>0</v>
      </c>
      <c r="L18" s="18"/>
      <c r="M18" s="24">
        <f t="shared" si="6"/>
        <v>0</v>
      </c>
      <c r="N18" s="24">
        <f t="shared" si="0"/>
        <v>0</v>
      </c>
      <c r="O18" s="24">
        <f t="shared" si="1"/>
        <v>0</v>
      </c>
      <c r="P18" s="24">
        <f t="shared" si="2"/>
        <v>0</v>
      </c>
      <c r="Q18" s="24">
        <f t="shared" si="3"/>
        <v>0</v>
      </c>
      <c r="R18" s="24">
        <f t="shared" si="4"/>
        <v>0</v>
      </c>
      <c r="S18" s="10">
        <f t="shared" si="5"/>
        <v>0</v>
      </c>
      <c r="T18" s="15"/>
    </row>
    <row r="19" spans="1:20">
      <c r="A19" s="15">
        <f>DATABASE!A18</f>
        <v>16</v>
      </c>
      <c r="B19" s="16" t="str">
        <f>DATABASE!B18</f>
        <v>Gouda cheese</v>
      </c>
      <c r="C19" s="15">
        <f>DATABASE!C18/100</f>
        <v>3.47</v>
      </c>
      <c r="D19" s="15">
        <f>DATABASE!D18/100</f>
        <v>0.27</v>
      </c>
      <c r="E19" s="15">
        <f>DATABASE!E18/100</f>
        <v>0</v>
      </c>
      <c r="F19" s="15">
        <f>DATABASE!F18/100</f>
        <v>0</v>
      </c>
      <c r="G19" s="15">
        <f>DATABASE!G18/100</f>
        <v>0.26</v>
      </c>
      <c r="H19" s="15">
        <f>DATABASE!H18/100</f>
        <v>1.3000000000000001E-2</v>
      </c>
      <c r="I19" s="26">
        <f>DATABASE!J18/DATABASE!I18</f>
        <v>4.6600000000000003E-2</v>
      </c>
      <c r="J19" s="15"/>
      <c r="K19" s="23">
        <v>0</v>
      </c>
      <c r="L19" s="15"/>
      <c r="M19" s="21">
        <f t="shared" si="6"/>
        <v>0</v>
      </c>
      <c r="N19" s="21">
        <f t="shared" si="0"/>
        <v>0</v>
      </c>
      <c r="O19" s="21">
        <f t="shared" si="1"/>
        <v>0</v>
      </c>
      <c r="P19" s="21">
        <f t="shared" si="2"/>
        <v>0</v>
      </c>
      <c r="Q19" s="21">
        <f t="shared" si="3"/>
        <v>0</v>
      </c>
      <c r="R19" s="21">
        <f t="shared" si="4"/>
        <v>0</v>
      </c>
      <c r="S19" s="17">
        <f t="shared" si="5"/>
        <v>0</v>
      </c>
      <c r="T19" s="15"/>
    </row>
    <row r="20" spans="1:20">
      <c r="A20" s="1">
        <f>DATABASE!A19</f>
        <v>17</v>
      </c>
      <c r="B20" s="2" t="str">
        <f>DATABASE!B19</f>
        <v>Cottage cheese</v>
      </c>
      <c r="C20" s="1">
        <f>DATABASE!C19/100</f>
        <v>0.97</v>
      </c>
      <c r="D20" s="1">
        <f>DATABASE!D19/100</f>
        <v>0.05</v>
      </c>
      <c r="E20" s="1">
        <f>DATABASE!E19/100</f>
        <v>0.02</v>
      </c>
      <c r="F20" s="1">
        <f>DATABASE!F19/100</f>
        <v>0</v>
      </c>
      <c r="G20" s="1">
        <f>DATABASE!G19/100</f>
        <v>0.11</v>
      </c>
      <c r="H20" s="1">
        <f>DATABASE!H19/100</f>
        <v>6.9999999999999993E-3</v>
      </c>
      <c r="I20" s="25">
        <f>DATABASE!J19/DATABASE!I19</f>
        <v>1.4800000000000001E-2</v>
      </c>
      <c r="J20" s="18"/>
      <c r="K20" s="22">
        <v>0</v>
      </c>
      <c r="L20" s="18"/>
      <c r="M20" s="24">
        <f t="shared" si="6"/>
        <v>0</v>
      </c>
      <c r="N20" s="24">
        <f t="shared" si="0"/>
        <v>0</v>
      </c>
      <c r="O20" s="24">
        <f t="shared" si="1"/>
        <v>0</v>
      </c>
      <c r="P20" s="24">
        <f t="shared" si="2"/>
        <v>0</v>
      </c>
      <c r="Q20" s="24">
        <f t="shared" si="3"/>
        <v>0</v>
      </c>
      <c r="R20" s="24">
        <f t="shared" si="4"/>
        <v>0</v>
      </c>
      <c r="S20" s="10">
        <f t="shared" si="5"/>
        <v>0</v>
      </c>
      <c r="T20" s="15"/>
    </row>
    <row r="21" spans="1:20">
      <c r="A21" s="15">
        <f>DATABASE!A20</f>
        <v>18</v>
      </c>
      <c r="B21" s="16" t="str">
        <f>DATABASE!B20</f>
        <v>dried apples</v>
      </c>
      <c r="C21" s="15">
        <f>DATABASE!C20/100</f>
        <v>2.4300000000000002</v>
      </c>
      <c r="D21" s="15">
        <f>DATABASE!D20/100</f>
        <v>3.2000000000000002E-3</v>
      </c>
      <c r="E21" s="15">
        <f>DATABASE!E20/100</f>
        <v>0.65900000000000003</v>
      </c>
      <c r="F21" s="15">
        <f>DATABASE!F20/100</f>
        <v>8.6999999999999994E-2</v>
      </c>
      <c r="G21" s="15">
        <f>DATABASE!G20/100</f>
        <v>9.300000000000001E-3</v>
      </c>
      <c r="H21" s="15">
        <f>DATABASE!H20/100</f>
        <v>0</v>
      </c>
      <c r="I21" s="26">
        <f>DATABASE!J20/DATABASE!I20</f>
        <v>1.9E-2</v>
      </c>
      <c r="J21" s="15"/>
      <c r="K21" s="23">
        <v>0</v>
      </c>
      <c r="L21" s="15"/>
      <c r="M21" s="21">
        <f t="shared" si="6"/>
        <v>0</v>
      </c>
      <c r="N21" s="21">
        <f t="shared" si="0"/>
        <v>0</v>
      </c>
      <c r="O21" s="21">
        <f t="shared" si="1"/>
        <v>0</v>
      </c>
      <c r="P21" s="21">
        <f t="shared" si="2"/>
        <v>0</v>
      </c>
      <c r="Q21" s="21">
        <f t="shared" si="3"/>
        <v>0</v>
      </c>
      <c r="R21" s="21">
        <f t="shared" si="4"/>
        <v>0</v>
      </c>
      <c r="S21" s="17">
        <f t="shared" si="5"/>
        <v>0</v>
      </c>
      <c r="T21" s="15"/>
    </row>
    <row r="22" spans="1:20">
      <c r="A22" s="1">
        <f>DATABASE!A21</f>
        <v>19</v>
      </c>
      <c r="B22" s="2" t="str">
        <f>DATABASE!B21</f>
        <v>dried olives</v>
      </c>
      <c r="C22" s="1">
        <f>DATABASE!C21/100</f>
        <v>3.06</v>
      </c>
      <c r="D22" s="1">
        <f>DATABASE!D21/100</f>
        <v>0.3</v>
      </c>
      <c r="E22" s="1">
        <f>DATABASE!E21/100</f>
        <v>4.4999999999999998E-2</v>
      </c>
      <c r="F22" s="1">
        <f>DATABASE!F21/100</f>
        <v>0</v>
      </c>
      <c r="G22" s="1">
        <f>DATABASE!G21/100</f>
        <v>2.1000000000000001E-2</v>
      </c>
      <c r="H22" s="1">
        <f>DATABASE!H21/100</f>
        <v>0</v>
      </c>
      <c r="I22" s="25">
        <f>DATABASE!J21/DATABASE!I21</f>
        <v>0.05</v>
      </c>
      <c r="J22" s="18"/>
      <c r="K22" s="22">
        <v>0</v>
      </c>
      <c r="L22" s="18"/>
      <c r="M22" s="24">
        <f t="shared" si="6"/>
        <v>0</v>
      </c>
      <c r="N22" s="24">
        <f t="shared" si="0"/>
        <v>0</v>
      </c>
      <c r="O22" s="24">
        <f t="shared" si="1"/>
        <v>0</v>
      </c>
      <c r="P22" s="24">
        <f t="shared" si="2"/>
        <v>0</v>
      </c>
      <c r="Q22" s="24">
        <f t="shared" si="3"/>
        <v>0</v>
      </c>
      <c r="R22" s="24">
        <f t="shared" si="4"/>
        <v>0</v>
      </c>
      <c r="S22" s="10">
        <f t="shared" si="5"/>
        <v>0</v>
      </c>
      <c r="T22" s="15"/>
    </row>
    <row r="23" spans="1:20">
      <c r="A23" s="15">
        <f>DATABASE!A22</f>
        <v>20</v>
      </c>
      <c r="B23" s="16" t="str">
        <f>DATABASE!B22</f>
        <v>rice</v>
      </c>
      <c r="C23" s="15">
        <f>DATABASE!C22/100</f>
        <v>3.55</v>
      </c>
      <c r="D23" s="15">
        <f>DATABASE!D22/100</f>
        <v>6.9999999999999993E-3</v>
      </c>
      <c r="E23" s="15">
        <f>DATABASE!E22/100</f>
        <v>0.78500000000000003</v>
      </c>
      <c r="F23" s="15">
        <f>DATABASE!F22/100</f>
        <v>1.3000000000000001E-2</v>
      </c>
      <c r="G23" s="15">
        <f>DATABASE!G22/100</f>
        <v>7.0000000000000007E-2</v>
      </c>
      <c r="H23" s="15">
        <f>DATABASE!H22/100</f>
        <v>0</v>
      </c>
      <c r="I23" s="26">
        <f>DATABASE!J22/DATABASE!I22</f>
        <v>6.9900000000000006E-3</v>
      </c>
      <c r="J23" s="15"/>
      <c r="K23" s="23">
        <v>0</v>
      </c>
      <c r="L23" s="15"/>
      <c r="M23" s="21">
        <f t="shared" si="6"/>
        <v>0</v>
      </c>
      <c r="N23" s="21">
        <f t="shared" si="0"/>
        <v>0</v>
      </c>
      <c r="O23" s="21">
        <f t="shared" si="1"/>
        <v>0</v>
      </c>
      <c r="P23" s="21">
        <f t="shared" si="2"/>
        <v>0</v>
      </c>
      <c r="Q23" s="21">
        <f t="shared" si="3"/>
        <v>0</v>
      </c>
      <c r="R23" s="21">
        <f t="shared" si="4"/>
        <v>0</v>
      </c>
      <c r="S23" s="17">
        <f t="shared" si="5"/>
        <v>0</v>
      </c>
      <c r="T23" s="15"/>
    </row>
    <row r="24" spans="1:20">
      <c r="A24" s="1">
        <f>DATABASE!A23</f>
        <v>21</v>
      </c>
      <c r="B24" s="2" t="str">
        <f>DATABASE!B23</f>
        <v>pasta spaghetti</v>
      </c>
      <c r="C24" s="1">
        <f>DATABASE!C23/100</f>
        <v>3.67</v>
      </c>
      <c r="D24" s="1">
        <f>DATABASE!D23/100</f>
        <v>0.03</v>
      </c>
      <c r="E24" s="1">
        <f>DATABASE!E23/100</f>
        <v>0.7</v>
      </c>
      <c r="F24" s="1">
        <f>DATABASE!F23/100</f>
        <v>0</v>
      </c>
      <c r="G24" s="1">
        <f>DATABASE!G23/100</f>
        <v>0.13</v>
      </c>
      <c r="H24" s="1">
        <f>DATABASE!H23/100</f>
        <v>2.9999999999999997E-4</v>
      </c>
      <c r="I24" s="25">
        <f>DATABASE!J23/DATABASE!I23</f>
        <v>1.1875E-2</v>
      </c>
      <c r="J24" s="18"/>
      <c r="K24" s="22">
        <v>0</v>
      </c>
      <c r="L24" s="18"/>
      <c r="M24" s="24">
        <f t="shared" ref="M24:M66" si="8">C24*$K24</f>
        <v>0</v>
      </c>
      <c r="N24" s="24">
        <f t="shared" ref="N24:N66" si="9">D24*$K24</f>
        <v>0</v>
      </c>
      <c r="O24" s="24">
        <f t="shared" ref="O24:O66" si="10">E24*$K24</f>
        <v>0</v>
      </c>
      <c r="P24" s="24">
        <f t="shared" ref="P24:P66" si="11">F24*$K24</f>
        <v>0</v>
      </c>
      <c r="Q24" s="24">
        <f t="shared" ref="Q24:Q66" si="12">G24*$K24</f>
        <v>0</v>
      </c>
      <c r="R24" s="24">
        <f t="shared" ref="R24:R66" si="13">H24*$K24</f>
        <v>0</v>
      </c>
      <c r="S24" s="10">
        <f t="shared" ref="S24:S66" si="14">I24*K24</f>
        <v>0</v>
      </c>
      <c r="T24" s="15"/>
    </row>
    <row r="25" spans="1:20">
      <c r="A25" s="15">
        <f>DATABASE!A24</f>
        <v>22</v>
      </c>
      <c r="B25" s="16" t="str">
        <f>DATABASE!B24</f>
        <v>groats</v>
      </c>
      <c r="C25" s="15">
        <f>DATABASE!C24/100</f>
        <v>1.0900000000000001</v>
      </c>
      <c r="D25" s="15">
        <f>DATABASE!D24/100</f>
        <v>6.9999999999999993E-3</v>
      </c>
      <c r="E25" s="15">
        <f>DATABASE!E24/100</f>
        <v>0.22899999999999998</v>
      </c>
      <c r="F25" s="15">
        <f>DATABASE!F24/100</f>
        <v>1.8000000000000002E-2</v>
      </c>
      <c r="G25" s="15">
        <f>DATABASE!G24/100</f>
        <v>2.3E-2</v>
      </c>
      <c r="H25" s="15">
        <f>DATABASE!H24/100</f>
        <v>0</v>
      </c>
      <c r="I25" s="26">
        <f>DATABASE!J24/DATABASE!I24</f>
        <v>5.0000000000000001E-3</v>
      </c>
      <c r="J25" s="15"/>
      <c r="K25" s="23">
        <v>0</v>
      </c>
      <c r="L25" s="15"/>
      <c r="M25" s="21">
        <f t="shared" si="8"/>
        <v>0</v>
      </c>
      <c r="N25" s="21">
        <f t="shared" si="9"/>
        <v>0</v>
      </c>
      <c r="O25" s="21">
        <f t="shared" si="10"/>
        <v>0</v>
      </c>
      <c r="P25" s="21">
        <f t="shared" si="11"/>
        <v>0</v>
      </c>
      <c r="Q25" s="21">
        <f t="shared" si="12"/>
        <v>0</v>
      </c>
      <c r="R25" s="21">
        <f t="shared" si="13"/>
        <v>0</v>
      </c>
      <c r="S25" s="17">
        <f t="shared" si="14"/>
        <v>0</v>
      </c>
      <c r="T25" s="15"/>
    </row>
    <row r="26" spans="1:20">
      <c r="A26" s="1">
        <f>DATABASE!A25</f>
        <v>23</v>
      </c>
      <c r="B26" s="2" t="str">
        <f>DATABASE!B25</f>
        <v>Instant noodles</v>
      </c>
      <c r="C26" s="1">
        <f>DATABASE!C25/100</f>
        <v>3.25</v>
      </c>
      <c r="D26" s="1">
        <f>DATABASE!D25/100</f>
        <v>0.12</v>
      </c>
      <c r="E26" s="1">
        <f>DATABASE!E25/100</f>
        <v>0.44</v>
      </c>
      <c r="F26" s="1">
        <f>DATABASE!F25/100</f>
        <v>0</v>
      </c>
      <c r="G26" s="1">
        <f>DATABASE!G25/100</f>
        <v>8.4000000000000005E-2</v>
      </c>
      <c r="H26" s="1">
        <f>DATABASE!H25/100</f>
        <v>1.38E-2</v>
      </c>
      <c r="I26" s="25">
        <f>DATABASE!J25/DATABASE!I25</f>
        <v>1.8729166666666668E-2</v>
      </c>
      <c r="J26" s="18"/>
      <c r="K26" s="22">
        <v>0</v>
      </c>
      <c r="L26" s="18"/>
      <c r="M26" s="24">
        <f t="shared" si="8"/>
        <v>0</v>
      </c>
      <c r="N26" s="24">
        <f t="shared" si="9"/>
        <v>0</v>
      </c>
      <c r="O26" s="24">
        <f t="shared" si="10"/>
        <v>0</v>
      </c>
      <c r="P26" s="24">
        <f t="shared" si="11"/>
        <v>0</v>
      </c>
      <c r="Q26" s="24">
        <f t="shared" si="12"/>
        <v>0</v>
      </c>
      <c r="R26" s="24">
        <f t="shared" si="13"/>
        <v>0</v>
      </c>
      <c r="S26" s="10">
        <f t="shared" si="14"/>
        <v>0</v>
      </c>
      <c r="T26" s="15"/>
    </row>
    <row r="27" spans="1:20">
      <c r="A27" s="15">
        <f>DATABASE!A26</f>
        <v>24</v>
      </c>
      <c r="B27" s="16" t="str">
        <f>DATABASE!B26</f>
        <v>carrot</v>
      </c>
      <c r="C27" s="15">
        <f>DATABASE!C26/100</f>
        <v>0.42</v>
      </c>
      <c r="D27" s="15">
        <f>DATABASE!D26/100</f>
        <v>3.0000000000000001E-3</v>
      </c>
      <c r="E27" s="15">
        <f>DATABASE!E26/100</f>
        <v>7.9000000000000001E-2</v>
      </c>
      <c r="F27" s="15">
        <f>DATABASE!F26/100</f>
        <v>2.4E-2</v>
      </c>
      <c r="G27" s="15">
        <f>DATABASE!G26/100</f>
        <v>6.0000000000000001E-3</v>
      </c>
      <c r="H27" s="15">
        <f>DATABASE!H26/100</f>
        <v>1E-3</v>
      </c>
      <c r="I27" s="26">
        <f>DATABASE!J26/DATABASE!I26</f>
        <v>6.0000000000000001E-3</v>
      </c>
      <c r="J27" s="15"/>
      <c r="K27" s="23">
        <v>0</v>
      </c>
      <c r="L27" s="15"/>
      <c r="M27" s="21">
        <f t="shared" si="8"/>
        <v>0</v>
      </c>
      <c r="N27" s="21">
        <f t="shared" si="9"/>
        <v>0</v>
      </c>
      <c r="O27" s="21">
        <f t="shared" si="10"/>
        <v>0</v>
      </c>
      <c r="P27" s="21">
        <f t="shared" si="11"/>
        <v>0</v>
      </c>
      <c r="Q27" s="21">
        <f t="shared" si="12"/>
        <v>0</v>
      </c>
      <c r="R27" s="21">
        <f t="shared" si="13"/>
        <v>0</v>
      </c>
      <c r="S27" s="17">
        <f t="shared" si="14"/>
        <v>0</v>
      </c>
      <c r="T27" s="15"/>
    </row>
    <row r="28" spans="1:20">
      <c r="A28" s="1">
        <f>DATABASE!A27</f>
        <v>25</v>
      </c>
      <c r="B28" s="2" t="str">
        <f>DATABASE!B27</f>
        <v>onion</v>
      </c>
      <c r="C28" s="1">
        <f>DATABASE!C27/100</f>
        <v>0.41</v>
      </c>
      <c r="D28" s="1">
        <f>DATABASE!D27/100</f>
        <v>1E-3</v>
      </c>
      <c r="E28" s="1">
        <f>DATABASE!E27/100</f>
        <v>7.9000000000000001E-2</v>
      </c>
      <c r="F28" s="1">
        <f>DATABASE!F27/100</f>
        <v>1.3999999999999999E-2</v>
      </c>
      <c r="G28" s="1">
        <f>DATABASE!G27/100</f>
        <v>1.2E-2</v>
      </c>
      <c r="H28" s="1">
        <f>DATABASE!H27/100</f>
        <v>1E-4</v>
      </c>
      <c r="I28" s="25">
        <f>DATABASE!J27/DATABASE!I27</f>
        <v>4.8499999999999995E-2</v>
      </c>
      <c r="J28" s="18"/>
      <c r="K28" s="22">
        <v>0</v>
      </c>
      <c r="L28" s="18"/>
      <c r="M28" s="24">
        <f t="shared" si="8"/>
        <v>0</v>
      </c>
      <c r="N28" s="24">
        <f t="shared" si="9"/>
        <v>0</v>
      </c>
      <c r="O28" s="24">
        <f t="shared" si="10"/>
        <v>0</v>
      </c>
      <c r="P28" s="24">
        <f t="shared" si="11"/>
        <v>0</v>
      </c>
      <c r="Q28" s="24">
        <f t="shared" si="12"/>
        <v>0</v>
      </c>
      <c r="R28" s="24">
        <f t="shared" si="13"/>
        <v>0</v>
      </c>
      <c r="S28" s="10">
        <f t="shared" si="14"/>
        <v>0</v>
      </c>
    </row>
    <row r="29" spans="1:20">
      <c r="A29" s="15">
        <f>DATABASE!A28</f>
        <v>26</v>
      </c>
      <c r="B29" s="16" t="str">
        <f>DATABASE!B28</f>
        <v>beetroot</v>
      </c>
      <c r="C29" s="15">
        <f>DATABASE!C28/100</f>
        <v>1</v>
      </c>
      <c r="D29" s="15">
        <f>DATABASE!D28/100</f>
        <v>2E-3</v>
      </c>
      <c r="E29" s="15">
        <f>DATABASE!E28/100</f>
        <v>0.1</v>
      </c>
      <c r="F29" s="15">
        <f>DATABASE!F28/100</f>
        <v>0.02</v>
      </c>
      <c r="G29" s="15">
        <f>DATABASE!G28/100</f>
        <v>1.6E-2</v>
      </c>
      <c r="H29" s="15">
        <f>DATABASE!H28/100</f>
        <v>7.7999999999999999E-4</v>
      </c>
      <c r="I29" s="26">
        <f>DATABASE!J28/DATABASE!I28</f>
        <v>3.0000000000000001E-3</v>
      </c>
      <c r="J29" s="15"/>
      <c r="K29" s="23">
        <v>0</v>
      </c>
      <c r="L29" s="15"/>
      <c r="M29" s="21">
        <f t="shared" si="8"/>
        <v>0</v>
      </c>
      <c r="N29" s="21">
        <f t="shared" si="9"/>
        <v>0</v>
      </c>
      <c r="O29" s="21">
        <f t="shared" si="10"/>
        <v>0</v>
      </c>
      <c r="P29" s="21">
        <f t="shared" si="11"/>
        <v>0</v>
      </c>
      <c r="Q29" s="21">
        <f t="shared" si="12"/>
        <v>0</v>
      </c>
      <c r="R29" s="21">
        <f t="shared" si="13"/>
        <v>0</v>
      </c>
      <c r="S29" s="17">
        <f t="shared" si="14"/>
        <v>0</v>
      </c>
    </row>
    <row r="30" spans="1:20">
      <c r="A30" s="1">
        <f>DATABASE!A29</f>
        <v>27</v>
      </c>
      <c r="B30" s="2" t="str">
        <f>DATABASE!B29</f>
        <v>Chicken breast</v>
      </c>
      <c r="C30" s="1">
        <f>DATABASE!C29/100</f>
        <v>2.67</v>
      </c>
      <c r="D30" s="1">
        <f>DATABASE!D29/100</f>
        <v>5.5E-2</v>
      </c>
      <c r="E30" s="1">
        <f>DATABASE!E29/100</f>
        <v>0</v>
      </c>
      <c r="F30" s="1">
        <f>DATABASE!F29/100</f>
        <v>0</v>
      </c>
      <c r="G30" s="1">
        <f>DATABASE!G29/100</f>
        <v>0.54500000000000004</v>
      </c>
      <c r="H30" s="1">
        <f>DATABASE!H29/100</f>
        <v>7.000000000000001E-4</v>
      </c>
      <c r="I30" s="25">
        <f>DATABASE!J29/DATABASE!I29</f>
        <v>2.7160000000000004E-2</v>
      </c>
      <c r="J30" s="18"/>
      <c r="K30" s="22">
        <v>0</v>
      </c>
      <c r="L30" s="18"/>
      <c r="M30" s="24">
        <f t="shared" si="8"/>
        <v>0</v>
      </c>
      <c r="N30" s="24">
        <f t="shared" si="9"/>
        <v>0</v>
      </c>
      <c r="O30" s="24">
        <f t="shared" si="10"/>
        <v>0</v>
      </c>
      <c r="P30" s="24">
        <f t="shared" si="11"/>
        <v>0</v>
      </c>
      <c r="Q30" s="24">
        <f t="shared" si="12"/>
        <v>0</v>
      </c>
      <c r="R30" s="24">
        <f t="shared" si="13"/>
        <v>0</v>
      </c>
      <c r="S30" s="10">
        <f t="shared" si="14"/>
        <v>0</v>
      </c>
    </row>
    <row r="31" spans="1:20">
      <c r="A31" s="15">
        <f>DATABASE!A30</f>
        <v>28</v>
      </c>
      <c r="B31" s="16" t="str">
        <f>DATABASE!B30</f>
        <v>Beaf</v>
      </c>
      <c r="C31" s="15">
        <f>DATABASE!C30/100</f>
        <v>2.2000000000000002</v>
      </c>
      <c r="D31" s="15">
        <f>DATABASE!D30/100</f>
        <v>0.14000000000000001</v>
      </c>
      <c r="E31" s="15">
        <f>DATABASE!E30/100</f>
        <v>0</v>
      </c>
      <c r="F31" s="15">
        <f>DATABASE!F30/100</f>
        <v>0</v>
      </c>
      <c r="G31" s="15">
        <f>DATABASE!G30/100</f>
        <v>0.22</v>
      </c>
      <c r="H31" s="15">
        <f>DATABASE!H30/100</f>
        <v>4.0000000000000002E-4</v>
      </c>
      <c r="I31" s="26">
        <f>DATABASE!J30/DATABASE!I30</f>
        <v>6.9000000000000006E-2</v>
      </c>
      <c r="J31" s="15"/>
      <c r="K31" s="23">
        <v>0</v>
      </c>
      <c r="L31" s="15"/>
      <c r="M31" s="21">
        <f t="shared" si="8"/>
        <v>0</v>
      </c>
      <c r="N31" s="21">
        <f t="shared" si="9"/>
        <v>0</v>
      </c>
      <c r="O31" s="21">
        <f t="shared" si="10"/>
        <v>0</v>
      </c>
      <c r="P31" s="21">
        <f t="shared" si="11"/>
        <v>0</v>
      </c>
      <c r="Q31" s="21">
        <f t="shared" si="12"/>
        <v>0</v>
      </c>
      <c r="R31" s="21">
        <f t="shared" si="13"/>
        <v>0</v>
      </c>
      <c r="S31" s="17">
        <f t="shared" si="14"/>
        <v>0</v>
      </c>
    </row>
    <row r="32" spans="1:20">
      <c r="A32" s="1">
        <f>DATABASE!A31</f>
        <v>29</v>
      </c>
      <c r="B32" s="2" t="str">
        <f>DATABASE!B31</f>
        <v>Lobster</v>
      </c>
      <c r="C32" s="1">
        <f>DATABASE!C31/100</f>
        <v>1.22</v>
      </c>
      <c r="D32" s="1">
        <f>DATABASE!D31/100</f>
        <v>1.6E-2</v>
      </c>
      <c r="E32" s="1">
        <f>DATABASE!E31/100</f>
        <v>2.7000000000000003E-2</v>
      </c>
      <c r="F32" s="1">
        <f>DATABASE!F31/100</f>
        <v>0</v>
      </c>
      <c r="G32" s="1">
        <f>DATABASE!G31/100</f>
        <v>0.22</v>
      </c>
      <c r="H32" s="1">
        <f>DATABASE!H31/100</f>
        <v>1.9300000000000001E-3</v>
      </c>
      <c r="I32" s="25">
        <f>DATABASE!J31/DATABASE!I31</f>
        <v>0.17500000000000002</v>
      </c>
      <c r="J32" s="18"/>
      <c r="K32" s="22">
        <v>0</v>
      </c>
      <c r="L32" s="18"/>
      <c r="M32" s="24">
        <f t="shared" si="8"/>
        <v>0</v>
      </c>
      <c r="N32" s="24">
        <f t="shared" si="9"/>
        <v>0</v>
      </c>
      <c r="O32" s="24">
        <f t="shared" si="10"/>
        <v>0</v>
      </c>
      <c r="P32" s="24">
        <f t="shared" si="11"/>
        <v>0</v>
      </c>
      <c r="Q32" s="24">
        <f t="shared" si="12"/>
        <v>0</v>
      </c>
      <c r="R32" s="24">
        <f t="shared" si="13"/>
        <v>0</v>
      </c>
      <c r="S32" s="10">
        <f t="shared" si="14"/>
        <v>0</v>
      </c>
    </row>
    <row r="33" spans="1:19">
      <c r="A33" s="15">
        <f>DATABASE!A32</f>
        <v>30</v>
      </c>
      <c r="B33" s="16"/>
      <c r="C33" s="15"/>
      <c r="D33" s="15"/>
      <c r="E33" s="15"/>
      <c r="F33" s="15"/>
      <c r="G33" s="15"/>
      <c r="H33" s="15"/>
      <c r="I33" s="26"/>
      <c r="J33" s="15"/>
      <c r="K33" s="23"/>
      <c r="L33" s="15"/>
      <c r="M33" s="21"/>
      <c r="N33" s="21"/>
      <c r="O33" s="21"/>
      <c r="P33" s="21"/>
      <c r="Q33" s="21"/>
      <c r="R33" s="21"/>
      <c r="S33" s="17"/>
    </row>
    <row r="34" spans="1:19">
      <c r="A34" s="1">
        <f>DATABASE!A33</f>
        <v>31</v>
      </c>
      <c r="B34" s="2"/>
      <c r="C34" s="1"/>
      <c r="D34" s="1"/>
      <c r="E34" s="1"/>
      <c r="F34" s="1"/>
      <c r="G34" s="1"/>
      <c r="H34" s="1"/>
      <c r="I34" s="25"/>
      <c r="J34" s="18"/>
      <c r="K34" s="22"/>
      <c r="L34" s="18"/>
      <c r="M34" s="24"/>
      <c r="N34" s="24"/>
      <c r="O34" s="24"/>
      <c r="P34" s="24"/>
      <c r="Q34" s="24"/>
      <c r="R34" s="24"/>
      <c r="S34" s="10"/>
    </row>
    <row r="35" spans="1:19">
      <c r="A35" s="15">
        <f>DATABASE!A34</f>
        <v>32</v>
      </c>
      <c r="B35" s="16"/>
      <c r="C35" s="15"/>
      <c r="D35" s="15"/>
      <c r="E35" s="15"/>
      <c r="F35" s="15"/>
      <c r="G35" s="15"/>
      <c r="H35" s="15"/>
      <c r="I35" s="26"/>
      <c r="J35" s="15"/>
      <c r="K35" s="23"/>
      <c r="L35" s="15"/>
      <c r="M35" s="21"/>
      <c r="N35" s="21"/>
      <c r="O35" s="21"/>
      <c r="P35" s="21"/>
      <c r="Q35" s="21"/>
      <c r="R35" s="21"/>
      <c r="S35" s="17"/>
    </row>
    <row r="36" spans="1:19">
      <c r="A36" s="1">
        <f>DATABASE!A35</f>
        <v>33</v>
      </c>
      <c r="B36" s="2"/>
      <c r="C36" s="1"/>
      <c r="D36" s="1"/>
      <c r="E36" s="1"/>
      <c r="F36" s="1"/>
      <c r="G36" s="1"/>
      <c r="H36" s="1"/>
      <c r="I36" s="25"/>
      <c r="J36" s="18"/>
      <c r="K36" s="22"/>
      <c r="L36" s="18"/>
      <c r="M36" s="24"/>
      <c r="N36" s="24"/>
      <c r="O36" s="24"/>
      <c r="P36" s="24"/>
      <c r="Q36" s="24"/>
      <c r="R36" s="24"/>
      <c r="S36" s="10"/>
    </row>
    <row r="37" spans="1:19">
      <c r="A37" s="15">
        <f>DATABASE!A36</f>
        <v>34</v>
      </c>
      <c r="B37" s="16"/>
      <c r="C37" s="15"/>
      <c r="D37" s="15"/>
      <c r="E37" s="15"/>
      <c r="F37" s="15"/>
      <c r="G37" s="15"/>
      <c r="H37" s="15"/>
      <c r="I37" s="26"/>
      <c r="J37" s="15"/>
      <c r="K37" s="23"/>
      <c r="L37" s="15"/>
      <c r="M37" s="21"/>
      <c r="N37" s="21"/>
      <c r="O37" s="21"/>
      <c r="P37" s="21"/>
      <c r="Q37" s="21"/>
      <c r="R37" s="21"/>
      <c r="S37" s="17"/>
    </row>
    <row r="38" spans="1:19">
      <c r="A38" s="1">
        <f>DATABASE!A37</f>
        <v>35</v>
      </c>
      <c r="B38" s="2"/>
      <c r="C38" s="1"/>
      <c r="D38" s="1"/>
      <c r="E38" s="1"/>
      <c r="F38" s="1"/>
      <c r="G38" s="1"/>
      <c r="H38" s="1"/>
      <c r="I38" s="25"/>
      <c r="J38" s="18"/>
      <c r="K38" s="22"/>
      <c r="L38" s="18"/>
      <c r="M38" s="24"/>
      <c r="N38" s="24"/>
      <c r="O38" s="24"/>
      <c r="P38" s="24"/>
      <c r="Q38" s="24"/>
      <c r="R38" s="24"/>
      <c r="S38" s="10"/>
    </row>
    <row r="39" spans="1:19">
      <c r="A39" s="15">
        <f>DATABASE!A38</f>
        <v>36</v>
      </c>
      <c r="B39" s="16"/>
      <c r="C39" s="15"/>
      <c r="D39" s="15"/>
      <c r="E39" s="15"/>
      <c r="F39" s="15"/>
      <c r="G39" s="15"/>
      <c r="H39" s="15"/>
      <c r="I39" s="26"/>
      <c r="J39" s="15"/>
      <c r="K39" s="23"/>
      <c r="L39" s="15"/>
      <c r="M39" s="21"/>
      <c r="N39" s="21"/>
      <c r="O39" s="21"/>
      <c r="P39" s="21"/>
      <c r="Q39" s="21"/>
      <c r="R39" s="21"/>
      <c r="S39" s="17"/>
    </row>
    <row r="40" spans="1:19">
      <c r="A40" s="1">
        <f>DATABASE!A39</f>
        <v>37</v>
      </c>
      <c r="B40" s="2"/>
      <c r="C40" s="1"/>
      <c r="D40" s="1"/>
      <c r="E40" s="1"/>
      <c r="F40" s="1"/>
      <c r="G40" s="1"/>
      <c r="H40" s="1"/>
      <c r="I40" s="25"/>
      <c r="J40" s="18"/>
      <c r="K40" s="22"/>
      <c r="L40" s="18"/>
      <c r="M40" s="24"/>
      <c r="N40" s="24"/>
      <c r="O40" s="24"/>
      <c r="P40" s="24"/>
      <c r="Q40" s="24"/>
      <c r="R40" s="24"/>
      <c r="S40" s="10"/>
    </row>
    <row r="41" spans="1:19">
      <c r="A41" s="15">
        <f>DATABASE!A40</f>
        <v>38</v>
      </c>
      <c r="B41" s="16"/>
      <c r="C41" s="15"/>
      <c r="D41" s="15"/>
      <c r="E41" s="15"/>
      <c r="F41" s="15"/>
      <c r="G41" s="15"/>
      <c r="H41" s="15"/>
      <c r="I41" s="26"/>
      <c r="J41" s="15"/>
      <c r="K41" s="23"/>
      <c r="L41" s="15"/>
      <c r="M41" s="21"/>
      <c r="N41" s="21"/>
      <c r="O41" s="21"/>
      <c r="P41" s="21"/>
      <c r="Q41" s="21"/>
      <c r="R41" s="21"/>
      <c r="S41" s="17"/>
    </row>
    <row r="42" spans="1:19">
      <c r="A42" s="1">
        <f>DATABASE!A41</f>
        <v>39</v>
      </c>
      <c r="B42" s="2"/>
      <c r="C42" s="1"/>
      <c r="D42" s="1"/>
      <c r="E42" s="1"/>
      <c r="F42" s="1"/>
      <c r="G42" s="1"/>
      <c r="H42" s="1"/>
      <c r="I42" s="25"/>
      <c r="J42" s="18"/>
      <c r="K42" s="22"/>
      <c r="L42" s="18"/>
      <c r="M42" s="24"/>
      <c r="N42" s="24"/>
      <c r="O42" s="24"/>
      <c r="P42" s="24"/>
      <c r="Q42" s="24"/>
      <c r="R42" s="24"/>
      <c r="S42" s="10"/>
    </row>
    <row r="43" spans="1:19">
      <c r="A43" s="15">
        <f>DATABASE!A42</f>
        <v>40</v>
      </c>
      <c r="B43" s="16"/>
      <c r="C43" s="15"/>
      <c r="D43" s="15"/>
      <c r="E43" s="15"/>
      <c r="F43" s="15"/>
      <c r="G43" s="15"/>
      <c r="H43" s="15"/>
      <c r="I43" s="26"/>
      <c r="J43" s="15"/>
      <c r="K43" s="23"/>
      <c r="L43" s="15"/>
      <c r="M43" s="21"/>
      <c r="N43" s="21"/>
      <c r="O43" s="21"/>
      <c r="P43" s="21"/>
      <c r="Q43" s="21"/>
      <c r="R43" s="21"/>
      <c r="S43" s="17"/>
    </row>
    <row r="44" spans="1:19">
      <c r="A44" s="1">
        <f>DATABASE!A43</f>
        <v>41</v>
      </c>
      <c r="B44" s="2"/>
      <c r="C44" s="1"/>
      <c r="D44" s="1"/>
      <c r="E44" s="1"/>
      <c r="F44" s="1"/>
      <c r="G44" s="1"/>
      <c r="H44" s="1"/>
      <c r="I44" s="25"/>
      <c r="J44" s="18"/>
      <c r="K44" s="22"/>
      <c r="L44" s="18"/>
      <c r="M44" s="24"/>
      <c r="N44" s="24"/>
      <c r="O44" s="24"/>
      <c r="P44" s="24"/>
      <c r="Q44" s="24"/>
      <c r="R44" s="24"/>
      <c r="S44" s="10"/>
    </row>
    <row r="45" spans="1:19">
      <c r="A45" s="15">
        <f>DATABASE!A44</f>
        <v>42</v>
      </c>
      <c r="B45" s="16"/>
      <c r="C45" s="15"/>
      <c r="D45" s="15"/>
      <c r="E45" s="15"/>
      <c r="F45" s="15"/>
      <c r="G45" s="15"/>
      <c r="H45" s="15"/>
      <c r="I45" s="26"/>
      <c r="J45" s="15"/>
      <c r="K45" s="23"/>
      <c r="L45" s="15"/>
      <c r="M45" s="21"/>
      <c r="N45" s="21"/>
      <c r="O45" s="21"/>
      <c r="P45" s="21"/>
      <c r="Q45" s="21"/>
      <c r="R45" s="21"/>
      <c r="S45" s="17"/>
    </row>
    <row r="46" spans="1:19">
      <c r="A46" s="1">
        <f>DATABASE!A45</f>
        <v>43</v>
      </c>
      <c r="B46" s="2"/>
      <c r="C46" s="1"/>
      <c r="D46" s="1"/>
      <c r="E46" s="1"/>
      <c r="F46" s="1"/>
      <c r="G46" s="1"/>
      <c r="H46" s="1"/>
      <c r="I46" s="25"/>
      <c r="J46" s="18"/>
      <c r="K46" s="22"/>
      <c r="L46" s="18"/>
      <c r="M46" s="24"/>
      <c r="N46" s="24"/>
      <c r="O46" s="24"/>
      <c r="P46" s="24"/>
      <c r="Q46" s="24"/>
      <c r="R46" s="24"/>
      <c r="S46" s="10"/>
    </row>
    <row r="47" spans="1:19">
      <c r="A47" s="15">
        <f>DATABASE!A46</f>
        <v>44</v>
      </c>
      <c r="B47" s="16"/>
      <c r="C47" s="15"/>
      <c r="D47" s="15"/>
      <c r="E47" s="15"/>
      <c r="F47" s="15"/>
      <c r="G47" s="15"/>
      <c r="H47" s="15"/>
      <c r="I47" s="26"/>
      <c r="J47" s="15"/>
      <c r="K47" s="23"/>
      <c r="L47" s="15"/>
      <c r="M47" s="21"/>
      <c r="N47" s="21"/>
      <c r="O47" s="21"/>
      <c r="P47" s="21"/>
      <c r="Q47" s="21"/>
      <c r="R47" s="21"/>
      <c r="S47" s="17"/>
    </row>
    <row r="48" spans="1:19">
      <c r="A48" s="1">
        <f>DATABASE!A47</f>
        <v>45</v>
      </c>
      <c r="B48" s="2"/>
      <c r="C48" s="1"/>
      <c r="D48" s="1"/>
      <c r="E48" s="1"/>
      <c r="F48" s="1"/>
      <c r="G48" s="1"/>
      <c r="H48" s="1"/>
      <c r="I48" s="25"/>
      <c r="J48" s="18"/>
      <c r="K48" s="22"/>
      <c r="L48" s="18"/>
      <c r="M48" s="24"/>
      <c r="N48" s="24"/>
      <c r="O48" s="24"/>
      <c r="P48" s="24"/>
      <c r="Q48" s="24"/>
      <c r="R48" s="24"/>
      <c r="S48" s="10"/>
    </row>
    <row r="49" spans="1:19">
      <c r="A49" s="15">
        <f>DATABASE!A48</f>
        <v>46</v>
      </c>
      <c r="B49" s="16"/>
      <c r="C49" s="15"/>
      <c r="D49" s="15"/>
      <c r="E49" s="15"/>
      <c r="F49" s="15"/>
      <c r="G49" s="15"/>
      <c r="H49" s="15"/>
      <c r="I49" s="26"/>
      <c r="J49" s="15"/>
      <c r="K49" s="23"/>
      <c r="L49" s="15"/>
      <c r="M49" s="21"/>
      <c r="N49" s="21"/>
      <c r="O49" s="21"/>
      <c r="P49" s="21"/>
      <c r="Q49" s="21"/>
      <c r="R49" s="21"/>
      <c r="S49" s="17"/>
    </row>
    <row r="50" spans="1:19">
      <c r="A50" s="1">
        <f>DATABASE!A49</f>
        <v>47</v>
      </c>
      <c r="B50" s="2"/>
      <c r="C50" s="1"/>
      <c r="D50" s="1"/>
      <c r="E50" s="1"/>
      <c r="F50" s="1"/>
      <c r="G50" s="1"/>
      <c r="H50" s="1"/>
      <c r="I50" s="25"/>
      <c r="J50" s="18"/>
      <c r="K50" s="22"/>
      <c r="L50" s="18"/>
      <c r="M50" s="24"/>
      <c r="N50" s="24"/>
      <c r="O50" s="24"/>
      <c r="P50" s="24"/>
      <c r="Q50" s="24"/>
      <c r="R50" s="24"/>
      <c r="S50" s="10"/>
    </row>
    <row r="51" spans="1:19">
      <c r="A51" s="15">
        <f>DATABASE!A50</f>
        <v>48</v>
      </c>
      <c r="B51" s="16"/>
      <c r="C51" s="15"/>
      <c r="D51" s="15"/>
      <c r="E51" s="15"/>
      <c r="F51" s="15"/>
      <c r="G51" s="15"/>
      <c r="H51" s="15"/>
      <c r="I51" s="26"/>
      <c r="J51" s="15"/>
      <c r="K51" s="23"/>
      <c r="L51" s="15"/>
      <c r="M51" s="21"/>
      <c r="N51" s="21"/>
      <c r="O51" s="21"/>
      <c r="P51" s="21"/>
      <c r="Q51" s="21"/>
      <c r="R51" s="21"/>
      <c r="S51" s="17"/>
    </row>
    <row r="52" spans="1:19">
      <c r="A52" s="1">
        <f>DATABASE!A51</f>
        <v>49</v>
      </c>
      <c r="B52" s="2"/>
      <c r="C52" s="1"/>
      <c r="D52" s="1"/>
      <c r="E52" s="1"/>
      <c r="F52" s="1"/>
      <c r="G52" s="1"/>
      <c r="H52" s="1"/>
      <c r="I52" s="25"/>
      <c r="J52" s="18"/>
      <c r="K52" s="22"/>
      <c r="L52" s="18"/>
      <c r="M52" s="24"/>
      <c r="N52" s="24"/>
      <c r="O52" s="24"/>
      <c r="P52" s="24"/>
      <c r="Q52" s="24"/>
      <c r="R52" s="24"/>
      <c r="S52" s="10"/>
    </row>
    <row r="53" spans="1:19">
      <c r="A53" s="15">
        <f>DATABASE!A52</f>
        <v>50</v>
      </c>
      <c r="B53" s="16"/>
      <c r="C53" s="15"/>
      <c r="D53" s="15"/>
      <c r="E53" s="15"/>
      <c r="F53" s="15"/>
      <c r="G53" s="15"/>
      <c r="H53" s="15"/>
      <c r="I53" s="26"/>
      <c r="J53" s="15"/>
      <c r="K53" s="23"/>
      <c r="L53" s="15"/>
      <c r="M53" s="21"/>
      <c r="N53" s="21"/>
      <c r="O53" s="21"/>
      <c r="P53" s="21"/>
      <c r="Q53" s="21"/>
      <c r="R53" s="21"/>
      <c r="S53" s="17"/>
    </row>
    <row r="54" spans="1:19">
      <c r="A54" s="1">
        <f>DATABASE!A53</f>
        <v>51</v>
      </c>
      <c r="B54" s="2"/>
      <c r="C54" s="1"/>
      <c r="D54" s="1"/>
      <c r="E54" s="1"/>
      <c r="F54" s="1"/>
      <c r="G54" s="1"/>
      <c r="H54" s="1"/>
      <c r="I54" s="25"/>
      <c r="J54" s="18"/>
      <c r="K54" s="22"/>
      <c r="L54" s="18"/>
      <c r="M54" s="24"/>
      <c r="N54" s="24"/>
      <c r="O54" s="24"/>
      <c r="P54" s="24"/>
      <c r="Q54" s="24"/>
      <c r="R54" s="24"/>
      <c r="S54" s="10"/>
    </row>
    <row r="55" spans="1:19">
      <c r="A55" s="15">
        <f>DATABASE!A54</f>
        <v>52</v>
      </c>
      <c r="B55" s="16"/>
      <c r="C55" s="15"/>
      <c r="D55" s="15"/>
      <c r="E55" s="15"/>
      <c r="F55" s="15"/>
      <c r="G55" s="15"/>
      <c r="H55" s="15"/>
      <c r="I55" s="26"/>
      <c r="J55" s="15"/>
      <c r="K55" s="23"/>
      <c r="L55" s="15"/>
      <c r="M55" s="21"/>
      <c r="N55" s="21"/>
      <c r="O55" s="21"/>
      <c r="P55" s="21"/>
      <c r="Q55" s="21"/>
      <c r="R55" s="21"/>
      <c r="S55" s="17"/>
    </row>
    <row r="56" spans="1:19">
      <c r="A56" s="1">
        <f>DATABASE!A55</f>
        <v>53</v>
      </c>
      <c r="B56" s="2"/>
      <c r="C56" s="1"/>
      <c r="D56" s="1"/>
      <c r="E56" s="1"/>
      <c r="F56" s="1"/>
      <c r="G56" s="1"/>
      <c r="H56" s="1"/>
      <c r="I56" s="25"/>
      <c r="J56" s="18"/>
      <c r="K56" s="22"/>
      <c r="L56" s="18"/>
      <c r="M56" s="24"/>
      <c r="N56" s="24"/>
      <c r="O56" s="24"/>
      <c r="P56" s="24"/>
      <c r="Q56" s="24"/>
      <c r="R56" s="24"/>
      <c r="S56" s="10"/>
    </row>
    <row r="57" spans="1:19">
      <c r="A57" s="15">
        <f>DATABASE!A56</f>
        <v>54</v>
      </c>
      <c r="B57" s="16"/>
      <c r="C57" s="15"/>
      <c r="D57" s="15"/>
      <c r="E57" s="15"/>
      <c r="F57" s="15"/>
      <c r="G57" s="15"/>
      <c r="H57" s="15"/>
      <c r="I57" s="26"/>
      <c r="J57" s="15"/>
      <c r="K57" s="23"/>
      <c r="L57" s="15"/>
      <c r="M57" s="21"/>
      <c r="N57" s="21"/>
      <c r="O57" s="21"/>
      <c r="P57" s="21"/>
      <c r="Q57" s="21"/>
      <c r="R57" s="21"/>
      <c r="S57" s="17"/>
    </row>
    <row r="58" spans="1:19">
      <c r="A58" s="1">
        <f>DATABASE!A57</f>
        <v>55</v>
      </c>
      <c r="B58" s="2"/>
      <c r="C58" s="1"/>
      <c r="D58" s="1"/>
      <c r="E58" s="1"/>
      <c r="F58" s="1"/>
      <c r="G58" s="1"/>
      <c r="H58" s="1"/>
      <c r="I58" s="25"/>
      <c r="J58" s="18"/>
      <c r="K58" s="22"/>
      <c r="L58" s="18"/>
      <c r="M58" s="24"/>
      <c r="N58" s="24"/>
      <c r="O58" s="24"/>
      <c r="P58" s="24"/>
      <c r="Q58" s="24"/>
      <c r="R58" s="24"/>
      <c r="S58" s="10"/>
    </row>
    <row r="59" spans="1:19">
      <c r="A59" s="15">
        <f>DATABASE!A58</f>
        <v>56</v>
      </c>
      <c r="B59" s="16"/>
      <c r="C59" s="15"/>
      <c r="D59" s="15"/>
      <c r="E59" s="15"/>
      <c r="F59" s="15"/>
      <c r="G59" s="15"/>
      <c r="H59" s="15"/>
      <c r="I59" s="26"/>
      <c r="J59" s="15"/>
      <c r="K59" s="23"/>
      <c r="L59" s="15"/>
      <c r="M59" s="21"/>
      <c r="N59" s="21"/>
      <c r="O59" s="21"/>
      <c r="P59" s="21"/>
      <c r="Q59" s="21"/>
      <c r="R59" s="21"/>
      <c r="S59" s="17"/>
    </row>
    <row r="60" spans="1:19">
      <c r="A60" s="1">
        <f>DATABASE!A59</f>
        <v>57</v>
      </c>
      <c r="B60" s="2"/>
      <c r="C60" s="1"/>
      <c r="D60" s="1"/>
      <c r="E60" s="1"/>
      <c r="F60" s="1"/>
      <c r="G60" s="1"/>
      <c r="H60" s="1"/>
      <c r="I60" s="25"/>
      <c r="J60" s="18"/>
      <c r="K60" s="22"/>
      <c r="L60" s="18"/>
      <c r="M60" s="24"/>
      <c r="N60" s="24"/>
      <c r="O60" s="24"/>
      <c r="P60" s="24"/>
      <c r="Q60" s="24"/>
      <c r="R60" s="24"/>
      <c r="S60" s="10"/>
    </row>
    <row r="61" spans="1:19">
      <c r="A61" s="15">
        <f>DATABASE!A60</f>
        <v>58</v>
      </c>
      <c r="B61" s="16"/>
      <c r="C61" s="15"/>
      <c r="D61" s="15"/>
      <c r="E61" s="15"/>
      <c r="F61" s="15"/>
      <c r="G61" s="15"/>
      <c r="H61" s="15"/>
      <c r="I61" s="26"/>
      <c r="J61" s="15"/>
      <c r="K61" s="23"/>
      <c r="L61" s="15"/>
      <c r="M61" s="21"/>
      <c r="N61" s="21"/>
      <c r="O61" s="21"/>
      <c r="P61" s="21"/>
      <c r="Q61" s="21"/>
      <c r="R61" s="21"/>
      <c r="S61" s="17"/>
    </row>
    <row r="62" spans="1:19">
      <c r="A62" s="1">
        <f>DATABASE!A61</f>
        <v>59</v>
      </c>
      <c r="B62" s="2"/>
      <c r="C62" s="1"/>
      <c r="D62" s="1"/>
      <c r="E62" s="1"/>
      <c r="F62" s="1"/>
      <c r="G62" s="1"/>
      <c r="H62" s="1"/>
      <c r="I62" s="25"/>
      <c r="J62" s="18"/>
      <c r="K62" s="22"/>
      <c r="L62" s="18"/>
      <c r="M62" s="24"/>
      <c r="N62" s="24"/>
      <c r="O62" s="24"/>
      <c r="P62" s="24"/>
      <c r="Q62" s="24"/>
      <c r="R62" s="24"/>
      <c r="S62" s="10"/>
    </row>
    <row r="63" spans="1:19">
      <c r="A63" s="15">
        <f>DATABASE!A62</f>
        <v>60</v>
      </c>
      <c r="B63" s="16"/>
      <c r="C63" s="15"/>
      <c r="D63" s="15"/>
      <c r="E63" s="15"/>
      <c r="F63" s="15"/>
      <c r="G63" s="15"/>
      <c r="H63" s="15"/>
      <c r="I63" s="26"/>
      <c r="J63" s="15"/>
      <c r="K63" s="23"/>
      <c r="L63" s="15"/>
      <c r="M63" s="21"/>
      <c r="N63" s="21"/>
      <c r="O63" s="21"/>
      <c r="P63" s="21"/>
      <c r="Q63" s="21"/>
      <c r="R63" s="21"/>
      <c r="S63" s="17"/>
    </row>
    <row r="64" spans="1:19">
      <c r="A64" s="1">
        <f>DATABASE!A63</f>
        <v>61</v>
      </c>
      <c r="B64" s="2"/>
      <c r="C64" s="1"/>
      <c r="D64" s="1"/>
      <c r="E64" s="1"/>
      <c r="F64" s="1"/>
      <c r="G64" s="1"/>
      <c r="H64" s="1"/>
      <c r="I64" s="25"/>
      <c r="J64" s="18"/>
      <c r="K64" s="22"/>
      <c r="L64" s="18"/>
      <c r="M64" s="24"/>
      <c r="N64" s="24"/>
      <c r="O64" s="24"/>
      <c r="P64" s="24"/>
      <c r="Q64" s="24"/>
      <c r="R64" s="24"/>
      <c r="S64" s="10"/>
    </row>
    <row r="65" spans="1:19">
      <c r="A65" s="15">
        <f>DATABASE!A64</f>
        <v>62</v>
      </c>
      <c r="B65" s="16"/>
      <c r="C65" s="15"/>
      <c r="D65" s="15"/>
      <c r="E65" s="15"/>
      <c r="F65" s="15"/>
      <c r="G65" s="15"/>
      <c r="H65" s="15"/>
      <c r="I65" s="26"/>
      <c r="J65" s="15"/>
      <c r="K65" s="23"/>
      <c r="L65" s="15"/>
      <c r="M65" s="21"/>
      <c r="N65" s="21"/>
      <c r="O65" s="21"/>
      <c r="P65" s="21"/>
      <c r="Q65" s="21"/>
      <c r="R65" s="21"/>
      <c r="S65" s="17"/>
    </row>
    <row r="66" spans="1:19">
      <c r="A66" s="1">
        <f>DATABASE!A65</f>
        <v>63</v>
      </c>
      <c r="B66" s="2"/>
      <c r="C66" s="1"/>
      <c r="D66" s="1"/>
      <c r="E66" s="1"/>
      <c r="F66" s="1"/>
      <c r="G66" s="1"/>
      <c r="H66" s="1"/>
      <c r="I66" s="25"/>
      <c r="J66" s="18"/>
      <c r="K66" s="22"/>
      <c r="L66" s="18"/>
      <c r="M66" s="24"/>
      <c r="N66" s="24"/>
      <c r="O66" s="24"/>
      <c r="P66" s="24"/>
      <c r="Q66" s="24"/>
      <c r="R66" s="24"/>
      <c r="S66" s="10"/>
    </row>
  </sheetData>
  <mergeCells count="12">
    <mergeCell ref="A2:A3"/>
    <mergeCell ref="B2:B3"/>
    <mergeCell ref="C2:H2"/>
    <mergeCell ref="I2:I3"/>
    <mergeCell ref="A1:I1"/>
    <mergeCell ref="U1:Z1"/>
    <mergeCell ref="U2:Z2"/>
    <mergeCell ref="K2:K3"/>
    <mergeCell ref="M2:R2"/>
    <mergeCell ref="U10:Z10"/>
    <mergeCell ref="S2:S3"/>
    <mergeCell ref="M1: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CB31E966C8774491137362174F34D4" ma:contentTypeVersion="15" ma:contentTypeDescription="Utwórz nowy dokument." ma:contentTypeScope="" ma:versionID="dac889e6b33a53917bc4196f955894cf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3097ca692e3921a4f9f1b513f2d0d2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C276C1-67D1-4993-970F-5A0895FC1696}"/>
</file>

<file path=customXml/itemProps2.xml><?xml version="1.0" encoding="utf-8"?>
<ds:datastoreItem xmlns:ds="http://schemas.openxmlformats.org/officeDocument/2006/customXml" ds:itemID="{34C00BAD-06F2-4168-A2BB-AE2576D7BDE7}"/>
</file>

<file path=customXml/itemProps3.xml><?xml version="1.0" encoding="utf-8"?>
<ds:datastoreItem xmlns:ds="http://schemas.openxmlformats.org/officeDocument/2006/customXml" ds:itemID="{3697CBE2-DBF0-4550-B98C-A062AB27E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Raczynski</dc:creator>
  <cp:keywords/>
  <dc:description/>
  <cp:lastModifiedBy/>
  <cp:revision/>
  <dcterms:created xsi:type="dcterms:W3CDTF">2023-04-04T07:22:09Z</dcterms:created>
  <dcterms:modified xsi:type="dcterms:W3CDTF">2025-10-14T06:31:05Z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SaveCode">
    <vt:r8>921077966690063</vt:r8>
  </property>
  <property fmtid="{D5CDD505-2E9C-101B-9397-08002B2CF9AE}" pid="4" name="MediaServiceImageTags">
    <vt:lpwstr/>
  </property>
</Properties>
</file>