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BA2046F-7B41-45CA-9A7E-EB76CD95309A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PivotTable dan Chart Table" sheetId="8" r:id="rId1"/>
    <sheet name="Fungsi HLOOKUP" sheetId="1" r:id="rId2"/>
  </sheets>
  <definedNames>
    <definedName name="_xlcn.WorksheetConnection_FungsiHLOOKUPA30E39" hidden="1">'Fungsi HLOOKUP'!$A$30:$E$39</definedName>
  </definedNames>
  <calcPr calcId="181029"/>
  <pivotCaches>
    <pivotCache cacheId="9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Fungsi HLOOKUP!$A$30:$E$39"/>
        </x15:modelTables>
      </x15:dataModel>
    </ext>
  </extLst>
</workbook>
</file>

<file path=xl/calcChain.xml><?xml version="1.0" encoding="utf-8"?>
<calcChain xmlns="http://schemas.openxmlformats.org/spreadsheetml/2006/main">
  <c r="E39" i="1" l="1"/>
  <c r="D39" i="1"/>
  <c r="B39" i="1"/>
  <c r="E38" i="1"/>
  <c r="D38" i="1"/>
  <c r="B38" i="1"/>
  <c r="E37" i="1"/>
  <c r="D37" i="1"/>
  <c r="B37" i="1"/>
  <c r="E36" i="1"/>
  <c r="D36" i="1"/>
  <c r="B36" i="1"/>
  <c r="E35" i="1"/>
  <c r="D35" i="1"/>
  <c r="B35" i="1"/>
  <c r="E34" i="1"/>
  <c r="D34" i="1"/>
  <c r="B33" i="1"/>
  <c r="B32" i="1"/>
  <c r="B31" i="1"/>
  <c r="B34" i="1"/>
  <c r="E33" i="1"/>
  <c r="D33" i="1"/>
  <c r="E32" i="1"/>
  <c r="D32" i="1"/>
  <c r="D31" i="1"/>
  <c r="E31" i="1"/>
  <c r="I27" i="1"/>
  <c r="I9" i="1"/>
  <c r="C9" i="1"/>
  <c r="H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9" i="1"/>
  <c r="C20" i="1"/>
  <c r="H20" i="1" s="1"/>
  <c r="I20" i="1" s="1"/>
  <c r="C21" i="1"/>
  <c r="H21" i="1" s="1"/>
  <c r="I21" i="1" s="1"/>
  <c r="C22" i="1"/>
  <c r="H22" i="1" s="1"/>
  <c r="I22" i="1" s="1"/>
  <c r="C23" i="1"/>
  <c r="H23" i="1" s="1"/>
  <c r="I23" i="1" s="1"/>
  <c r="C24" i="1"/>
  <c r="H24" i="1" s="1"/>
  <c r="I24" i="1" s="1"/>
  <c r="C25" i="1"/>
  <c r="H25" i="1" s="1"/>
  <c r="I25" i="1" s="1"/>
  <c r="C26" i="1"/>
  <c r="H26" i="1" s="1"/>
  <c r="I26" i="1" s="1"/>
  <c r="C10" i="1"/>
  <c r="C11" i="1"/>
  <c r="H11" i="1" s="1"/>
  <c r="I11" i="1" s="1"/>
  <c r="C12" i="1"/>
  <c r="H12" i="1" s="1"/>
  <c r="I12" i="1" s="1"/>
  <c r="C13" i="1"/>
  <c r="H13" i="1" s="1"/>
  <c r="I13" i="1" s="1"/>
  <c r="C14" i="1"/>
  <c r="C15" i="1"/>
  <c r="H15" i="1" s="1"/>
  <c r="I15" i="1" s="1"/>
  <c r="C16" i="1"/>
  <c r="H16" i="1" s="1"/>
  <c r="I16" i="1" s="1"/>
  <c r="C17" i="1"/>
  <c r="H17" i="1" s="1"/>
  <c r="I17" i="1" s="1"/>
  <c r="C18" i="1"/>
  <c r="H18" i="1" s="1"/>
  <c r="I18" i="1" s="1"/>
  <c r="C19" i="1"/>
  <c r="H19" i="1" s="1"/>
  <c r="I19" i="1" s="1"/>
  <c r="H14" i="1"/>
  <c r="I14" i="1" s="1"/>
  <c r="H10" i="1" l="1"/>
  <c r="I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3D2EBE-A9CB-4AE0-9824-9E48E4A5FE8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C2EDF0D-953F-4B7C-ACBB-4C88389F3E44}" name="WorksheetConnection_Fungsi HLOOKUP!$A$30:$E$3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FungsiHLOOKUPA30E39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Tanggal].&amp;[2022-01-02T00:00: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<sst xmlns="http://schemas.openxmlformats.org/spreadsheetml/2006/main" count="82" uniqueCount="51">
  <si>
    <t>Data Kategori</t>
  </si>
  <si>
    <t>Kode</t>
  </si>
  <si>
    <t>K01</t>
  </si>
  <si>
    <t>K02</t>
  </si>
  <si>
    <t>K03</t>
  </si>
  <si>
    <t>Kategori</t>
  </si>
  <si>
    <t>Buku</t>
  </si>
  <si>
    <t>Novel</t>
  </si>
  <si>
    <t>Majalah</t>
  </si>
  <si>
    <t>Diskon</t>
  </si>
  <si>
    <t>Nama Barang</t>
  </si>
  <si>
    <t>Majalah Tempo</t>
  </si>
  <si>
    <t>K04</t>
  </si>
  <si>
    <t>K05</t>
  </si>
  <si>
    <t>K06</t>
  </si>
  <si>
    <t>K07</t>
  </si>
  <si>
    <t>Elektronik</t>
  </si>
  <si>
    <t>Makanan</t>
  </si>
  <si>
    <t>Pakaian</t>
  </si>
  <si>
    <t>Peralatan Rumah Tangga</t>
  </si>
  <si>
    <t>Harga Awal</t>
  </si>
  <si>
    <t>Harga Diskon</t>
  </si>
  <si>
    <t>Bundle Sapu dan Pel</t>
  </si>
  <si>
    <t>Baju Whitepack</t>
  </si>
  <si>
    <t>Bundle Pizza With Toast Bread</t>
  </si>
  <si>
    <t>Data Gudang</t>
  </si>
  <si>
    <t>Iphone 8+</t>
  </si>
  <si>
    <t>Laptop Asus ROG V7</t>
  </si>
  <si>
    <t>Panasonic DVD Player</t>
  </si>
  <si>
    <t>Kulkas LG</t>
  </si>
  <si>
    <t>Rice Cooker Sharp</t>
  </si>
  <si>
    <t>Sepatu Nike Venom 8</t>
  </si>
  <si>
    <t>Kaos Adidas Suit Mamba</t>
  </si>
  <si>
    <t>Celana Jeans Levy Ackerman</t>
  </si>
  <si>
    <t>Barang Tersedia</t>
  </si>
  <si>
    <t>Novel Nyi Roro Kidul</t>
  </si>
  <si>
    <t>Storage</t>
  </si>
  <si>
    <t>Total Harga</t>
  </si>
  <si>
    <t>Data Penjualan</t>
  </si>
  <si>
    <t>Tanggal</t>
  </si>
  <si>
    <t>Jumlah</t>
  </si>
  <si>
    <t>Harga</t>
  </si>
  <si>
    <t>Total</t>
  </si>
  <si>
    <t>Display Produk</t>
  </si>
  <si>
    <t>Novel 99 Cahaya di Langit Eropa</t>
  </si>
  <si>
    <t>Buku Belajar Microsoft Excel</t>
  </si>
  <si>
    <t>Novel Negeri 5 Menara</t>
  </si>
  <si>
    <t>Buku Rumus Excel</t>
  </si>
  <si>
    <t>Buku Wordpress untuk Toko Online</t>
  </si>
  <si>
    <t>Total Profit</t>
  </si>
  <si>
    <t>1/2/2022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</si>
</sst>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3" formatCode="_-[$Rp-421]* #,##0_-;\-[$Rp-421]* #,##0_-;_-[$Rp-421]* &quot;-&quot;??_-;_-@_-"/>
    <numFmt numFmtId="17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9" fontId="0" fillId="0" borderId="0" xfId="0" applyNumberFormat="1"/>
    <xf numFmtId="0" fontId="1" fillId="3" borderId="1" xfId="2" applyBorder="1" applyAlignment="1">
      <alignment horizontal="center"/>
    </xf>
    <xf numFmtId="9" fontId="1" fillId="3" borderId="1" xfId="2" applyNumberFormat="1" applyBorder="1" applyAlignment="1">
      <alignment horizontal="center"/>
    </xf>
    <xf numFmtId="0" fontId="1" fillId="2" borderId="1" xfId="1" applyBorder="1" applyAlignment="1">
      <alignment horizontal="center"/>
    </xf>
    <xf numFmtId="9" fontId="1" fillId="2" borderId="1" xfId="1" applyNumberFormat="1" applyBorder="1" applyAlignment="1">
      <alignment horizontal="center"/>
    </xf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9" fontId="1" fillId="2" borderId="1" xfId="1" applyNumberFormat="1" applyBorder="1" applyAlignment="1">
      <alignment horizontal="center" vertical="center"/>
    </xf>
    <xf numFmtId="0" fontId="0" fillId="2" borderId="1" xfId="1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2" fillId="3" borderId="1" xfId="2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0" fillId="0" borderId="1" xfId="0" applyBorder="1"/>
    <xf numFmtId="0" fontId="1" fillId="2" borderId="1" xfId="1" applyBorder="1"/>
    <xf numFmtId="173" fontId="1" fillId="2" borderId="1" xfId="3" applyNumberFormat="1" applyFill="1" applyBorder="1" applyAlignment="1">
      <alignment vertical="center"/>
    </xf>
    <xf numFmtId="173" fontId="1" fillId="2" borderId="1" xfId="1" applyNumberFormat="1" applyBorder="1" applyAlignment="1">
      <alignment horizontal="center" vertical="center"/>
    </xf>
    <xf numFmtId="173" fontId="1" fillId="2" borderId="1" xfId="1" applyNumberFormat="1" applyBorder="1" applyAlignment="1">
      <alignment horizontal="center" vertical="center" wrapText="1"/>
    </xf>
    <xf numFmtId="173" fontId="1" fillId="2" borderId="1" xfId="1" applyNumberFormat="1" applyBorder="1"/>
    <xf numFmtId="0" fontId="1" fillId="5" borderId="1" xfId="5" applyBorder="1" applyAlignment="1">
      <alignment horizontal="center"/>
    </xf>
    <xf numFmtId="0" fontId="1" fillId="5" borderId="1" xfId="5" applyBorder="1"/>
    <xf numFmtId="0" fontId="0" fillId="0" borderId="0" xfId="0" applyBorder="1"/>
    <xf numFmtId="175" fontId="1" fillId="4" borderId="1" xfId="4" applyNumberFormat="1" applyBorder="1"/>
    <xf numFmtId="0" fontId="1" fillId="4" borderId="1" xfId="4" applyBorder="1"/>
    <xf numFmtId="173" fontId="1" fillId="4" borderId="1" xfId="4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6">
    <cellStyle name="20% - Accent1" xfId="1" builtinId="30"/>
    <cellStyle name="40% - Accent1" xfId="2" builtinId="31"/>
    <cellStyle name="40% - Accent6" xfId="4" builtinId="51"/>
    <cellStyle name="60% - Accent6" xfId="5" builtinId="52"/>
    <cellStyle name="Currency" xfId="3" builtinId="4"/>
    <cellStyle name="Normal" xfId="0" builtinId="0"/>
  </cellStyles>
  <dxfs count="4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[Fungsi Hlookup.xlsx]PivotTable dan Chart Table!PivotTable15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44746949004252E-2"/>
          <c:y val="0.21747703412073491"/>
          <c:w val="0.82532786707446693"/>
          <c:h val="0.64741506270049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'PivotTable dan Chart Table'!$B$3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'PivotTable dan Chart Table'!$A$4:$A$10</c:f>
              <c:strCache>
                <c:ptCount val="6"/>
                <c:pt idx="0">
                  <c:v>Buku Belajar Microsoft Excel</c:v>
                </c:pt>
                <c:pt idx="1">
                  <c:v>Buku Wordpress untuk Toko Online</c:v>
                </c:pt>
                <c:pt idx="2">
                  <c:v>Bundle Pizza With Toast Bread</c:v>
                </c:pt>
                <c:pt idx="3">
                  <c:v>Iphone 8+</c:v>
                </c:pt>
                <c:pt idx="4">
                  <c:v>Laptop Asus ROG V7</c:v>
                </c:pt>
                <c:pt idx="5">
                  <c:v>Sepatu Nike Venom 8</c:v>
                </c:pt>
              </c:strCache>
            </c:strRef>
          </c:cat>
          <c:val>
            <c:numRef>
              <c:f>'PivotTable dan Chart Table'!$B$4:$B$10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8B-468D-921A-A1A449448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5921288"/>
        <c:axId val="95921648"/>
      </c:barChart>
      <c:catAx>
        <c:axId val="9592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921648"/>
        <c:crosses val="autoZero"/>
        <c:auto val="1"/>
        <c:lblAlgn val="ctr"/>
        <c:lblOffset val="100"/>
        <c:noMultiLvlLbl val="0"/>
      </c:catAx>
      <c:valAx>
        <c:axId val="9592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92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171450</xdr:rowOff>
    </xdr:from>
    <xdr:to>
      <xdr:col>8</xdr:col>
      <xdr:colOff>276225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063AF-1425-DD5C-515C-8EF20DC7A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mal" refreshedDate="45299.516754745368" backgroundQuery="1" createdVersion="8" refreshedVersion="8" minRefreshableVersion="3" recordCount="0" supportSubquery="1" supportAdvancedDrill="1" xr:uid="{820993F3-0038-4152-9DC0-FFFCBBA57833}">
  <cacheSource type="external" connectionId="1"/>
  <cacheFields count="3">
    <cacheField name="[Range].[Tanggal].[Tanggal]" caption="Tanggal" numFmtId="0" level="1">
      <sharedItems containsSemiMixedTypes="0" containsNonDate="0" containsDate="1" containsString="0" minDate="2022-01-01T00:00:00" maxDate="2022-01-03T00:00:00" count="2">
        <d v="2022-01-01T00:00:00"/>
        <d v="2022-01-02T00:00:00"/>
      </sharedItems>
    </cacheField>
    <cacheField name="[Measures].[Sum of Jumlah]" caption="Sum of Jumlah" numFmtId="0" hierarchy="7" level="32767"/>
    <cacheField name="[Range].[Nama Barang].[Nama Barang]" caption="Nama Barang" numFmtId="0" hierarchy="1" level="1">
      <sharedItems count="6">
        <s v="Buku Belajar Microsoft Excel"/>
        <s v="Buku Wordpress untuk Toko Online"/>
        <s v="Bundle Pizza With Toast Bread"/>
        <s v="Iphone 8+"/>
        <s v="Laptop Asus ROG V7"/>
        <s v="Sepatu Nike Venom 8"/>
      </sharedItems>
    </cacheField>
  </cacheFields>
  <cacheHierarchies count="9">
    <cacheHierarchy uniqueName="[Range].[Tanggal]" caption="Tanggal" attribute="1" time="1" defaultMemberUniqueName="[Range].[Tanggal].[All]" allUniqueName="[Range].[Tanggal].[All]" dimensionUniqueName="[Range]" displayFolder="" count="2" memberValueDatatype="7" unbalanced="0">
      <fieldsUsage count="2">
        <fieldUsage x="-1"/>
        <fieldUsage x="0"/>
      </fieldsUsage>
    </cacheHierarchy>
    <cacheHierarchy uniqueName="[Range].[Nama Barang]" caption="Nama Barang" attribute="1" defaultMemberUniqueName="[Range].[Nama Barang].[All]" allUniqueName="[Range].[Nama Barang].[All]" dimensionUniqueName="[Range]" displayFolder="" count="2" memberValueDatatype="130" unbalanced="0">
      <fieldsUsage count="2">
        <fieldUsage x="-1"/>
        <fieldUsage x="2"/>
      </fieldsUsage>
    </cacheHierarchy>
    <cacheHierarchy uniqueName="[Range].[Jumlah]" caption="Jumlah" attribute="1" defaultMemberUniqueName="[Range].[Jumlah].[All]" allUniqueName="[Range].[Jumlah].[All]" dimensionUniqueName="[Range]" displayFolder="" count="0" memberValueDatatype="20" unbalanced="0"/>
    <cacheHierarchy uniqueName="[Range].[Harga]" caption="Harga" attribute="1" defaultMemberUniqueName="[Range].[Harga].[All]" allUniqueName="[Range].[Harga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Jumlah]" caption="Sum of Jumlah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Harga]" caption="Sum of Harga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8DCB2-6D93-4284-8FDF-88FE33523537}" name="PivotTable15" cacheId="99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8" rowHeaderCaption="Nama Barang">
  <location ref="A3:B10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0" name="[Range].[Tanggal].&amp;[2022-01-02T00:00:00]" cap="1/2/2022"/>
  </pageFields>
  <dataFields count="1">
    <dataField name="Jumlah" fld="1" baseField="0" baseItem="0"/>
  </dataFields>
  <formats count="5"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3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Jumlah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ngsi HLOOKUP!$A$30:$E$3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27E7-F65E-4B71-80E3-EF7FAB49492A}">
  <dimension ref="A1:B10"/>
  <sheetViews>
    <sheetView tabSelected="1" workbookViewId="0">
      <selection activeCell="I8" sqref="I8"/>
    </sheetView>
  </sheetViews>
  <sheetFormatPr defaultRowHeight="15" x14ac:dyDescent="0.25"/>
  <cols>
    <col min="1" max="1" width="32.85546875" bestFit="1" customWidth="1"/>
    <col min="2" max="2" width="11" bestFit="1" customWidth="1"/>
    <col min="3" max="3" width="8.7109375" bestFit="1" customWidth="1"/>
    <col min="4" max="4" width="11.28515625" bestFit="1" customWidth="1"/>
    <col min="5" max="5" width="12.5703125" bestFit="1" customWidth="1"/>
    <col min="6" max="6" width="19" bestFit="1" customWidth="1"/>
    <col min="7" max="7" width="17.7109375" bestFit="1" customWidth="1"/>
  </cols>
  <sheetData>
    <row r="1" spans="1:2" x14ac:dyDescent="0.25">
      <c r="A1" s="27" t="s">
        <v>39</v>
      </c>
      <c r="B1" s="15" t="s" vm="1">
        <v>50</v>
      </c>
    </row>
    <row r="2" spans="1:2" x14ac:dyDescent="0.25">
      <c r="A2" s="23"/>
      <c r="B2" s="23"/>
    </row>
    <row r="3" spans="1:2" x14ac:dyDescent="0.25">
      <c r="A3" s="27" t="s">
        <v>10</v>
      </c>
      <c r="B3" s="15" t="s">
        <v>40</v>
      </c>
    </row>
    <row r="4" spans="1:2" x14ac:dyDescent="0.25">
      <c r="A4" s="28" t="s">
        <v>45</v>
      </c>
      <c r="B4" s="29">
        <v>2</v>
      </c>
    </row>
    <row r="5" spans="1:2" x14ac:dyDescent="0.25">
      <c r="A5" s="28" t="s">
        <v>48</v>
      </c>
      <c r="B5" s="29">
        <v>3</v>
      </c>
    </row>
    <row r="6" spans="1:2" x14ac:dyDescent="0.25">
      <c r="A6" s="28" t="s">
        <v>24</v>
      </c>
      <c r="B6" s="29">
        <v>1</v>
      </c>
    </row>
    <row r="7" spans="1:2" x14ac:dyDescent="0.25">
      <c r="A7" s="28" t="s">
        <v>26</v>
      </c>
      <c r="B7" s="29">
        <v>4</v>
      </c>
    </row>
    <row r="8" spans="1:2" x14ac:dyDescent="0.25">
      <c r="A8" s="28" t="s">
        <v>27</v>
      </c>
      <c r="B8" s="29">
        <v>2</v>
      </c>
    </row>
    <row r="9" spans="1:2" x14ac:dyDescent="0.25">
      <c r="A9" s="28" t="s">
        <v>31</v>
      </c>
      <c r="B9" s="29">
        <v>5</v>
      </c>
    </row>
    <row r="10" spans="1:2" x14ac:dyDescent="0.25">
      <c r="A10" s="28" t="s">
        <v>42</v>
      </c>
      <c r="B10" s="29">
        <v>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6" workbookViewId="0">
      <selection activeCell="I5" sqref="I5"/>
    </sheetView>
  </sheetViews>
  <sheetFormatPr defaultRowHeight="15" x14ac:dyDescent="0.25"/>
  <cols>
    <col min="1" max="1" width="35.7109375" customWidth="1"/>
    <col min="2" max="2" width="32.5703125" customWidth="1"/>
    <col min="3" max="3" width="15.140625" customWidth="1"/>
    <col min="4" max="4" width="17.140625" customWidth="1"/>
    <col min="5" max="5" width="22.42578125" customWidth="1"/>
    <col min="6" max="6" width="16.5703125" customWidth="1"/>
    <col min="7" max="7" width="17.42578125" customWidth="1"/>
    <col min="8" max="8" width="26.42578125" customWidth="1"/>
    <col min="9" max="9" width="17.28515625" customWidth="1"/>
  </cols>
  <sheetData>
    <row r="1" spans="1:9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9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16</v>
      </c>
      <c r="F3" s="2" t="s">
        <v>17</v>
      </c>
      <c r="G3" s="2" t="s">
        <v>18</v>
      </c>
      <c r="H3" s="2" t="s">
        <v>19</v>
      </c>
    </row>
    <row r="4" spans="1:9" x14ac:dyDescent="0.25">
      <c r="A4" s="2" t="s">
        <v>9</v>
      </c>
      <c r="B4" s="3">
        <v>0.15</v>
      </c>
      <c r="C4" s="3">
        <v>0.1</v>
      </c>
      <c r="D4" s="3">
        <v>0.05</v>
      </c>
      <c r="E4" s="3">
        <v>0.2</v>
      </c>
      <c r="F4" s="3">
        <v>0.1</v>
      </c>
      <c r="G4" s="3">
        <v>0.05</v>
      </c>
      <c r="H4" s="3">
        <v>0.05</v>
      </c>
    </row>
    <row r="5" spans="1:9" x14ac:dyDescent="0.25">
      <c r="C5" s="1"/>
    </row>
    <row r="7" spans="1:9" x14ac:dyDescent="0.25">
      <c r="A7" s="14" t="s">
        <v>25</v>
      </c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7" t="s">
        <v>10</v>
      </c>
      <c r="B8" s="7" t="s">
        <v>5</v>
      </c>
      <c r="C8" s="7" t="s">
        <v>9</v>
      </c>
      <c r="D8" s="7" t="s">
        <v>34</v>
      </c>
      <c r="E8" s="7" t="s">
        <v>36</v>
      </c>
      <c r="F8" s="12" t="s">
        <v>43</v>
      </c>
      <c r="G8" s="7" t="s">
        <v>20</v>
      </c>
      <c r="H8" s="7" t="s">
        <v>21</v>
      </c>
      <c r="I8" s="8" t="s">
        <v>37</v>
      </c>
    </row>
    <row r="9" spans="1:9" x14ac:dyDescent="0.25">
      <c r="A9" s="8" t="s">
        <v>44</v>
      </c>
      <c r="B9" s="11" t="s">
        <v>3</v>
      </c>
      <c r="C9" s="10">
        <f>HLOOKUP(B9,$B$2:$H$4,3,FALSE)</f>
        <v>0.1</v>
      </c>
      <c r="D9" s="8">
        <v>7</v>
      </c>
      <c r="E9" s="8">
        <v>2</v>
      </c>
      <c r="F9" s="4">
        <f>D9-E9</f>
        <v>5</v>
      </c>
      <c r="G9" s="18">
        <v>35000</v>
      </c>
      <c r="H9" s="17">
        <f t="shared" ref="H9:H26" si="0">G9-(G9*C9)</f>
        <v>31500</v>
      </c>
      <c r="I9" s="20">
        <f>H9*F9</f>
        <v>157500</v>
      </c>
    </row>
    <row r="10" spans="1:9" x14ac:dyDescent="0.25">
      <c r="A10" s="9" t="s">
        <v>23</v>
      </c>
      <c r="B10" s="9" t="s">
        <v>14</v>
      </c>
      <c r="C10" s="10">
        <f t="shared" ref="C10:C26" si="1">HLOOKUP(B10,$B$2:$H$4,3,FALSE)</f>
        <v>0.05</v>
      </c>
      <c r="D10" s="8">
        <v>5</v>
      </c>
      <c r="E10" s="8">
        <v>3</v>
      </c>
      <c r="F10" s="4">
        <f t="shared" ref="F10:F26" si="2">D10-E10</f>
        <v>2</v>
      </c>
      <c r="G10" s="18">
        <v>45000</v>
      </c>
      <c r="H10" s="17">
        <f t="shared" si="0"/>
        <v>42750</v>
      </c>
      <c r="I10" s="20">
        <f t="shared" ref="I10:I26" si="3">H10*F10</f>
        <v>85500</v>
      </c>
    </row>
    <row r="11" spans="1:9" x14ac:dyDescent="0.25">
      <c r="A11" s="8" t="s">
        <v>45</v>
      </c>
      <c r="B11" s="8" t="s">
        <v>2</v>
      </c>
      <c r="C11" s="10">
        <f t="shared" si="1"/>
        <v>0.15</v>
      </c>
      <c r="D11" s="8">
        <v>9</v>
      </c>
      <c r="E11" s="8">
        <v>4</v>
      </c>
      <c r="F11" s="4">
        <f t="shared" si="2"/>
        <v>5</v>
      </c>
      <c r="G11" s="18">
        <v>69000</v>
      </c>
      <c r="H11" s="17">
        <f t="shared" si="0"/>
        <v>58650</v>
      </c>
      <c r="I11" s="20">
        <f t="shared" si="3"/>
        <v>293250</v>
      </c>
    </row>
    <row r="12" spans="1:9" x14ac:dyDescent="0.25">
      <c r="A12" s="9" t="s">
        <v>24</v>
      </c>
      <c r="B12" s="9" t="s">
        <v>13</v>
      </c>
      <c r="C12" s="10">
        <f t="shared" si="1"/>
        <v>0.1</v>
      </c>
      <c r="D12" s="8">
        <v>17</v>
      </c>
      <c r="E12" s="8">
        <v>10</v>
      </c>
      <c r="F12" s="4">
        <f t="shared" si="2"/>
        <v>7</v>
      </c>
      <c r="G12" s="18">
        <v>45000</v>
      </c>
      <c r="H12" s="17">
        <f t="shared" si="0"/>
        <v>40500</v>
      </c>
      <c r="I12" s="20">
        <f t="shared" si="3"/>
        <v>283500</v>
      </c>
    </row>
    <row r="13" spans="1:9" x14ac:dyDescent="0.25">
      <c r="A13" s="9" t="s">
        <v>22</v>
      </c>
      <c r="B13" s="8" t="s">
        <v>15</v>
      </c>
      <c r="C13" s="10">
        <f t="shared" si="1"/>
        <v>0.05</v>
      </c>
      <c r="D13" s="8">
        <v>11</v>
      </c>
      <c r="E13" s="8">
        <v>5</v>
      </c>
      <c r="F13" s="4">
        <f t="shared" si="2"/>
        <v>6</v>
      </c>
      <c r="G13" s="18">
        <v>49000</v>
      </c>
      <c r="H13" s="17">
        <f t="shared" si="0"/>
        <v>46550</v>
      </c>
      <c r="I13" s="20">
        <f t="shared" si="3"/>
        <v>279300</v>
      </c>
    </row>
    <row r="14" spans="1:9" x14ac:dyDescent="0.25">
      <c r="A14" s="11" t="s">
        <v>33</v>
      </c>
      <c r="B14" s="9" t="s">
        <v>14</v>
      </c>
      <c r="C14" s="10">
        <f t="shared" si="1"/>
        <v>0.05</v>
      </c>
      <c r="D14" s="8">
        <v>15</v>
      </c>
      <c r="E14" s="8">
        <v>9</v>
      </c>
      <c r="F14" s="4">
        <f t="shared" si="2"/>
        <v>6</v>
      </c>
      <c r="G14" s="18">
        <v>55000</v>
      </c>
      <c r="H14" s="17">
        <f t="shared" si="0"/>
        <v>52250</v>
      </c>
      <c r="I14" s="20">
        <f t="shared" si="3"/>
        <v>313500</v>
      </c>
    </row>
    <row r="15" spans="1:9" x14ac:dyDescent="0.25">
      <c r="A15" s="11" t="s">
        <v>26</v>
      </c>
      <c r="B15" s="9" t="s">
        <v>12</v>
      </c>
      <c r="C15" s="10">
        <f t="shared" si="1"/>
        <v>0.2</v>
      </c>
      <c r="D15" s="8">
        <v>8</v>
      </c>
      <c r="E15" s="8">
        <v>3</v>
      </c>
      <c r="F15" s="4">
        <f t="shared" si="2"/>
        <v>5</v>
      </c>
      <c r="G15" s="18">
        <v>6400000</v>
      </c>
      <c r="H15" s="17">
        <f t="shared" si="0"/>
        <v>5120000</v>
      </c>
      <c r="I15" s="20">
        <f t="shared" si="3"/>
        <v>25600000</v>
      </c>
    </row>
    <row r="16" spans="1:9" x14ac:dyDescent="0.25">
      <c r="A16" s="11" t="s">
        <v>32</v>
      </c>
      <c r="B16" s="8" t="s">
        <v>14</v>
      </c>
      <c r="C16" s="10">
        <f t="shared" si="1"/>
        <v>0.05</v>
      </c>
      <c r="D16" s="8">
        <v>9</v>
      </c>
      <c r="E16" s="8">
        <v>7</v>
      </c>
      <c r="F16" s="4">
        <f t="shared" si="2"/>
        <v>2</v>
      </c>
      <c r="G16" s="18">
        <v>79000</v>
      </c>
      <c r="H16" s="17">
        <f t="shared" si="0"/>
        <v>75050</v>
      </c>
      <c r="I16" s="20">
        <f t="shared" si="3"/>
        <v>150100</v>
      </c>
    </row>
    <row r="17" spans="1:9" x14ac:dyDescent="0.25">
      <c r="A17" s="11" t="s">
        <v>29</v>
      </c>
      <c r="B17" s="8" t="s">
        <v>12</v>
      </c>
      <c r="C17" s="10">
        <f t="shared" si="1"/>
        <v>0.2</v>
      </c>
      <c r="D17" s="8">
        <v>12</v>
      </c>
      <c r="E17" s="8">
        <v>11</v>
      </c>
      <c r="F17" s="4">
        <f t="shared" si="2"/>
        <v>1</v>
      </c>
      <c r="G17" s="18">
        <v>7500000</v>
      </c>
      <c r="H17" s="17">
        <f t="shared" si="0"/>
        <v>6000000</v>
      </c>
      <c r="I17" s="20">
        <f t="shared" si="3"/>
        <v>6000000</v>
      </c>
    </row>
    <row r="18" spans="1:9" x14ac:dyDescent="0.25">
      <c r="A18" s="11" t="s">
        <v>27</v>
      </c>
      <c r="B18" s="8" t="s">
        <v>12</v>
      </c>
      <c r="C18" s="10">
        <f t="shared" si="1"/>
        <v>0.2</v>
      </c>
      <c r="D18" s="8">
        <v>7</v>
      </c>
      <c r="E18" s="8">
        <v>5</v>
      </c>
      <c r="F18" s="4">
        <f t="shared" si="2"/>
        <v>2</v>
      </c>
      <c r="G18" s="18">
        <v>15000000</v>
      </c>
      <c r="H18" s="17">
        <f t="shared" si="0"/>
        <v>12000000</v>
      </c>
      <c r="I18" s="20">
        <f t="shared" si="3"/>
        <v>24000000</v>
      </c>
    </row>
    <row r="19" spans="1:9" x14ac:dyDescent="0.25">
      <c r="A19" s="8" t="s">
        <v>11</v>
      </c>
      <c r="B19" s="9" t="s">
        <v>4</v>
      </c>
      <c r="C19" s="10">
        <f t="shared" si="1"/>
        <v>0.05</v>
      </c>
      <c r="D19" s="8">
        <v>15</v>
      </c>
      <c r="E19" s="8">
        <v>7</v>
      </c>
      <c r="F19" s="4">
        <f t="shared" si="2"/>
        <v>8</v>
      </c>
      <c r="G19" s="18">
        <v>30000</v>
      </c>
      <c r="H19" s="17">
        <f t="shared" si="0"/>
        <v>28500</v>
      </c>
      <c r="I19" s="20">
        <f t="shared" si="3"/>
        <v>228000</v>
      </c>
    </row>
    <row r="20" spans="1:9" x14ac:dyDescent="0.25">
      <c r="A20" s="8" t="s">
        <v>46</v>
      </c>
      <c r="B20" s="6" t="s">
        <v>3</v>
      </c>
      <c r="C20" s="5">
        <f t="shared" si="1"/>
        <v>0.1</v>
      </c>
      <c r="D20" s="6">
        <v>22</v>
      </c>
      <c r="E20" s="6">
        <v>19</v>
      </c>
      <c r="F20" s="4">
        <f t="shared" si="2"/>
        <v>3</v>
      </c>
      <c r="G20" s="19">
        <v>19000</v>
      </c>
      <c r="H20" s="17">
        <f t="shared" si="0"/>
        <v>17100</v>
      </c>
      <c r="I20" s="20">
        <f t="shared" si="3"/>
        <v>51300</v>
      </c>
    </row>
    <row r="21" spans="1:9" x14ac:dyDescent="0.25">
      <c r="A21" s="9" t="s">
        <v>35</v>
      </c>
      <c r="B21" s="6" t="s">
        <v>3</v>
      </c>
      <c r="C21" s="5">
        <f t="shared" si="1"/>
        <v>0.1</v>
      </c>
      <c r="D21" s="6">
        <v>15</v>
      </c>
      <c r="E21" s="6">
        <v>9</v>
      </c>
      <c r="F21" s="4">
        <f t="shared" si="2"/>
        <v>6</v>
      </c>
      <c r="G21" s="19">
        <v>50000</v>
      </c>
      <c r="H21" s="17">
        <f t="shared" si="0"/>
        <v>45000</v>
      </c>
      <c r="I21" s="20">
        <f t="shared" si="3"/>
        <v>270000</v>
      </c>
    </row>
    <row r="22" spans="1:9" x14ac:dyDescent="0.25">
      <c r="A22" s="9" t="s">
        <v>28</v>
      </c>
      <c r="B22" s="6" t="s">
        <v>12</v>
      </c>
      <c r="C22" s="5">
        <f t="shared" si="1"/>
        <v>0.2</v>
      </c>
      <c r="D22" s="6">
        <v>12</v>
      </c>
      <c r="E22" s="6">
        <v>7</v>
      </c>
      <c r="F22" s="4">
        <f t="shared" si="2"/>
        <v>5</v>
      </c>
      <c r="G22" s="19">
        <v>2000000</v>
      </c>
      <c r="H22" s="17">
        <f t="shared" si="0"/>
        <v>1600000</v>
      </c>
      <c r="I22" s="20">
        <f t="shared" si="3"/>
        <v>8000000</v>
      </c>
    </row>
    <row r="23" spans="1:9" x14ac:dyDescent="0.25">
      <c r="A23" s="11" t="s">
        <v>30</v>
      </c>
      <c r="B23" s="6" t="s">
        <v>15</v>
      </c>
      <c r="C23" s="5">
        <f t="shared" si="1"/>
        <v>0.05</v>
      </c>
      <c r="D23" s="6">
        <v>29</v>
      </c>
      <c r="E23" s="6">
        <v>24</v>
      </c>
      <c r="F23" s="4">
        <f t="shared" si="2"/>
        <v>5</v>
      </c>
      <c r="G23" s="19">
        <v>700000</v>
      </c>
      <c r="H23" s="17">
        <f t="shared" si="0"/>
        <v>665000</v>
      </c>
      <c r="I23" s="20">
        <f t="shared" si="3"/>
        <v>3325000</v>
      </c>
    </row>
    <row r="24" spans="1:9" x14ac:dyDescent="0.25">
      <c r="A24" s="8" t="s">
        <v>47</v>
      </c>
      <c r="B24" s="6" t="s">
        <v>2</v>
      </c>
      <c r="C24" s="5">
        <f t="shared" si="1"/>
        <v>0.15</v>
      </c>
      <c r="D24" s="6">
        <v>16</v>
      </c>
      <c r="E24" s="6">
        <v>5</v>
      </c>
      <c r="F24" s="4">
        <f t="shared" si="2"/>
        <v>11</v>
      </c>
      <c r="G24" s="19">
        <v>99000</v>
      </c>
      <c r="H24" s="17">
        <f t="shared" si="0"/>
        <v>84150</v>
      </c>
      <c r="I24" s="20">
        <f t="shared" si="3"/>
        <v>925650</v>
      </c>
    </row>
    <row r="25" spans="1:9" x14ac:dyDescent="0.25">
      <c r="A25" s="11" t="s">
        <v>31</v>
      </c>
      <c r="B25" s="6" t="s">
        <v>14</v>
      </c>
      <c r="C25" s="5">
        <f t="shared" si="1"/>
        <v>0.05</v>
      </c>
      <c r="D25" s="6">
        <v>17</v>
      </c>
      <c r="E25" s="6">
        <v>9</v>
      </c>
      <c r="F25" s="4">
        <f t="shared" si="2"/>
        <v>8</v>
      </c>
      <c r="G25" s="19">
        <v>230000</v>
      </c>
      <c r="H25" s="17">
        <f t="shared" si="0"/>
        <v>218500</v>
      </c>
      <c r="I25" s="20">
        <f t="shared" si="3"/>
        <v>1748000</v>
      </c>
    </row>
    <row r="26" spans="1:9" x14ac:dyDescent="0.25">
      <c r="A26" s="8" t="s">
        <v>48</v>
      </c>
      <c r="B26" s="6" t="s">
        <v>2</v>
      </c>
      <c r="C26" s="5">
        <f t="shared" si="1"/>
        <v>0.15</v>
      </c>
      <c r="D26" s="6">
        <v>13</v>
      </c>
      <c r="E26" s="6">
        <v>7</v>
      </c>
      <c r="F26" s="4">
        <f t="shared" si="2"/>
        <v>6</v>
      </c>
      <c r="G26" s="19">
        <v>67000</v>
      </c>
      <c r="H26" s="17">
        <f t="shared" si="0"/>
        <v>56950</v>
      </c>
      <c r="I26" s="20">
        <f t="shared" si="3"/>
        <v>341700</v>
      </c>
    </row>
    <row r="27" spans="1:9" x14ac:dyDescent="0.25">
      <c r="H27" s="16" t="s">
        <v>49</v>
      </c>
      <c r="I27" s="20">
        <f>SUM(I9:I26)</f>
        <v>72052300</v>
      </c>
    </row>
    <row r="29" spans="1:9" x14ac:dyDescent="0.25">
      <c r="A29" s="21" t="s">
        <v>38</v>
      </c>
      <c r="B29" s="21"/>
      <c r="C29" s="21"/>
      <c r="D29" s="21"/>
      <c r="E29" s="21"/>
    </row>
    <row r="30" spans="1:9" x14ac:dyDescent="0.25">
      <c r="A30" s="22" t="s">
        <v>39</v>
      </c>
      <c r="B30" s="22" t="s">
        <v>10</v>
      </c>
      <c r="C30" s="22" t="s">
        <v>40</v>
      </c>
      <c r="D30" s="22" t="s">
        <v>41</v>
      </c>
      <c r="E30" s="22" t="s">
        <v>42</v>
      </c>
    </row>
    <row r="31" spans="1:9" x14ac:dyDescent="0.25">
      <c r="A31" s="24">
        <v>44562</v>
      </c>
      <c r="B31" s="25" t="str">
        <f>A9</f>
        <v>Novel 99 Cahaya di Langit Eropa</v>
      </c>
      <c r="C31" s="25">
        <v>3</v>
      </c>
      <c r="D31" s="26">
        <f>H9</f>
        <v>31500</v>
      </c>
      <c r="E31" s="26">
        <f>D31*C31</f>
        <v>94500</v>
      </c>
    </row>
    <row r="32" spans="1:9" x14ac:dyDescent="0.25">
      <c r="A32" s="24">
        <v>44562</v>
      </c>
      <c r="B32" s="25" t="str">
        <f>A12</f>
        <v>Bundle Pizza With Toast Bread</v>
      </c>
      <c r="C32" s="25">
        <v>6</v>
      </c>
      <c r="D32" s="26">
        <f>H12</f>
        <v>40500</v>
      </c>
      <c r="E32" s="26">
        <f>D32*C32</f>
        <v>243000</v>
      </c>
    </row>
    <row r="33" spans="1:5" x14ac:dyDescent="0.25">
      <c r="A33" s="24">
        <v>44562</v>
      </c>
      <c r="B33" s="25" t="str">
        <f>A22</f>
        <v>Panasonic DVD Player</v>
      </c>
      <c r="C33" s="25">
        <v>2</v>
      </c>
      <c r="D33" s="26">
        <f>H22</f>
        <v>1600000</v>
      </c>
      <c r="E33" s="26">
        <f>D33*C33</f>
        <v>3200000</v>
      </c>
    </row>
    <row r="34" spans="1:5" x14ac:dyDescent="0.25">
      <c r="A34" s="24">
        <v>44563</v>
      </c>
      <c r="B34" s="25" t="str">
        <f>A25</f>
        <v>Sepatu Nike Venom 8</v>
      </c>
      <c r="C34" s="25">
        <v>5</v>
      </c>
      <c r="D34" s="26">
        <f>H25</f>
        <v>218500</v>
      </c>
      <c r="E34" s="26">
        <f>D34*C34</f>
        <v>1092500</v>
      </c>
    </row>
    <row r="35" spans="1:5" x14ac:dyDescent="0.25">
      <c r="A35" s="24">
        <v>44563</v>
      </c>
      <c r="B35" s="25" t="str">
        <f>A18</f>
        <v>Laptop Asus ROG V7</v>
      </c>
      <c r="C35" s="25">
        <v>2</v>
      </c>
      <c r="D35" s="26">
        <f>H18</f>
        <v>12000000</v>
      </c>
      <c r="E35" s="26">
        <f>D35*C35</f>
        <v>24000000</v>
      </c>
    </row>
    <row r="36" spans="1:5" x14ac:dyDescent="0.25">
      <c r="A36" s="24">
        <v>44563</v>
      </c>
      <c r="B36" s="25" t="str">
        <f>A26</f>
        <v>Buku Wordpress untuk Toko Online</v>
      </c>
      <c r="C36" s="25">
        <v>3</v>
      </c>
      <c r="D36" s="26">
        <f>H26</f>
        <v>56950</v>
      </c>
      <c r="E36" s="26">
        <f>D36*C36</f>
        <v>170850</v>
      </c>
    </row>
    <row r="37" spans="1:5" x14ac:dyDescent="0.25">
      <c r="A37" s="24">
        <v>44563</v>
      </c>
      <c r="B37" s="25" t="str">
        <f>A12</f>
        <v>Bundle Pizza With Toast Bread</v>
      </c>
      <c r="C37" s="25">
        <v>1</v>
      </c>
      <c r="D37" s="26">
        <f>H12</f>
        <v>40500</v>
      </c>
      <c r="E37" s="26">
        <f>D37*C37</f>
        <v>40500</v>
      </c>
    </row>
    <row r="38" spans="1:5" x14ac:dyDescent="0.25">
      <c r="A38" s="24">
        <v>44563</v>
      </c>
      <c r="B38" s="25" t="str">
        <f>A15</f>
        <v>Iphone 8+</v>
      </c>
      <c r="C38" s="25">
        <v>4</v>
      </c>
      <c r="D38" s="26">
        <f>H15</f>
        <v>5120000</v>
      </c>
      <c r="E38" s="26">
        <f>D38*C38</f>
        <v>20480000</v>
      </c>
    </row>
    <row r="39" spans="1:5" x14ac:dyDescent="0.25">
      <c r="A39" s="24">
        <v>44563</v>
      </c>
      <c r="B39" s="25" t="str">
        <f>A11</f>
        <v>Buku Belajar Microsoft Excel</v>
      </c>
      <c r="C39" s="25">
        <v>2</v>
      </c>
      <c r="D39" s="26">
        <f>H11</f>
        <v>58650</v>
      </c>
      <c r="E39" s="26">
        <f>D39*C39</f>
        <v>117300</v>
      </c>
    </row>
    <row r="40" spans="1:5" x14ac:dyDescent="0.25">
      <c r="A40" s="23"/>
      <c r="B40" s="23"/>
      <c r="C40" s="23"/>
      <c r="D40" s="23"/>
      <c r="E40" s="23"/>
    </row>
    <row r="41" spans="1:5" x14ac:dyDescent="0.25">
      <c r="A41" s="23"/>
      <c r="B41" s="23"/>
      <c r="C41" s="23"/>
      <c r="D41" s="23"/>
      <c r="E41" s="23"/>
    </row>
    <row r="42" spans="1:5" x14ac:dyDescent="0.25">
      <c r="A42" s="23"/>
      <c r="B42" s="23"/>
      <c r="C42" s="23"/>
      <c r="D42" s="23"/>
      <c r="E42" s="23"/>
    </row>
  </sheetData>
  <sortState xmlns:xlrd2="http://schemas.microsoft.com/office/spreadsheetml/2017/richdata2" ref="A9:A26">
    <sortCondition ref="A9:A26"/>
  </sortState>
  <mergeCells count="3">
    <mergeCell ref="A1:H1"/>
    <mergeCell ref="A7:I7"/>
    <mergeCell ref="A29:E29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 dan Chart Table</vt:lpstr>
      <vt:lpstr>Fungsi 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Adhani</dc:creator>
  <cp:lastModifiedBy>kemal badrian</cp:lastModifiedBy>
  <dcterms:created xsi:type="dcterms:W3CDTF">2016-02-25T03:04:57Z</dcterms:created>
  <dcterms:modified xsi:type="dcterms:W3CDTF">2024-01-08T05:24:41Z</dcterms:modified>
</cp:coreProperties>
</file>