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ulta\OneDrive\Pictures\Screenshots\"/>
    </mc:Choice>
  </mc:AlternateContent>
  <bookViews>
    <workbookView xWindow="0" yWindow="0" windowWidth="20490" windowHeight="8340" activeTab="1"/>
  </bookViews>
  <sheets>
    <sheet name="PivotTable and Chart" sheetId="2" r:id="rId1"/>
    <sheet name="Top Football Club on Europe" sheetId="1" r:id="rId2"/>
  </sheet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3" i="1"/>
  <c r="M4" i="1"/>
  <c r="L3" i="1"/>
  <c r="L8" i="1"/>
  <c r="L7" i="1"/>
  <c r="L6" i="1"/>
  <c r="L5" i="1"/>
  <c r="L4" i="1"/>
  <c r="L9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<sst xmlns="http://schemas.openxmlformats.org/spreadsheetml/2006/main" count="109" uniqueCount="47">
  <si>
    <t>Team</t>
  </si>
  <si>
    <t>Country</t>
  </si>
  <si>
    <t>Champions league</t>
  </si>
  <si>
    <t>Games played</t>
  </si>
  <si>
    <t>Points earned</t>
  </si>
  <si>
    <t>Goals scored</t>
  </si>
  <si>
    <t>Goals conceded</t>
  </si>
  <si>
    <t>Goal difference</t>
  </si>
  <si>
    <t>Clean sheets</t>
  </si>
  <si>
    <t>Borussia</t>
  </si>
  <si>
    <t>Germany</t>
  </si>
  <si>
    <t>Yes</t>
  </si>
  <si>
    <t>AC Milan</t>
  </si>
  <si>
    <t>Italy</t>
  </si>
  <si>
    <t>Manchester United</t>
  </si>
  <si>
    <t>England</t>
  </si>
  <si>
    <t>Hamburger SV</t>
  </si>
  <si>
    <t>No</t>
  </si>
  <si>
    <t>Lazio</t>
  </si>
  <si>
    <t>Fiorentina</t>
  </si>
  <si>
    <t>Bayern Munich</t>
  </si>
  <si>
    <t>Liverpool</t>
  </si>
  <si>
    <t>Arsenal</t>
  </si>
  <si>
    <t>Real Madrid</t>
  </si>
  <si>
    <t>Spain</t>
  </si>
  <si>
    <t>Barcelona</t>
  </si>
  <si>
    <t>Juventus</t>
  </si>
  <si>
    <t>Paris Saint-Germain</t>
  </si>
  <si>
    <t>France</t>
  </si>
  <si>
    <t>Chelsea</t>
  </si>
  <si>
    <t>Atlético Madrid</t>
  </si>
  <si>
    <t>Ajax</t>
  </si>
  <si>
    <t>Netherlands</t>
  </si>
  <si>
    <t>Manchester City</t>
  </si>
  <si>
    <t>Napoli</t>
  </si>
  <si>
    <t>Sevilla</t>
  </si>
  <si>
    <t>Porto</t>
  </si>
  <si>
    <t>Portugal</t>
  </si>
  <si>
    <t>Sporting CP</t>
  </si>
  <si>
    <t>Sporting Braga</t>
  </si>
  <si>
    <t>Benfica</t>
  </si>
  <si>
    <t>Grand Total</t>
  </si>
  <si>
    <t>Club Teams</t>
  </si>
  <si>
    <t>Total Goals scored</t>
  </si>
  <si>
    <t>Total Points earned</t>
  </si>
  <si>
    <t>Total Games played</t>
  </si>
  <si>
    <t>Total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</si>
</sst>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4" borderId="0" xfId="3"/>
    <xf numFmtId="0" fontId="1" fillId="5" borderId="0" xfId="4"/>
    <xf numFmtId="0" fontId="4" fillId="2" borderId="1" xfId="1" applyFont="1" applyBorder="1"/>
    <xf numFmtId="0" fontId="5" fillId="2" borderId="1" xfId="1" applyFont="1" applyBorder="1"/>
    <xf numFmtId="0" fontId="6" fillId="3" borderId="1" xfId="2" applyFont="1" applyBorder="1"/>
    <xf numFmtId="0" fontId="5" fillId="5" borderId="1" xfId="4" applyFont="1" applyBorder="1"/>
    <xf numFmtId="0" fontId="5" fillId="4" borderId="1" xfId="3" applyFont="1" applyBorder="1"/>
    <xf numFmtId="0" fontId="5" fillId="2" borderId="1" xfId="1" applyFont="1" applyBorder="1" applyAlignment="1">
      <alignment horizontal="center" vertical="center"/>
    </xf>
    <xf numFmtId="0" fontId="3" fillId="3" borderId="0" xfId="2"/>
  </cellXfs>
  <cellStyles count="5">
    <cellStyle name="20% - Accent1" xfId="1" builtinId="30"/>
    <cellStyle name="20% - Accent5" xfId="3" builtinId="46"/>
    <cellStyle name="20% - Accent6" xfId="4" builtinId="50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2.xlsx]PivotTable and Chart!PivotTable1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and Chart'!$B$3</c:f>
              <c:strCache>
                <c:ptCount val="1"/>
                <c:pt idx="0">
                  <c:v>Total Goals scored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'PivotTable and Chart'!$A$4:$A$27</c:f>
              <c:strCache>
                <c:ptCount val="23"/>
                <c:pt idx="0">
                  <c:v>AC Milan</c:v>
                </c:pt>
                <c:pt idx="1">
                  <c:v>Ajax</c:v>
                </c:pt>
                <c:pt idx="2">
                  <c:v>Arsenal</c:v>
                </c:pt>
                <c:pt idx="3">
                  <c:v>Atlético Madrid</c:v>
                </c:pt>
                <c:pt idx="4">
                  <c:v>Barcelona</c:v>
                </c:pt>
                <c:pt idx="5">
                  <c:v>Bayern Munich</c:v>
                </c:pt>
                <c:pt idx="6">
                  <c:v>Benfica</c:v>
                </c:pt>
                <c:pt idx="7">
                  <c:v>Borussia</c:v>
                </c:pt>
                <c:pt idx="8">
                  <c:v>Chelsea</c:v>
                </c:pt>
                <c:pt idx="9">
                  <c:v>Fiorentina</c:v>
                </c:pt>
                <c:pt idx="10">
                  <c:v>Hamburger SV</c:v>
                </c:pt>
                <c:pt idx="11">
                  <c:v>Juventus</c:v>
                </c:pt>
                <c:pt idx="12">
                  <c:v>Lazio</c:v>
                </c:pt>
                <c:pt idx="13">
                  <c:v>Liverpool</c:v>
                </c:pt>
                <c:pt idx="14">
                  <c:v>Manchester City</c:v>
                </c:pt>
                <c:pt idx="15">
                  <c:v>Manchester United</c:v>
                </c:pt>
                <c:pt idx="16">
                  <c:v>Napoli</c:v>
                </c:pt>
                <c:pt idx="17">
                  <c:v>Paris Saint-Germain</c:v>
                </c:pt>
                <c:pt idx="18">
                  <c:v>Porto</c:v>
                </c:pt>
                <c:pt idx="19">
                  <c:v>Real Madrid</c:v>
                </c:pt>
                <c:pt idx="20">
                  <c:v>Sevilla</c:v>
                </c:pt>
                <c:pt idx="21">
                  <c:v>Sporting Braga</c:v>
                </c:pt>
                <c:pt idx="22">
                  <c:v>Sporting CP</c:v>
                </c:pt>
              </c:strCache>
            </c:strRef>
          </c:cat>
          <c:val>
            <c:numRef>
              <c:f>'PivotTable and Chart'!$B$4:$B$27</c:f>
              <c:numCache>
                <c:formatCode>General</c:formatCode>
                <c:ptCount val="23"/>
                <c:pt idx="0">
                  <c:v>69</c:v>
                </c:pt>
                <c:pt idx="1">
                  <c:v>81</c:v>
                </c:pt>
                <c:pt idx="2">
                  <c:v>75</c:v>
                </c:pt>
                <c:pt idx="3">
                  <c:v>88</c:v>
                </c:pt>
                <c:pt idx="4">
                  <c:v>85</c:v>
                </c:pt>
                <c:pt idx="5">
                  <c:v>96</c:v>
                </c:pt>
                <c:pt idx="6">
                  <c:v>64</c:v>
                </c:pt>
                <c:pt idx="7">
                  <c:v>73</c:v>
                </c:pt>
                <c:pt idx="8">
                  <c:v>83</c:v>
                </c:pt>
                <c:pt idx="9">
                  <c:v>63</c:v>
                </c:pt>
                <c:pt idx="10">
                  <c:v>42</c:v>
                </c:pt>
                <c:pt idx="11">
                  <c:v>84</c:v>
                </c:pt>
                <c:pt idx="12">
                  <c:v>61</c:v>
                </c:pt>
                <c:pt idx="13">
                  <c:v>86</c:v>
                </c:pt>
                <c:pt idx="14">
                  <c:v>94</c:v>
                </c:pt>
                <c:pt idx="15">
                  <c:v>72</c:v>
                </c:pt>
                <c:pt idx="16">
                  <c:v>82</c:v>
                </c:pt>
                <c:pt idx="17">
                  <c:v>92</c:v>
                </c:pt>
                <c:pt idx="18">
                  <c:v>78</c:v>
                </c:pt>
                <c:pt idx="19">
                  <c:v>88</c:v>
                </c:pt>
                <c:pt idx="20">
                  <c:v>81</c:v>
                </c:pt>
                <c:pt idx="21">
                  <c:v>65</c:v>
                </c:pt>
                <c:pt idx="22">
                  <c:v>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9C9-4D61-B05D-0D59411F6D5C}"/>
            </c:ext>
          </c:extLst>
        </c:ser>
        <c:ser>
          <c:idx val="1"/>
          <c:order val="1"/>
          <c:tx>
            <c:strRef>
              <c:f>'PivotTable and Chart'!$C$3</c:f>
              <c:strCache>
                <c:ptCount val="1"/>
                <c:pt idx="0">
                  <c:v>Total Points earned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'PivotTable and Chart'!$A$4:$A$27</c:f>
              <c:strCache>
                <c:ptCount val="23"/>
                <c:pt idx="0">
                  <c:v>AC Milan</c:v>
                </c:pt>
                <c:pt idx="1">
                  <c:v>Ajax</c:v>
                </c:pt>
                <c:pt idx="2">
                  <c:v>Arsenal</c:v>
                </c:pt>
                <c:pt idx="3">
                  <c:v>Atlético Madrid</c:v>
                </c:pt>
                <c:pt idx="4">
                  <c:v>Barcelona</c:v>
                </c:pt>
                <c:pt idx="5">
                  <c:v>Bayern Munich</c:v>
                </c:pt>
                <c:pt idx="6">
                  <c:v>Benfica</c:v>
                </c:pt>
                <c:pt idx="7">
                  <c:v>Borussia</c:v>
                </c:pt>
                <c:pt idx="8">
                  <c:v>Chelsea</c:v>
                </c:pt>
                <c:pt idx="9">
                  <c:v>Fiorentina</c:v>
                </c:pt>
                <c:pt idx="10">
                  <c:v>Hamburger SV</c:v>
                </c:pt>
                <c:pt idx="11">
                  <c:v>Juventus</c:v>
                </c:pt>
                <c:pt idx="12">
                  <c:v>Lazio</c:v>
                </c:pt>
                <c:pt idx="13">
                  <c:v>Liverpool</c:v>
                </c:pt>
                <c:pt idx="14">
                  <c:v>Manchester City</c:v>
                </c:pt>
                <c:pt idx="15">
                  <c:v>Manchester United</c:v>
                </c:pt>
                <c:pt idx="16">
                  <c:v>Napoli</c:v>
                </c:pt>
                <c:pt idx="17">
                  <c:v>Paris Saint-Germain</c:v>
                </c:pt>
                <c:pt idx="18">
                  <c:v>Porto</c:v>
                </c:pt>
                <c:pt idx="19">
                  <c:v>Real Madrid</c:v>
                </c:pt>
                <c:pt idx="20">
                  <c:v>Sevilla</c:v>
                </c:pt>
                <c:pt idx="21">
                  <c:v>Sporting Braga</c:v>
                </c:pt>
                <c:pt idx="22">
                  <c:v>Sporting CP</c:v>
                </c:pt>
              </c:strCache>
            </c:strRef>
          </c:cat>
          <c:val>
            <c:numRef>
              <c:f>'PivotTable and Chart'!$C$4:$C$27</c:f>
              <c:numCache>
                <c:formatCode>General</c:formatCode>
                <c:ptCount val="23"/>
                <c:pt idx="0">
                  <c:v>57</c:v>
                </c:pt>
                <c:pt idx="1">
                  <c:v>75</c:v>
                </c:pt>
                <c:pt idx="2">
                  <c:v>79</c:v>
                </c:pt>
                <c:pt idx="3">
                  <c:v>84</c:v>
                </c:pt>
                <c:pt idx="4">
                  <c:v>79</c:v>
                </c:pt>
                <c:pt idx="5">
                  <c:v>90</c:v>
                </c:pt>
                <c:pt idx="6">
                  <c:v>56</c:v>
                </c:pt>
                <c:pt idx="7">
                  <c:v>71</c:v>
                </c:pt>
                <c:pt idx="8">
                  <c:v>77</c:v>
                </c:pt>
                <c:pt idx="9">
                  <c:v>65</c:v>
                </c:pt>
                <c:pt idx="10">
                  <c:v>27</c:v>
                </c:pt>
                <c:pt idx="11">
                  <c:v>78</c:v>
                </c:pt>
                <c:pt idx="12">
                  <c:v>56</c:v>
                </c:pt>
                <c:pt idx="13">
                  <c:v>84</c:v>
                </c:pt>
                <c:pt idx="14">
                  <c:v>88</c:v>
                </c:pt>
                <c:pt idx="15">
                  <c:v>64</c:v>
                </c:pt>
                <c:pt idx="16">
                  <c:v>76</c:v>
                </c:pt>
                <c:pt idx="17">
                  <c:v>86</c:v>
                </c:pt>
                <c:pt idx="18">
                  <c:v>72</c:v>
                </c:pt>
                <c:pt idx="19">
                  <c:v>82</c:v>
                </c:pt>
                <c:pt idx="20">
                  <c:v>75</c:v>
                </c:pt>
                <c:pt idx="21">
                  <c:v>57</c:v>
                </c:pt>
                <c:pt idx="22">
                  <c:v>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9C9-4D61-B05D-0D59411F6D5C}"/>
            </c:ext>
          </c:extLst>
        </c:ser>
        <c:ser>
          <c:idx val="2"/>
          <c:order val="2"/>
          <c:tx>
            <c:strRef>
              <c:f>'PivotTable and Chart'!$D$3</c:f>
              <c:strCache>
                <c:ptCount val="1"/>
                <c:pt idx="0">
                  <c:v>Total Games played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'PivotTable and Chart'!$A$4:$A$27</c:f>
              <c:strCache>
                <c:ptCount val="23"/>
                <c:pt idx="0">
                  <c:v>AC Milan</c:v>
                </c:pt>
                <c:pt idx="1">
                  <c:v>Ajax</c:v>
                </c:pt>
                <c:pt idx="2">
                  <c:v>Arsenal</c:v>
                </c:pt>
                <c:pt idx="3">
                  <c:v>Atlético Madrid</c:v>
                </c:pt>
                <c:pt idx="4">
                  <c:v>Barcelona</c:v>
                </c:pt>
                <c:pt idx="5">
                  <c:v>Bayern Munich</c:v>
                </c:pt>
                <c:pt idx="6">
                  <c:v>Benfica</c:v>
                </c:pt>
                <c:pt idx="7">
                  <c:v>Borussia</c:v>
                </c:pt>
                <c:pt idx="8">
                  <c:v>Chelsea</c:v>
                </c:pt>
                <c:pt idx="9">
                  <c:v>Fiorentina</c:v>
                </c:pt>
                <c:pt idx="10">
                  <c:v>Hamburger SV</c:v>
                </c:pt>
                <c:pt idx="11">
                  <c:v>Juventus</c:v>
                </c:pt>
                <c:pt idx="12">
                  <c:v>Lazio</c:v>
                </c:pt>
                <c:pt idx="13">
                  <c:v>Liverpool</c:v>
                </c:pt>
                <c:pt idx="14">
                  <c:v>Manchester City</c:v>
                </c:pt>
                <c:pt idx="15">
                  <c:v>Manchester United</c:v>
                </c:pt>
                <c:pt idx="16">
                  <c:v>Napoli</c:v>
                </c:pt>
                <c:pt idx="17">
                  <c:v>Paris Saint-Germain</c:v>
                </c:pt>
                <c:pt idx="18">
                  <c:v>Porto</c:v>
                </c:pt>
                <c:pt idx="19">
                  <c:v>Real Madrid</c:v>
                </c:pt>
                <c:pt idx="20">
                  <c:v>Sevilla</c:v>
                </c:pt>
                <c:pt idx="21">
                  <c:v>Sporting Braga</c:v>
                </c:pt>
                <c:pt idx="22">
                  <c:v>Sporting CP</c:v>
                </c:pt>
              </c:strCache>
            </c:strRef>
          </c:cat>
          <c:val>
            <c:numRef>
              <c:f>'PivotTable and Chart'!$D$4:$D$27</c:f>
              <c:numCache>
                <c:formatCode>General</c:formatCode>
                <c:ptCount val="23"/>
                <c:pt idx="0">
                  <c:v>38</c:v>
                </c:pt>
                <c:pt idx="1">
                  <c:v>34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38</c:v>
                </c:pt>
                <c:pt idx="9">
                  <c:v>38</c:v>
                </c:pt>
                <c:pt idx="10">
                  <c:v>34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34</c:v>
                </c:pt>
                <c:pt idx="19">
                  <c:v>38</c:v>
                </c:pt>
                <c:pt idx="20">
                  <c:v>38</c:v>
                </c:pt>
                <c:pt idx="21">
                  <c:v>34</c:v>
                </c:pt>
                <c:pt idx="22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9C9-4D61-B05D-0D59411F6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988065968"/>
        <c:axId val="-1988059984"/>
      </c:barChart>
      <c:catAx>
        <c:axId val="-198806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8059984"/>
        <c:crosses val="autoZero"/>
        <c:auto val="1"/>
        <c:lblAlgn val="ctr"/>
        <c:lblOffset val="100"/>
        <c:noMultiLvlLbl val="0"/>
      </c:catAx>
      <c:valAx>
        <c:axId val="-198805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806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2</xdr:row>
      <xdr:rowOff>52387</xdr:rowOff>
    </xdr:from>
    <xdr:to>
      <xdr:col>21</xdr:col>
      <xdr:colOff>257175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8865294-F148-E873-EB0B-BFFFD36BA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mal" refreshedDate="45299.587723726851" createdVersion="8" refreshedVersion="8" minRefreshableVersion="3" recordCount="23">
  <cacheSource type="worksheet">
    <worksheetSource ref="A1:I24" sheet="Top Football Club on Europe"/>
  </cacheSource>
  <cacheFields count="9">
    <cacheField name="Team" numFmtId="0">
      <sharedItems count="23">
        <s v="Borussia"/>
        <s v="AC Milan"/>
        <s v="Manchester United"/>
        <s v="Hamburger SV"/>
        <s v="Lazio"/>
        <s v="Fiorentina"/>
        <s v="Bayern Munich"/>
        <s v="Liverpool"/>
        <s v="Arsenal"/>
        <s v="Real Madrid"/>
        <s v="Barcelona"/>
        <s v="Juventus"/>
        <s v="Paris Saint-Germain"/>
        <s v="Chelsea"/>
        <s v="Atlético Madrid"/>
        <s v="Ajax"/>
        <s v="Manchester City"/>
        <s v="Napoli"/>
        <s v="Sevilla"/>
        <s v="Porto"/>
        <s v="Sporting CP"/>
        <s v="Sporting Braga"/>
        <s v="Benfica"/>
      </sharedItems>
    </cacheField>
    <cacheField name="Country" numFmtId="0">
      <sharedItems/>
    </cacheField>
    <cacheField name="Champions league" numFmtId="0">
      <sharedItems/>
    </cacheField>
    <cacheField name="Games played" numFmtId="0">
      <sharedItems containsSemiMixedTypes="0" containsString="0" containsNumber="1" containsInteger="1" minValue="34" maxValue="38"/>
    </cacheField>
    <cacheField name="Points earned" numFmtId="0">
      <sharedItems containsSemiMixedTypes="0" containsString="0" containsNumber="1" containsInteger="1" minValue="27" maxValue="90"/>
    </cacheField>
    <cacheField name="Goals scored" numFmtId="0">
      <sharedItems containsSemiMixedTypes="0" containsString="0" containsNumber="1" containsInteger="1" minValue="42" maxValue="96"/>
    </cacheField>
    <cacheField name="Goals conceded" numFmtId="0">
      <sharedItems containsSemiMixedTypes="0" containsString="0" containsNumber="1" containsInteger="1" minValue="27" maxValue="82"/>
    </cacheField>
    <cacheField name="Goal difference" numFmtId="0">
      <sharedItems containsSemiMixedTypes="0" containsString="0" containsNumber="1" containsInteger="1" minValue="15" maxValue="46"/>
    </cacheField>
    <cacheField name="Clean sheets" numFmtId="0">
      <sharedItems containsSemiMixedTypes="0" containsString="0" containsNumber="1" containsInteger="1" minValue="4" maxValue="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s v="Germany"/>
    <s v="Yes"/>
    <n v="34"/>
    <n v="71"/>
    <n v="73"/>
    <n v="27"/>
    <n v="46"/>
    <n v="46"/>
  </r>
  <r>
    <x v="1"/>
    <s v="Italy"/>
    <s v="Yes"/>
    <n v="38"/>
    <n v="57"/>
    <n v="69"/>
    <n v="29"/>
    <n v="40"/>
    <n v="29"/>
  </r>
  <r>
    <x v="2"/>
    <s v="England"/>
    <s v="Yes"/>
    <n v="38"/>
    <n v="64"/>
    <n v="72"/>
    <n v="35"/>
    <n v="37"/>
    <n v="17"/>
  </r>
  <r>
    <x v="3"/>
    <s v="Germany"/>
    <s v="No"/>
    <n v="34"/>
    <n v="27"/>
    <n v="42"/>
    <n v="27"/>
    <n v="33"/>
    <n v="4"/>
  </r>
  <r>
    <x v="4"/>
    <s v="Italy"/>
    <s v="No"/>
    <n v="38"/>
    <n v="56"/>
    <n v="61"/>
    <n v="34"/>
    <n v="37"/>
    <n v="7"/>
  </r>
  <r>
    <x v="5"/>
    <s v="Italy"/>
    <s v="No"/>
    <n v="38"/>
    <n v="65"/>
    <n v="63"/>
    <n v="40"/>
    <n v="33"/>
    <n v="7"/>
  </r>
  <r>
    <x v="6"/>
    <s v="Germany"/>
    <s v="Yes"/>
    <n v="34"/>
    <n v="90"/>
    <n v="96"/>
    <n v="82"/>
    <n v="18"/>
    <n v="64"/>
  </r>
  <r>
    <x v="7"/>
    <s v="England"/>
    <s v="No"/>
    <n v="38"/>
    <n v="84"/>
    <n v="86"/>
    <n v="76"/>
    <n v="28"/>
    <n v="48"/>
  </r>
  <r>
    <x v="8"/>
    <s v="England"/>
    <s v="Yes"/>
    <n v="38"/>
    <n v="79"/>
    <n v="75"/>
    <n v="63"/>
    <n v="22"/>
    <n v="11"/>
  </r>
  <r>
    <x v="9"/>
    <s v="Spain"/>
    <s v="Yes"/>
    <n v="38"/>
    <n v="82"/>
    <n v="88"/>
    <n v="77"/>
    <n v="21"/>
    <n v="56"/>
  </r>
  <r>
    <x v="10"/>
    <s v="Spain"/>
    <s v="Yes"/>
    <n v="38"/>
    <n v="79"/>
    <n v="85"/>
    <n v="69"/>
    <n v="16"/>
    <n v="53"/>
  </r>
  <r>
    <x v="11"/>
    <s v="Italy"/>
    <s v="Yes"/>
    <n v="38"/>
    <n v="78"/>
    <n v="84"/>
    <n v="66"/>
    <n v="28"/>
    <n v="38"/>
  </r>
  <r>
    <x v="12"/>
    <s v="France"/>
    <s v="Yes"/>
    <n v="38"/>
    <n v="86"/>
    <n v="92"/>
    <n v="75"/>
    <n v="17"/>
    <n v="58"/>
  </r>
  <r>
    <x v="13"/>
    <s v="England"/>
    <s v="Yes"/>
    <n v="38"/>
    <n v="77"/>
    <n v="83"/>
    <n v="68"/>
    <n v="25"/>
    <n v="43"/>
  </r>
  <r>
    <x v="14"/>
    <s v="Spain"/>
    <s v="Yes"/>
    <n v="38"/>
    <n v="84"/>
    <n v="88"/>
    <n v="74"/>
    <n v="24"/>
    <n v="50"/>
  </r>
  <r>
    <x v="15"/>
    <s v="Netherlands"/>
    <s v="Yes"/>
    <n v="34"/>
    <n v="75"/>
    <n v="81"/>
    <n v="66"/>
    <n v="25"/>
    <n v="41"/>
  </r>
  <r>
    <x v="16"/>
    <s v="England"/>
    <s v="Yes"/>
    <n v="38"/>
    <n v="88"/>
    <n v="94"/>
    <n v="79"/>
    <n v="15"/>
    <n v="64"/>
  </r>
  <r>
    <x v="17"/>
    <s v="Italy"/>
    <s v="Yes"/>
    <n v="38"/>
    <n v="76"/>
    <n v="82"/>
    <n v="66"/>
    <n v="26"/>
    <n v="39"/>
  </r>
  <r>
    <x v="18"/>
    <s v="Spain"/>
    <s v="Yes"/>
    <n v="38"/>
    <n v="75"/>
    <n v="81"/>
    <n v="64"/>
    <n v="27"/>
    <n v="37"/>
  </r>
  <r>
    <x v="19"/>
    <s v="Portugal"/>
    <s v="Yes"/>
    <n v="34"/>
    <n v="72"/>
    <n v="78"/>
    <n v="63"/>
    <n v="25"/>
    <n v="38"/>
  </r>
  <r>
    <x v="20"/>
    <s v="Portugal"/>
    <s v="No"/>
    <n v="34"/>
    <n v="58"/>
    <n v="66"/>
    <n v="53"/>
    <n v="35"/>
    <n v="18"/>
  </r>
  <r>
    <x v="21"/>
    <s v="Portugal"/>
    <s v="No"/>
    <n v="34"/>
    <n v="57"/>
    <n v="65"/>
    <n v="50"/>
    <n v="31"/>
    <n v="20"/>
  </r>
  <r>
    <x v="22"/>
    <s v="Portugal"/>
    <s v="No"/>
    <n v="34"/>
    <n v="56"/>
    <n v="64"/>
    <n v="48"/>
    <n v="34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3" rowHeaderCaption="Club Teams">
  <location ref="A3:D27" firstHeaderRow="0" firstDataRow="1" firstDataCol="1"/>
  <pivotFields count="9">
    <pivotField axis="axisRow" showAll="0">
      <items count="24">
        <item x="1"/>
        <item x="15"/>
        <item x="8"/>
        <item x="14"/>
        <item x="10"/>
        <item x="6"/>
        <item x="22"/>
        <item x="0"/>
        <item x="13"/>
        <item x="5"/>
        <item x="3"/>
        <item x="11"/>
        <item x="4"/>
        <item x="7"/>
        <item x="16"/>
        <item x="2"/>
        <item x="17"/>
        <item x="12"/>
        <item x="19"/>
        <item x="9"/>
        <item x="18"/>
        <item x="21"/>
        <item x="20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Goals scored" fld="5" baseField="0" baseItem="0"/>
    <dataField name="Total Points earned" fld="4" baseField="0" baseItem="0"/>
    <dataField name="Total Games played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opLeftCell="A4" workbookViewId="0">
      <selection activeCell="D7" sqref="D7"/>
    </sheetView>
  </sheetViews>
  <sheetFormatPr defaultRowHeight="12.75" x14ac:dyDescent="0.2"/>
  <cols>
    <col min="1" max="1" width="18" bestFit="1" customWidth="1"/>
    <col min="2" max="2" width="18.140625" bestFit="1" customWidth="1"/>
    <col min="3" max="3" width="19" bestFit="1" customWidth="1"/>
    <col min="4" max="4" width="19.42578125" bestFit="1" customWidth="1"/>
    <col min="11" max="11" width="9.28515625" customWidth="1"/>
  </cols>
  <sheetData>
    <row r="3" spans="1:4" x14ac:dyDescent="0.2">
      <c r="A3" s="1" t="s">
        <v>42</v>
      </c>
      <c r="B3" t="s">
        <v>43</v>
      </c>
      <c r="C3" t="s">
        <v>44</v>
      </c>
      <c r="D3" t="s">
        <v>45</v>
      </c>
    </row>
    <row r="4" spans="1:4" x14ac:dyDescent="0.2">
      <c r="A4" s="2" t="s">
        <v>12</v>
      </c>
      <c r="B4" s="3">
        <v>69</v>
      </c>
      <c r="C4" s="3">
        <v>57</v>
      </c>
      <c r="D4" s="3">
        <v>38</v>
      </c>
    </row>
    <row r="5" spans="1:4" x14ac:dyDescent="0.2">
      <c r="A5" s="2" t="s">
        <v>31</v>
      </c>
      <c r="B5" s="3">
        <v>81</v>
      </c>
      <c r="C5" s="3">
        <v>75</v>
      </c>
      <c r="D5" s="3">
        <v>34</v>
      </c>
    </row>
    <row r="6" spans="1:4" x14ac:dyDescent="0.2">
      <c r="A6" s="2" t="s">
        <v>22</v>
      </c>
      <c r="B6" s="3">
        <v>75</v>
      </c>
      <c r="C6" s="3">
        <v>79</v>
      </c>
      <c r="D6" s="3">
        <v>38</v>
      </c>
    </row>
    <row r="7" spans="1:4" x14ac:dyDescent="0.2">
      <c r="A7" s="2" t="s">
        <v>30</v>
      </c>
      <c r="B7" s="3">
        <v>88</v>
      </c>
      <c r="C7" s="3">
        <v>84</v>
      </c>
      <c r="D7" s="3">
        <v>38</v>
      </c>
    </row>
    <row r="8" spans="1:4" x14ac:dyDescent="0.2">
      <c r="A8" s="2" t="s">
        <v>25</v>
      </c>
      <c r="B8" s="3">
        <v>85</v>
      </c>
      <c r="C8" s="3">
        <v>79</v>
      </c>
      <c r="D8" s="3">
        <v>38</v>
      </c>
    </row>
    <row r="9" spans="1:4" x14ac:dyDescent="0.2">
      <c r="A9" s="2" t="s">
        <v>20</v>
      </c>
      <c r="B9" s="3">
        <v>96</v>
      </c>
      <c r="C9" s="3">
        <v>90</v>
      </c>
      <c r="D9" s="3">
        <v>34</v>
      </c>
    </row>
    <row r="10" spans="1:4" x14ac:dyDescent="0.2">
      <c r="A10" s="2" t="s">
        <v>40</v>
      </c>
      <c r="B10" s="3">
        <v>64</v>
      </c>
      <c r="C10" s="3">
        <v>56</v>
      </c>
      <c r="D10" s="3">
        <v>34</v>
      </c>
    </row>
    <row r="11" spans="1:4" x14ac:dyDescent="0.2">
      <c r="A11" s="2" t="s">
        <v>9</v>
      </c>
      <c r="B11" s="3">
        <v>73</v>
      </c>
      <c r="C11" s="3">
        <v>71</v>
      </c>
      <c r="D11" s="3">
        <v>34</v>
      </c>
    </row>
    <row r="12" spans="1:4" x14ac:dyDescent="0.2">
      <c r="A12" s="2" t="s">
        <v>29</v>
      </c>
      <c r="B12" s="3">
        <v>83</v>
      </c>
      <c r="C12" s="3">
        <v>77</v>
      </c>
      <c r="D12" s="3">
        <v>38</v>
      </c>
    </row>
    <row r="13" spans="1:4" x14ac:dyDescent="0.2">
      <c r="A13" s="2" t="s">
        <v>19</v>
      </c>
      <c r="B13" s="3">
        <v>63</v>
      </c>
      <c r="C13" s="3">
        <v>65</v>
      </c>
      <c r="D13" s="3">
        <v>38</v>
      </c>
    </row>
    <row r="14" spans="1:4" x14ac:dyDescent="0.2">
      <c r="A14" s="2" t="s">
        <v>16</v>
      </c>
      <c r="B14" s="3">
        <v>42</v>
      </c>
      <c r="C14" s="3">
        <v>27</v>
      </c>
      <c r="D14" s="3">
        <v>34</v>
      </c>
    </row>
    <row r="15" spans="1:4" x14ac:dyDescent="0.2">
      <c r="A15" s="2" t="s">
        <v>26</v>
      </c>
      <c r="B15" s="3">
        <v>84</v>
      </c>
      <c r="C15" s="3">
        <v>78</v>
      </c>
      <c r="D15" s="3">
        <v>38</v>
      </c>
    </row>
    <row r="16" spans="1:4" x14ac:dyDescent="0.2">
      <c r="A16" s="2" t="s">
        <v>18</v>
      </c>
      <c r="B16" s="3">
        <v>61</v>
      </c>
      <c r="C16" s="3">
        <v>56</v>
      </c>
      <c r="D16" s="3">
        <v>38</v>
      </c>
    </row>
    <row r="17" spans="1:4" x14ac:dyDescent="0.2">
      <c r="A17" s="2" t="s">
        <v>21</v>
      </c>
      <c r="B17" s="3">
        <v>86</v>
      </c>
      <c r="C17" s="3">
        <v>84</v>
      </c>
      <c r="D17" s="3">
        <v>38</v>
      </c>
    </row>
    <row r="18" spans="1:4" x14ac:dyDescent="0.2">
      <c r="A18" s="2" t="s">
        <v>33</v>
      </c>
      <c r="B18" s="3">
        <v>94</v>
      </c>
      <c r="C18" s="3">
        <v>88</v>
      </c>
      <c r="D18" s="3">
        <v>38</v>
      </c>
    </row>
    <row r="19" spans="1:4" x14ac:dyDescent="0.2">
      <c r="A19" s="2" t="s">
        <v>14</v>
      </c>
      <c r="B19" s="3">
        <v>72</v>
      </c>
      <c r="C19" s="3">
        <v>64</v>
      </c>
      <c r="D19" s="3">
        <v>38</v>
      </c>
    </row>
    <row r="20" spans="1:4" x14ac:dyDescent="0.2">
      <c r="A20" s="2" t="s">
        <v>34</v>
      </c>
      <c r="B20" s="3">
        <v>82</v>
      </c>
      <c r="C20" s="3">
        <v>76</v>
      </c>
      <c r="D20" s="3">
        <v>38</v>
      </c>
    </row>
    <row r="21" spans="1:4" x14ac:dyDescent="0.2">
      <c r="A21" s="2" t="s">
        <v>27</v>
      </c>
      <c r="B21" s="3">
        <v>92</v>
      </c>
      <c r="C21" s="3">
        <v>86</v>
      </c>
      <c r="D21" s="3">
        <v>38</v>
      </c>
    </row>
    <row r="22" spans="1:4" x14ac:dyDescent="0.2">
      <c r="A22" s="2" t="s">
        <v>36</v>
      </c>
      <c r="B22" s="3">
        <v>78</v>
      </c>
      <c r="C22" s="3">
        <v>72</v>
      </c>
      <c r="D22" s="3">
        <v>34</v>
      </c>
    </row>
    <row r="23" spans="1:4" x14ac:dyDescent="0.2">
      <c r="A23" s="2" t="s">
        <v>23</v>
      </c>
      <c r="B23" s="3">
        <v>88</v>
      </c>
      <c r="C23" s="3">
        <v>82</v>
      </c>
      <c r="D23" s="3">
        <v>38</v>
      </c>
    </row>
    <row r="24" spans="1:4" x14ac:dyDescent="0.2">
      <c r="A24" s="2" t="s">
        <v>35</v>
      </c>
      <c r="B24" s="3">
        <v>81</v>
      </c>
      <c r="C24" s="3">
        <v>75</v>
      </c>
      <c r="D24" s="3">
        <v>38</v>
      </c>
    </row>
    <row r="25" spans="1:4" x14ac:dyDescent="0.2">
      <c r="A25" s="2" t="s">
        <v>39</v>
      </c>
      <c r="B25" s="3">
        <v>65</v>
      </c>
      <c r="C25" s="3">
        <v>57</v>
      </c>
      <c r="D25" s="3">
        <v>34</v>
      </c>
    </row>
    <row r="26" spans="1:4" x14ac:dyDescent="0.2">
      <c r="A26" s="2" t="s">
        <v>38</v>
      </c>
      <c r="B26" s="3">
        <v>66</v>
      </c>
      <c r="C26" s="3">
        <v>58</v>
      </c>
      <c r="D26" s="3">
        <v>34</v>
      </c>
    </row>
    <row r="27" spans="1:4" x14ac:dyDescent="0.2">
      <c r="A27" s="2" t="s">
        <v>41</v>
      </c>
      <c r="B27" s="3">
        <v>1768</v>
      </c>
      <c r="C27" s="3">
        <v>1636</v>
      </c>
      <c r="D27" s="3">
        <v>842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4"/>
  <sheetViews>
    <sheetView tabSelected="1" topLeftCell="B1" zoomScale="80" zoomScaleNormal="80" workbookViewId="0">
      <selection activeCell="M16" sqref="M16"/>
    </sheetView>
  </sheetViews>
  <sheetFormatPr defaultColWidth="12.5703125" defaultRowHeight="15.75" customHeight="1" x14ac:dyDescent="0.2"/>
  <cols>
    <col min="1" max="1" width="21.28515625" customWidth="1"/>
    <col min="2" max="2" width="17.42578125" customWidth="1"/>
    <col min="3" max="3" width="20.7109375" customWidth="1"/>
    <col min="4" max="4" width="19.5703125" customWidth="1"/>
    <col min="5" max="5" width="17.28515625" customWidth="1"/>
    <col min="6" max="6" width="20" customWidth="1"/>
    <col min="7" max="7" width="20.85546875" customWidth="1"/>
    <col min="8" max="8" width="18.42578125" customWidth="1"/>
    <col min="9" max="9" width="18.28515625" customWidth="1"/>
    <col min="11" max="11" width="21" customWidth="1"/>
    <col min="12" max="12" width="20.140625" customWidth="1"/>
    <col min="13" max="13" width="23.7109375" customWidth="1"/>
    <col min="14" max="14" width="18.7109375" customWidth="1"/>
    <col min="15" max="15" width="16.28515625" customWidth="1"/>
  </cols>
  <sheetData>
    <row r="1" spans="1:13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3" ht="15.75" customHeight="1" x14ac:dyDescent="0.25">
      <c r="A2" s="7" t="s">
        <v>9</v>
      </c>
      <c r="B2" s="7" t="s">
        <v>10</v>
      </c>
      <c r="C2" s="11" t="s">
        <v>11</v>
      </c>
      <c r="D2" s="7">
        <v>34</v>
      </c>
      <c r="E2" s="7">
        <v>71</v>
      </c>
      <c r="F2" s="7">
        <v>73</v>
      </c>
      <c r="G2" s="7">
        <v>27</v>
      </c>
      <c r="H2" s="7">
        <v>46</v>
      </c>
      <c r="I2" s="7">
        <v>46</v>
      </c>
      <c r="K2" s="8" t="s">
        <v>1</v>
      </c>
      <c r="L2" s="8" t="s">
        <v>4</v>
      </c>
      <c r="M2" s="12" t="s">
        <v>46</v>
      </c>
    </row>
    <row r="3" spans="1:13" ht="15.75" customHeight="1" x14ac:dyDescent="0.25">
      <c r="A3" s="7" t="s">
        <v>12</v>
      </c>
      <c r="B3" s="7" t="s">
        <v>13</v>
      </c>
      <c r="C3" s="11" t="s">
        <v>11</v>
      </c>
      <c r="D3" s="7">
        <v>38</v>
      </c>
      <c r="E3" s="7">
        <v>57</v>
      </c>
      <c r="F3" s="7">
        <v>69</v>
      </c>
      <c r="G3" s="7">
        <v>29</v>
      </c>
      <c r="H3" s="7">
        <v>40</v>
      </c>
      <c r="I3" s="7">
        <v>29</v>
      </c>
      <c r="K3" s="9" t="str">
        <f>B4</f>
        <v>England</v>
      </c>
      <c r="L3" s="9">
        <f>SUMIF(B2:B24, K3,E2:E24)</f>
        <v>392</v>
      </c>
      <c r="M3" s="5">
        <f>COUNTIF(B2:B24,K3)</f>
        <v>5</v>
      </c>
    </row>
    <row r="4" spans="1:13" ht="15.75" customHeight="1" x14ac:dyDescent="0.25">
      <c r="A4" s="7" t="s">
        <v>14</v>
      </c>
      <c r="B4" s="7" t="s">
        <v>15</v>
      </c>
      <c r="C4" s="11" t="s">
        <v>11</v>
      </c>
      <c r="D4" s="7">
        <v>38</v>
      </c>
      <c r="E4" s="7">
        <v>64</v>
      </c>
      <c r="F4" s="7">
        <v>72</v>
      </c>
      <c r="G4" s="7">
        <v>35</v>
      </c>
      <c r="H4" s="7">
        <v>37</v>
      </c>
      <c r="I4" s="7">
        <v>17</v>
      </c>
      <c r="K4" s="10" t="str">
        <f>B2</f>
        <v>Germany</v>
      </c>
      <c r="L4" s="10">
        <f>SUMIF(B2:B24, K4,E2:E24)</f>
        <v>188</v>
      </c>
      <c r="M4" s="4">
        <f>COUNTIF(B2:B24,K4)</f>
        <v>3</v>
      </c>
    </row>
    <row r="5" spans="1:13" ht="15.75" customHeight="1" x14ac:dyDescent="0.25">
      <c r="A5" s="7" t="s">
        <v>16</v>
      </c>
      <c r="B5" s="7" t="s">
        <v>10</v>
      </c>
      <c r="C5" s="11" t="s">
        <v>17</v>
      </c>
      <c r="D5" s="7">
        <v>34</v>
      </c>
      <c r="E5" s="7">
        <v>27</v>
      </c>
      <c r="F5" s="7">
        <v>42</v>
      </c>
      <c r="G5" s="7">
        <v>27</v>
      </c>
      <c r="H5" s="7">
        <v>33</v>
      </c>
      <c r="I5" s="7">
        <v>4</v>
      </c>
      <c r="K5" s="9" t="str">
        <f>B3</f>
        <v>Italy</v>
      </c>
      <c r="L5" s="9">
        <f>SUMIF(B2:B24, K5,E2:E24)</f>
        <v>332</v>
      </c>
      <c r="M5" s="5">
        <f t="shared" ref="M5:M9" si="0">COUNTIF(B3:B25,K5)</f>
        <v>5</v>
      </c>
    </row>
    <row r="6" spans="1:13" ht="15.75" customHeight="1" x14ac:dyDescent="0.25">
      <c r="A6" s="7" t="s">
        <v>18</v>
      </c>
      <c r="B6" s="7" t="s">
        <v>13</v>
      </c>
      <c r="C6" s="11" t="s">
        <v>17</v>
      </c>
      <c r="D6" s="7">
        <v>38</v>
      </c>
      <c r="E6" s="7">
        <v>56</v>
      </c>
      <c r="F6" s="7">
        <v>61</v>
      </c>
      <c r="G6" s="7">
        <v>34</v>
      </c>
      <c r="H6" s="7">
        <v>37</v>
      </c>
      <c r="I6" s="7">
        <v>7</v>
      </c>
      <c r="K6" s="10" t="str">
        <f>B11</f>
        <v>Spain</v>
      </c>
      <c r="L6" s="10">
        <f>SUMIF(B2:B24, K6,E2:E24)</f>
        <v>320</v>
      </c>
      <c r="M6" s="4">
        <f t="shared" si="0"/>
        <v>4</v>
      </c>
    </row>
    <row r="7" spans="1:13" ht="15.75" customHeight="1" x14ac:dyDescent="0.25">
      <c r="A7" s="7" t="s">
        <v>19</v>
      </c>
      <c r="B7" s="7" t="s">
        <v>13</v>
      </c>
      <c r="C7" s="11" t="s">
        <v>17</v>
      </c>
      <c r="D7" s="7">
        <v>38</v>
      </c>
      <c r="E7" s="7">
        <v>65</v>
      </c>
      <c r="F7" s="7">
        <v>63</v>
      </c>
      <c r="G7" s="7">
        <v>40</v>
      </c>
      <c r="H7" s="7">
        <v>33</v>
      </c>
      <c r="I7" s="7">
        <v>7</v>
      </c>
      <c r="K7" s="9" t="str">
        <f>B17</f>
        <v>Netherlands</v>
      </c>
      <c r="L7" s="9">
        <f>SUMIF(B2:B24, K7,E2:E24)</f>
        <v>75</v>
      </c>
      <c r="M7" s="5">
        <f t="shared" si="0"/>
        <v>1</v>
      </c>
    </row>
    <row r="8" spans="1:13" ht="15.75" customHeight="1" x14ac:dyDescent="0.25">
      <c r="A8" s="7" t="s">
        <v>20</v>
      </c>
      <c r="B8" s="7" t="s">
        <v>10</v>
      </c>
      <c r="C8" s="11" t="s">
        <v>11</v>
      </c>
      <c r="D8" s="7">
        <v>34</v>
      </c>
      <c r="E8" s="7">
        <v>90</v>
      </c>
      <c r="F8" s="7">
        <v>96</v>
      </c>
      <c r="G8" s="7">
        <v>82</v>
      </c>
      <c r="H8" s="7">
        <v>18</v>
      </c>
      <c r="I8" s="7">
        <v>64</v>
      </c>
      <c r="K8" s="10" t="str">
        <f>B21</f>
        <v>Portugal</v>
      </c>
      <c r="L8" s="10">
        <f>SUMIF(B2:B24, K8,E2:E24)</f>
        <v>243</v>
      </c>
      <c r="M8" s="4">
        <f t="shared" si="0"/>
        <v>4</v>
      </c>
    </row>
    <row r="9" spans="1:13" ht="15.75" customHeight="1" x14ac:dyDescent="0.25">
      <c r="A9" s="7" t="s">
        <v>21</v>
      </c>
      <c r="B9" s="7" t="s">
        <v>15</v>
      </c>
      <c r="C9" s="11" t="s">
        <v>11</v>
      </c>
      <c r="D9" s="7">
        <v>38</v>
      </c>
      <c r="E9" s="7">
        <v>84</v>
      </c>
      <c r="F9" s="7">
        <v>86</v>
      </c>
      <c r="G9" s="7">
        <v>76</v>
      </c>
      <c r="H9" s="7">
        <v>28</v>
      </c>
      <c r="I9" s="7">
        <v>48</v>
      </c>
      <c r="K9" s="9" t="str">
        <f>B14</f>
        <v>France</v>
      </c>
      <c r="L9" s="9">
        <f>SUMIF(B2:B24, K9,E2:E24)</f>
        <v>86</v>
      </c>
      <c r="M9" s="5">
        <f t="shared" si="0"/>
        <v>1</v>
      </c>
    </row>
    <row r="10" spans="1:13" ht="15.75" customHeight="1" x14ac:dyDescent="0.25">
      <c r="A10" s="7" t="s">
        <v>22</v>
      </c>
      <c r="B10" s="7" t="s">
        <v>15</v>
      </c>
      <c r="C10" s="11" t="s">
        <v>11</v>
      </c>
      <c r="D10" s="7">
        <v>38</v>
      </c>
      <c r="E10" s="7">
        <v>79</v>
      </c>
      <c r="F10" s="7">
        <v>75</v>
      </c>
      <c r="G10" s="7">
        <v>63</v>
      </c>
      <c r="H10" s="7">
        <v>22</v>
      </c>
      <c r="I10" s="7">
        <v>11</v>
      </c>
    </row>
    <row r="11" spans="1:13" ht="15.75" customHeight="1" x14ac:dyDescent="0.25">
      <c r="A11" s="7" t="s">
        <v>23</v>
      </c>
      <c r="B11" s="7" t="s">
        <v>24</v>
      </c>
      <c r="C11" s="11" t="s">
        <v>11</v>
      </c>
      <c r="D11" s="7">
        <v>38</v>
      </c>
      <c r="E11" s="7">
        <v>82</v>
      </c>
      <c r="F11" s="7">
        <v>88</v>
      </c>
      <c r="G11" s="7">
        <v>77</v>
      </c>
      <c r="H11" s="7">
        <v>21</v>
      </c>
      <c r="I11" s="7">
        <v>56</v>
      </c>
    </row>
    <row r="12" spans="1:13" ht="15.75" customHeight="1" x14ac:dyDescent="0.25">
      <c r="A12" s="7" t="s">
        <v>25</v>
      </c>
      <c r="B12" s="7" t="s">
        <v>24</v>
      </c>
      <c r="C12" s="11" t="s">
        <v>11</v>
      </c>
      <c r="D12" s="7">
        <v>38</v>
      </c>
      <c r="E12" s="7">
        <v>79</v>
      </c>
      <c r="F12" s="7">
        <v>85</v>
      </c>
      <c r="G12" s="7">
        <v>69</v>
      </c>
      <c r="H12" s="7">
        <v>16</v>
      </c>
      <c r="I12" s="7">
        <v>53</v>
      </c>
    </row>
    <row r="13" spans="1:13" ht="15.75" customHeight="1" x14ac:dyDescent="0.25">
      <c r="A13" s="7" t="s">
        <v>26</v>
      </c>
      <c r="B13" s="7" t="s">
        <v>13</v>
      </c>
      <c r="C13" s="11" t="s">
        <v>11</v>
      </c>
      <c r="D13" s="7">
        <v>38</v>
      </c>
      <c r="E13" s="7">
        <v>78</v>
      </c>
      <c r="F13" s="7">
        <v>84</v>
      </c>
      <c r="G13" s="7">
        <v>66</v>
      </c>
      <c r="H13" s="7">
        <v>28</v>
      </c>
      <c r="I13" s="7">
        <v>38</v>
      </c>
    </row>
    <row r="14" spans="1:13" ht="15.75" customHeight="1" x14ac:dyDescent="0.25">
      <c r="A14" s="7" t="s">
        <v>27</v>
      </c>
      <c r="B14" s="7" t="s">
        <v>28</v>
      </c>
      <c r="C14" s="11" t="s">
        <v>11</v>
      </c>
      <c r="D14" s="7">
        <v>38</v>
      </c>
      <c r="E14" s="7">
        <v>86</v>
      </c>
      <c r="F14" s="7">
        <v>92</v>
      </c>
      <c r="G14" s="7">
        <v>75</v>
      </c>
      <c r="H14" s="7">
        <v>17</v>
      </c>
      <c r="I14" s="7">
        <v>58</v>
      </c>
    </row>
    <row r="15" spans="1:13" ht="15.75" customHeight="1" x14ac:dyDescent="0.25">
      <c r="A15" s="7" t="s">
        <v>29</v>
      </c>
      <c r="B15" s="7" t="s">
        <v>15</v>
      </c>
      <c r="C15" s="11" t="s">
        <v>11</v>
      </c>
      <c r="D15" s="7">
        <v>38</v>
      </c>
      <c r="E15" s="7">
        <v>77</v>
      </c>
      <c r="F15" s="7">
        <v>83</v>
      </c>
      <c r="G15" s="7">
        <v>68</v>
      </c>
      <c r="H15" s="7">
        <v>25</v>
      </c>
      <c r="I15" s="7">
        <v>43</v>
      </c>
    </row>
    <row r="16" spans="1:13" ht="15.75" customHeight="1" x14ac:dyDescent="0.25">
      <c r="A16" s="7" t="s">
        <v>30</v>
      </c>
      <c r="B16" s="7" t="s">
        <v>24</v>
      </c>
      <c r="C16" s="11" t="s">
        <v>11</v>
      </c>
      <c r="D16" s="7">
        <v>38</v>
      </c>
      <c r="E16" s="7">
        <v>84</v>
      </c>
      <c r="F16" s="7">
        <v>88</v>
      </c>
      <c r="G16" s="7">
        <v>74</v>
      </c>
      <c r="H16" s="7">
        <v>24</v>
      </c>
      <c r="I16" s="7">
        <v>50</v>
      </c>
    </row>
    <row r="17" spans="1:9" ht="15.75" customHeight="1" x14ac:dyDescent="0.25">
      <c r="A17" s="7" t="s">
        <v>31</v>
      </c>
      <c r="B17" s="7" t="s">
        <v>32</v>
      </c>
      <c r="C17" s="11" t="s">
        <v>11</v>
      </c>
      <c r="D17" s="7">
        <v>34</v>
      </c>
      <c r="E17" s="7">
        <v>75</v>
      </c>
      <c r="F17" s="7">
        <v>81</v>
      </c>
      <c r="G17" s="7">
        <v>66</v>
      </c>
      <c r="H17" s="7">
        <v>25</v>
      </c>
      <c r="I17" s="7">
        <v>41</v>
      </c>
    </row>
    <row r="18" spans="1:9" ht="15.75" customHeight="1" x14ac:dyDescent="0.25">
      <c r="A18" s="7" t="s">
        <v>33</v>
      </c>
      <c r="B18" s="7" t="s">
        <v>15</v>
      </c>
      <c r="C18" s="11" t="s">
        <v>11</v>
      </c>
      <c r="D18" s="7">
        <v>38</v>
      </c>
      <c r="E18" s="7">
        <v>88</v>
      </c>
      <c r="F18" s="7">
        <v>94</v>
      </c>
      <c r="G18" s="7">
        <v>79</v>
      </c>
      <c r="H18" s="7">
        <v>15</v>
      </c>
      <c r="I18" s="7">
        <v>64</v>
      </c>
    </row>
    <row r="19" spans="1:9" ht="15.75" customHeight="1" x14ac:dyDescent="0.25">
      <c r="A19" s="7" t="s">
        <v>34</v>
      </c>
      <c r="B19" s="7" t="s">
        <v>13</v>
      </c>
      <c r="C19" s="11" t="s">
        <v>11</v>
      </c>
      <c r="D19" s="7">
        <v>38</v>
      </c>
      <c r="E19" s="7">
        <v>76</v>
      </c>
      <c r="F19" s="7">
        <v>82</v>
      </c>
      <c r="G19" s="7">
        <v>66</v>
      </c>
      <c r="H19" s="7">
        <v>26</v>
      </c>
      <c r="I19" s="7">
        <v>39</v>
      </c>
    </row>
    <row r="20" spans="1:9" ht="15.75" customHeight="1" x14ac:dyDescent="0.25">
      <c r="A20" s="7" t="s">
        <v>35</v>
      </c>
      <c r="B20" s="7" t="s">
        <v>24</v>
      </c>
      <c r="C20" s="11" t="s">
        <v>11</v>
      </c>
      <c r="D20" s="7">
        <v>38</v>
      </c>
      <c r="E20" s="7">
        <v>75</v>
      </c>
      <c r="F20" s="7">
        <v>81</v>
      </c>
      <c r="G20" s="7">
        <v>64</v>
      </c>
      <c r="H20" s="7">
        <v>27</v>
      </c>
      <c r="I20" s="7">
        <v>37</v>
      </c>
    </row>
    <row r="21" spans="1:9" ht="15.75" customHeight="1" x14ac:dyDescent="0.25">
      <c r="A21" s="7" t="s">
        <v>36</v>
      </c>
      <c r="B21" s="7" t="s">
        <v>37</v>
      </c>
      <c r="C21" s="11" t="s">
        <v>11</v>
      </c>
      <c r="D21" s="7">
        <v>34</v>
      </c>
      <c r="E21" s="7">
        <v>72</v>
      </c>
      <c r="F21" s="7">
        <v>78</v>
      </c>
      <c r="G21" s="7">
        <v>63</v>
      </c>
      <c r="H21" s="7">
        <v>25</v>
      </c>
      <c r="I21" s="7">
        <v>38</v>
      </c>
    </row>
    <row r="22" spans="1:9" ht="15.75" customHeight="1" x14ac:dyDescent="0.25">
      <c r="A22" s="7" t="s">
        <v>38</v>
      </c>
      <c r="B22" s="7" t="s">
        <v>37</v>
      </c>
      <c r="C22" s="11" t="s">
        <v>17</v>
      </c>
      <c r="D22" s="7">
        <v>34</v>
      </c>
      <c r="E22" s="7">
        <v>58</v>
      </c>
      <c r="F22" s="7">
        <v>66</v>
      </c>
      <c r="G22" s="7">
        <v>53</v>
      </c>
      <c r="H22" s="7">
        <v>35</v>
      </c>
      <c r="I22" s="7">
        <v>18</v>
      </c>
    </row>
    <row r="23" spans="1:9" ht="15.75" customHeight="1" x14ac:dyDescent="0.25">
      <c r="A23" s="7" t="s">
        <v>39</v>
      </c>
      <c r="B23" s="7" t="s">
        <v>37</v>
      </c>
      <c r="C23" s="11" t="s">
        <v>17</v>
      </c>
      <c r="D23" s="7">
        <v>34</v>
      </c>
      <c r="E23" s="7">
        <v>57</v>
      </c>
      <c r="F23" s="7">
        <v>65</v>
      </c>
      <c r="G23" s="7">
        <v>50</v>
      </c>
      <c r="H23" s="7">
        <v>31</v>
      </c>
      <c r="I23" s="7">
        <v>20</v>
      </c>
    </row>
    <row r="24" spans="1:9" ht="15.75" customHeight="1" x14ac:dyDescent="0.25">
      <c r="A24" s="7" t="s">
        <v>40</v>
      </c>
      <c r="B24" s="7" t="s">
        <v>37</v>
      </c>
      <c r="C24" s="11" t="s">
        <v>17</v>
      </c>
      <c r="D24" s="7">
        <v>34</v>
      </c>
      <c r="E24" s="7">
        <v>56</v>
      </c>
      <c r="F24" s="7">
        <v>64</v>
      </c>
      <c r="G24" s="7">
        <v>48</v>
      </c>
      <c r="H24" s="7">
        <v>34</v>
      </c>
      <c r="I24" s="7">
        <v>24</v>
      </c>
    </row>
  </sheetData>
  <conditionalFormatting sqref="A2:C24 H2:I24">
    <cfRule type="colorScale" priority="6">
      <colorScale>
        <cfvo type="num" val="0"/>
        <cfvo type="max"/>
        <color theme="7"/>
        <color rgb="FFFFEF9C"/>
      </colorScale>
    </cfRule>
  </conditionalFormatting>
  <conditionalFormatting sqref="E2:E24">
    <cfRule type="colorScale" priority="5">
      <colorScale>
        <cfvo type="min"/>
        <cfvo type="percentile" val="50"/>
        <cfvo type="max"/>
        <color rgb="FFFF0000"/>
        <color rgb="FFFFEB84"/>
        <color rgb="FF63BE7B"/>
      </colorScale>
    </cfRule>
  </conditionalFormatting>
  <conditionalFormatting sqref="F2:F24">
    <cfRule type="colorScale" priority="4">
      <colorScale>
        <cfvo type="min"/>
        <cfvo type="percentile" val="50"/>
        <cfvo type="max"/>
        <color rgb="FFFF0000"/>
        <color rgb="FFFFEB84"/>
        <color rgb="FF63BE7B"/>
      </colorScale>
    </cfRule>
  </conditionalFormatting>
  <conditionalFormatting sqref="G2:G24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H2:H24">
    <cfRule type="colorScale" priority="2">
      <colorScale>
        <cfvo type="min"/>
        <cfvo type="percentile" val="50"/>
        <cfvo type="max"/>
        <color rgb="FFFF0000"/>
        <color rgb="FFFFEB84"/>
        <color rgb="FF63BE7B"/>
      </colorScale>
    </cfRule>
  </conditionalFormatting>
  <conditionalFormatting sqref="I2:I24">
    <cfRule type="colorScale" priority="1">
      <colorScale>
        <cfvo type="min"/>
        <cfvo type="percentile" val="50"/>
        <cfvo type="max"/>
        <color rgb="FFFF0000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 and Chart</vt:lpstr>
      <vt:lpstr>Top Football Club on Europe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Adhani</dc:creator>
  <cp:lastModifiedBy>Sultan Zarko</cp:lastModifiedBy>
  <dcterms:modified xsi:type="dcterms:W3CDTF">2024-01-08T12:11:45Z</dcterms:modified>
</cp:coreProperties>
</file>