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ka/Documents/work/projects/OpenSWATH_Metabolomics_data/20211123_LOD/"/>
    </mc:Choice>
  </mc:AlternateContent>
  <xr:revisionPtr revIDLastSave="0" documentId="13_ncr:1_{C0A93D5E-230F-7741-9F5F-BE3E0AA8801E}" xr6:coauthVersionLast="47" xr6:coauthVersionMax="47" xr10:uidLastSave="{00000000-0000-0000-0000-000000000000}"/>
  <bookViews>
    <workbookView xWindow="33800" yWindow="2680" windowWidth="28800" windowHeight="17500" activeTab="1" xr2:uid="{00000000-000D-0000-FFFF-FFFF00000000}"/>
  </bookViews>
  <sheets>
    <sheet name="Calculations_Dilution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F13" i="3"/>
  <c r="I27" i="3"/>
  <c r="H283" i="3"/>
  <c r="H282" i="3"/>
  <c r="R276" i="3"/>
  <c r="AD276" i="3" s="1"/>
  <c r="Q276" i="3"/>
  <c r="AC276" i="3" s="1"/>
  <c r="P276" i="3"/>
  <c r="AB276" i="3" s="1"/>
  <c r="O276" i="3"/>
  <c r="AA276" i="3" s="1"/>
  <c r="N276" i="3"/>
  <c r="Z276" i="3" s="1"/>
  <c r="M276" i="3"/>
  <c r="Y276" i="3" s="1"/>
  <c r="L276" i="3"/>
  <c r="X276" i="3" s="1"/>
  <c r="K276" i="3"/>
  <c r="W276" i="3" s="1"/>
  <c r="J276" i="3"/>
  <c r="V276" i="3" s="1"/>
  <c r="I276" i="3"/>
  <c r="U276" i="3" s="1"/>
  <c r="AB275" i="3"/>
  <c r="X275" i="3"/>
  <c r="U275" i="3"/>
  <c r="R275" i="3"/>
  <c r="AD275" i="3" s="1"/>
  <c r="Q275" i="3"/>
  <c r="AC275" i="3" s="1"/>
  <c r="P275" i="3"/>
  <c r="O275" i="3"/>
  <c r="AA275" i="3" s="1"/>
  <c r="N275" i="3"/>
  <c r="Z275" i="3" s="1"/>
  <c r="M275" i="3"/>
  <c r="Y275" i="3" s="1"/>
  <c r="L275" i="3"/>
  <c r="K275" i="3"/>
  <c r="W275" i="3" s="1"/>
  <c r="J275" i="3"/>
  <c r="V275" i="3" s="1"/>
  <c r="I275" i="3"/>
  <c r="AC274" i="3"/>
  <c r="AB274" i="3"/>
  <c r="X274" i="3"/>
  <c r="U274" i="3"/>
  <c r="R274" i="3"/>
  <c r="AD274" i="3" s="1"/>
  <c r="Q274" i="3"/>
  <c r="P274" i="3"/>
  <c r="O274" i="3"/>
  <c r="AA274" i="3" s="1"/>
  <c r="N274" i="3"/>
  <c r="Z274" i="3" s="1"/>
  <c r="M274" i="3"/>
  <c r="Y274" i="3" s="1"/>
  <c r="L274" i="3"/>
  <c r="K274" i="3"/>
  <c r="W274" i="3" s="1"/>
  <c r="J274" i="3"/>
  <c r="V274" i="3" s="1"/>
  <c r="I274" i="3"/>
  <c r="AC273" i="3"/>
  <c r="AB273" i="3"/>
  <c r="AA273" i="3"/>
  <c r="X273" i="3"/>
  <c r="U273" i="3"/>
  <c r="R273" i="3"/>
  <c r="AD273" i="3" s="1"/>
  <c r="Q273" i="3"/>
  <c r="P273" i="3"/>
  <c r="O273" i="3"/>
  <c r="N273" i="3"/>
  <c r="Z273" i="3" s="1"/>
  <c r="M273" i="3"/>
  <c r="Y273" i="3" s="1"/>
  <c r="L273" i="3"/>
  <c r="K273" i="3"/>
  <c r="W273" i="3" s="1"/>
  <c r="J273" i="3"/>
  <c r="V273" i="3" s="1"/>
  <c r="I273" i="3"/>
  <c r="AB272" i="3"/>
  <c r="X272" i="3"/>
  <c r="W272" i="3"/>
  <c r="R272" i="3"/>
  <c r="AD272" i="3" s="1"/>
  <c r="Q272" i="3"/>
  <c r="AC272" i="3" s="1"/>
  <c r="P272" i="3"/>
  <c r="O272" i="3"/>
  <c r="AA272" i="3" s="1"/>
  <c r="N272" i="3"/>
  <c r="Z272" i="3" s="1"/>
  <c r="M272" i="3"/>
  <c r="Y272" i="3" s="1"/>
  <c r="L272" i="3"/>
  <c r="K272" i="3"/>
  <c r="J272" i="3"/>
  <c r="V272" i="3" s="1"/>
  <c r="I272" i="3"/>
  <c r="U272" i="3" s="1"/>
  <c r="AB271" i="3"/>
  <c r="Y271" i="3"/>
  <c r="X271" i="3"/>
  <c r="R271" i="3"/>
  <c r="AD271" i="3" s="1"/>
  <c r="Q271" i="3"/>
  <c r="AC271" i="3" s="1"/>
  <c r="P271" i="3"/>
  <c r="O271" i="3"/>
  <c r="AA271" i="3" s="1"/>
  <c r="N271" i="3"/>
  <c r="Z271" i="3" s="1"/>
  <c r="M271" i="3"/>
  <c r="L271" i="3"/>
  <c r="K271" i="3"/>
  <c r="W271" i="3" s="1"/>
  <c r="J271" i="3"/>
  <c r="V271" i="3" s="1"/>
  <c r="I271" i="3"/>
  <c r="U271" i="3" s="1"/>
  <c r="AB270" i="3"/>
  <c r="Y270" i="3"/>
  <c r="X270" i="3"/>
  <c r="U270" i="3"/>
  <c r="R270" i="3"/>
  <c r="AD270" i="3" s="1"/>
  <c r="Q270" i="3"/>
  <c r="AC270" i="3" s="1"/>
  <c r="P270" i="3"/>
  <c r="O270" i="3"/>
  <c r="AA270" i="3" s="1"/>
  <c r="N270" i="3"/>
  <c r="Z270" i="3" s="1"/>
  <c r="M270" i="3"/>
  <c r="L270" i="3"/>
  <c r="K270" i="3"/>
  <c r="W270" i="3" s="1"/>
  <c r="J270" i="3"/>
  <c r="V270" i="3" s="1"/>
  <c r="I270" i="3"/>
  <c r="AB269" i="3"/>
  <c r="AA269" i="3"/>
  <c r="X269" i="3"/>
  <c r="R269" i="3"/>
  <c r="AD269" i="3" s="1"/>
  <c r="Q269" i="3"/>
  <c r="AC269" i="3" s="1"/>
  <c r="P269" i="3"/>
  <c r="O269" i="3"/>
  <c r="N269" i="3"/>
  <c r="Z269" i="3" s="1"/>
  <c r="M269" i="3"/>
  <c r="Y269" i="3" s="1"/>
  <c r="L269" i="3"/>
  <c r="K269" i="3"/>
  <c r="W269" i="3" s="1"/>
  <c r="J269" i="3"/>
  <c r="V269" i="3" s="1"/>
  <c r="I269" i="3"/>
  <c r="U269" i="3" s="1"/>
  <c r="AB268" i="3"/>
  <c r="X268" i="3"/>
  <c r="W268" i="3"/>
  <c r="R268" i="3"/>
  <c r="AD268" i="3" s="1"/>
  <c r="Q268" i="3"/>
  <c r="AC268" i="3" s="1"/>
  <c r="P268" i="3"/>
  <c r="O268" i="3"/>
  <c r="AA268" i="3" s="1"/>
  <c r="N268" i="3"/>
  <c r="Z268" i="3" s="1"/>
  <c r="M268" i="3"/>
  <c r="Y268" i="3" s="1"/>
  <c r="L268" i="3"/>
  <c r="K268" i="3"/>
  <c r="J268" i="3"/>
  <c r="V268" i="3" s="1"/>
  <c r="I268" i="3"/>
  <c r="U268" i="3" s="1"/>
  <c r="AC267" i="3"/>
  <c r="AB267" i="3"/>
  <c r="AA267" i="3"/>
  <c r="X267" i="3"/>
  <c r="R267" i="3"/>
  <c r="AD267" i="3" s="1"/>
  <c r="Q267" i="3"/>
  <c r="P267" i="3"/>
  <c r="O267" i="3"/>
  <c r="N267" i="3"/>
  <c r="Z267" i="3" s="1"/>
  <c r="M267" i="3"/>
  <c r="Y267" i="3" s="1"/>
  <c r="L267" i="3"/>
  <c r="K267" i="3"/>
  <c r="W267" i="3" s="1"/>
  <c r="J267" i="3"/>
  <c r="V267" i="3" s="1"/>
  <c r="I267" i="3"/>
  <c r="U267" i="3" s="1"/>
  <c r="AB266" i="3"/>
  <c r="Y266" i="3"/>
  <c r="X266" i="3"/>
  <c r="W266" i="3"/>
  <c r="U266" i="3"/>
  <c r="R266" i="3"/>
  <c r="AD266" i="3" s="1"/>
  <c r="Q266" i="3"/>
  <c r="AC266" i="3" s="1"/>
  <c r="P266" i="3"/>
  <c r="O266" i="3"/>
  <c r="AA266" i="3" s="1"/>
  <c r="N266" i="3"/>
  <c r="Z266" i="3" s="1"/>
  <c r="M266" i="3"/>
  <c r="L266" i="3"/>
  <c r="K266" i="3"/>
  <c r="J266" i="3"/>
  <c r="V266" i="3" s="1"/>
  <c r="I266" i="3"/>
  <c r="AB265" i="3"/>
  <c r="AA265" i="3"/>
  <c r="X265" i="3"/>
  <c r="W265" i="3"/>
  <c r="R265" i="3"/>
  <c r="AD265" i="3" s="1"/>
  <c r="Q265" i="3"/>
  <c r="AC265" i="3" s="1"/>
  <c r="P265" i="3"/>
  <c r="O265" i="3"/>
  <c r="N265" i="3"/>
  <c r="Z265" i="3" s="1"/>
  <c r="M265" i="3"/>
  <c r="Y265" i="3" s="1"/>
  <c r="L265" i="3"/>
  <c r="K265" i="3"/>
  <c r="J265" i="3"/>
  <c r="V265" i="3" s="1"/>
  <c r="I265" i="3"/>
  <c r="U265" i="3" s="1"/>
  <c r="AC264" i="3"/>
  <c r="AB264" i="3"/>
  <c r="X264" i="3"/>
  <c r="W264" i="3"/>
  <c r="R264" i="3"/>
  <c r="AD264" i="3" s="1"/>
  <c r="Q264" i="3"/>
  <c r="P264" i="3"/>
  <c r="O264" i="3"/>
  <c r="AA264" i="3" s="1"/>
  <c r="N264" i="3"/>
  <c r="Z264" i="3" s="1"/>
  <c r="M264" i="3"/>
  <c r="Y264" i="3" s="1"/>
  <c r="L264" i="3"/>
  <c r="K264" i="3"/>
  <c r="J264" i="3"/>
  <c r="V264" i="3" s="1"/>
  <c r="I264" i="3"/>
  <c r="U264" i="3" s="1"/>
  <c r="AC263" i="3"/>
  <c r="AB263" i="3"/>
  <c r="X263" i="3"/>
  <c r="U263" i="3"/>
  <c r="R263" i="3"/>
  <c r="AD263" i="3" s="1"/>
  <c r="Q263" i="3"/>
  <c r="P263" i="3"/>
  <c r="O263" i="3"/>
  <c r="AA263" i="3" s="1"/>
  <c r="N263" i="3"/>
  <c r="Z263" i="3" s="1"/>
  <c r="M263" i="3"/>
  <c r="Y263" i="3" s="1"/>
  <c r="L263" i="3"/>
  <c r="K263" i="3"/>
  <c r="W263" i="3" s="1"/>
  <c r="J263" i="3"/>
  <c r="V263" i="3" s="1"/>
  <c r="I263" i="3"/>
  <c r="AB262" i="3"/>
  <c r="AA262" i="3"/>
  <c r="Y262" i="3"/>
  <c r="X262" i="3"/>
  <c r="U262" i="3"/>
  <c r="R262" i="3"/>
  <c r="AD262" i="3" s="1"/>
  <c r="Q262" i="3"/>
  <c r="AC262" i="3" s="1"/>
  <c r="P262" i="3"/>
  <c r="O262" i="3"/>
  <c r="N262" i="3"/>
  <c r="Z262" i="3" s="1"/>
  <c r="M262" i="3"/>
  <c r="L262" i="3"/>
  <c r="K262" i="3"/>
  <c r="W262" i="3" s="1"/>
  <c r="J262" i="3"/>
  <c r="V262" i="3" s="1"/>
  <c r="I262" i="3"/>
  <c r="AB261" i="3"/>
  <c r="X261" i="3"/>
  <c r="W261" i="3"/>
  <c r="R261" i="3"/>
  <c r="AD261" i="3" s="1"/>
  <c r="Q261" i="3"/>
  <c r="AC261" i="3" s="1"/>
  <c r="P261" i="3"/>
  <c r="O261" i="3"/>
  <c r="AA261" i="3" s="1"/>
  <c r="N261" i="3"/>
  <c r="Z261" i="3" s="1"/>
  <c r="M261" i="3"/>
  <c r="Y261" i="3" s="1"/>
  <c r="L261" i="3"/>
  <c r="K261" i="3"/>
  <c r="J261" i="3"/>
  <c r="V261" i="3" s="1"/>
  <c r="I261" i="3"/>
  <c r="U261" i="3" s="1"/>
  <c r="AC260" i="3"/>
  <c r="AB260" i="3"/>
  <c r="X260" i="3"/>
  <c r="W260" i="3"/>
  <c r="R260" i="3"/>
  <c r="AD260" i="3" s="1"/>
  <c r="Q260" i="3"/>
  <c r="P260" i="3"/>
  <c r="O260" i="3"/>
  <c r="AA260" i="3" s="1"/>
  <c r="N260" i="3"/>
  <c r="Z260" i="3" s="1"/>
  <c r="M260" i="3"/>
  <c r="Y260" i="3" s="1"/>
  <c r="L260" i="3"/>
  <c r="K260" i="3"/>
  <c r="J260" i="3"/>
  <c r="V260" i="3" s="1"/>
  <c r="I260" i="3"/>
  <c r="U260" i="3" s="1"/>
  <c r="AC259" i="3"/>
  <c r="AB259" i="3"/>
  <c r="X259" i="3"/>
  <c r="U259" i="3"/>
  <c r="R259" i="3"/>
  <c r="AD259" i="3" s="1"/>
  <c r="Q259" i="3"/>
  <c r="P259" i="3"/>
  <c r="O259" i="3"/>
  <c r="AA259" i="3" s="1"/>
  <c r="N259" i="3"/>
  <c r="Z259" i="3" s="1"/>
  <c r="M259" i="3"/>
  <c r="Y259" i="3" s="1"/>
  <c r="L259" i="3"/>
  <c r="K259" i="3"/>
  <c r="W259" i="3" s="1"/>
  <c r="J259" i="3"/>
  <c r="V259" i="3" s="1"/>
  <c r="I259" i="3"/>
  <c r="AB258" i="3"/>
  <c r="AA258" i="3"/>
  <c r="Y258" i="3"/>
  <c r="X258" i="3"/>
  <c r="U258" i="3"/>
  <c r="R258" i="3"/>
  <c r="AD258" i="3" s="1"/>
  <c r="Q258" i="3"/>
  <c r="AC258" i="3" s="1"/>
  <c r="P258" i="3"/>
  <c r="O258" i="3"/>
  <c r="N258" i="3"/>
  <c r="Z258" i="3" s="1"/>
  <c r="M258" i="3"/>
  <c r="L258" i="3"/>
  <c r="K258" i="3"/>
  <c r="W258" i="3" s="1"/>
  <c r="J258" i="3"/>
  <c r="V258" i="3" s="1"/>
  <c r="I258" i="3"/>
  <c r="AC257" i="3"/>
  <c r="AB257" i="3"/>
  <c r="AA257" i="3"/>
  <c r="X257" i="3"/>
  <c r="U257" i="3"/>
  <c r="R257" i="3"/>
  <c r="AD257" i="3" s="1"/>
  <c r="Q257" i="3"/>
  <c r="P257" i="3"/>
  <c r="O257" i="3"/>
  <c r="N257" i="3"/>
  <c r="Z257" i="3" s="1"/>
  <c r="M257" i="3"/>
  <c r="Y257" i="3" s="1"/>
  <c r="L257" i="3"/>
  <c r="K257" i="3"/>
  <c r="W257" i="3" s="1"/>
  <c r="J257" i="3"/>
  <c r="V257" i="3" s="1"/>
  <c r="I257" i="3"/>
  <c r="AB256" i="3"/>
  <c r="X256" i="3"/>
  <c r="W256" i="3"/>
  <c r="R256" i="3"/>
  <c r="AD256" i="3" s="1"/>
  <c r="Q256" i="3"/>
  <c r="AC256" i="3" s="1"/>
  <c r="P256" i="3"/>
  <c r="O256" i="3"/>
  <c r="AA256" i="3" s="1"/>
  <c r="N256" i="3"/>
  <c r="Z256" i="3" s="1"/>
  <c r="M256" i="3"/>
  <c r="Y256" i="3" s="1"/>
  <c r="L256" i="3"/>
  <c r="K256" i="3"/>
  <c r="J256" i="3"/>
  <c r="V256" i="3" s="1"/>
  <c r="I256" i="3"/>
  <c r="U256" i="3" s="1"/>
  <c r="AB255" i="3"/>
  <c r="Y255" i="3"/>
  <c r="X255" i="3"/>
  <c r="R255" i="3"/>
  <c r="AD255" i="3" s="1"/>
  <c r="Q255" i="3"/>
  <c r="AC255" i="3" s="1"/>
  <c r="P255" i="3"/>
  <c r="O255" i="3"/>
  <c r="AA255" i="3" s="1"/>
  <c r="N255" i="3"/>
  <c r="Z255" i="3" s="1"/>
  <c r="M255" i="3"/>
  <c r="L255" i="3"/>
  <c r="K255" i="3"/>
  <c r="W255" i="3" s="1"/>
  <c r="J255" i="3"/>
  <c r="V255" i="3" s="1"/>
  <c r="I255" i="3"/>
  <c r="U255" i="3" s="1"/>
  <c r="AA254" i="3"/>
  <c r="Y254" i="3"/>
  <c r="W254" i="3"/>
  <c r="U254" i="3"/>
  <c r="R254" i="3"/>
  <c r="AD254" i="3" s="1"/>
  <c r="Q254" i="3"/>
  <c r="AC254" i="3" s="1"/>
  <c r="P254" i="3"/>
  <c r="AB254" i="3" s="1"/>
  <c r="O254" i="3"/>
  <c r="N254" i="3"/>
  <c r="Z254" i="3" s="1"/>
  <c r="M254" i="3"/>
  <c r="L254" i="3"/>
  <c r="X254" i="3" s="1"/>
  <c r="K254" i="3"/>
  <c r="J254" i="3"/>
  <c r="V254" i="3" s="1"/>
  <c r="I254" i="3"/>
  <c r="AC253" i="3"/>
  <c r="AB253" i="3"/>
  <c r="Y253" i="3"/>
  <c r="V253" i="3"/>
  <c r="U253" i="3"/>
  <c r="R253" i="3"/>
  <c r="AD253" i="3" s="1"/>
  <c r="Q253" i="3"/>
  <c r="P253" i="3"/>
  <c r="O253" i="3"/>
  <c r="AA253" i="3" s="1"/>
  <c r="N253" i="3"/>
  <c r="Z253" i="3" s="1"/>
  <c r="M253" i="3"/>
  <c r="L253" i="3"/>
  <c r="X253" i="3" s="1"/>
  <c r="K253" i="3"/>
  <c r="W253" i="3" s="1"/>
  <c r="J253" i="3"/>
  <c r="I253" i="3"/>
  <c r="AD252" i="3"/>
  <c r="AC252" i="3"/>
  <c r="Y252" i="3"/>
  <c r="X252" i="3"/>
  <c r="V252" i="3"/>
  <c r="U252" i="3"/>
  <c r="R252" i="3"/>
  <c r="Q252" i="3"/>
  <c r="P252" i="3"/>
  <c r="AB252" i="3" s="1"/>
  <c r="O252" i="3"/>
  <c r="AA252" i="3" s="1"/>
  <c r="N252" i="3"/>
  <c r="Z252" i="3" s="1"/>
  <c r="M252" i="3"/>
  <c r="L252" i="3"/>
  <c r="K252" i="3"/>
  <c r="W252" i="3" s="1"/>
  <c r="J252" i="3"/>
  <c r="I252" i="3"/>
  <c r="AC251" i="3"/>
  <c r="Z251" i="3"/>
  <c r="Y251" i="3"/>
  <c r="U251" i="3"/>
  <c r="R251" i="3"/>
  <c r="AD251" i="3" s="1"/>
  <c r="Q251" i="3"/>
  <c r="P251" i="3"/>
  <c r="AB251" i="3" s="1"/>
  <c r="O251" i="3"/>
  <c r="AA251" i="3" s="1"/>
  <c r="N251" i="3"/>
  <c r="M251" i="3"/>
  <c r="L251" i="3"/>
  <c r="X251" i="3" s="1"/>
  <c r="K251" i="3"/>
  <c r="W251" i="3" s="1"/>
  <c r="J251" i="3"/>
  <c r="V251" i="3" s="1"/>
  <c r="I251" i="3"/>
  <c r="AC250" i="3"/>
  <c r="AB250" i="3"/>
  <c r="Y250" i="3"/>
  <c r="U250" i="3"/>
  <c r="R250" i="3"/>
  <c r="AD250" i="3" s="1"/>
  <c r="Q250" i="3"/>
  <c r="P250" i="3"/>
  <c r="O250" i="3"/>
  <c r="AA250" i="3" s="1"/>
  <c r="N250" i="3"/>
  <c r="Z250" i="3" s="1"/>
  <c r="M250" i="3"/>
  <c r="L250" i="3"/>
  <c r="X250" i="3" s="1"/>
  <c r="K250" i="3"/>
  <c r="W250" i="3" s="1"/>
  <c r="J250" i="3"/>
  <c r="V250" i="3" s="1"/>
  <c r="I250" i="3"/>
  <c r="AD249" i="3"/>
  <c r="AC249" i="3"/>
  <c r="AB249" i="3"/>
  <c r="Y249" i="3"/>
  <c r="V249" i="3"/>
  <c r="U249" i="3"/>
  <c r="R249" i="3"/>
  <c r="Q249" i="3"/>
  <c r="P249" i="3"/>
  <c r="O249" i="3"/>
  <c r="AA249" i="3" s="1"/>
  <c r="N249" i="3"/>
  <c r="Z249" i="3" s="1"/>
  <c r="M249" i="3"/>
  <c r="L249" i="3"/>
  <c r="X249" i="3" s="1"/>
  <c r="K249" i="3"/>
  <c r="W249" i="3" s="1"/>
  <c r="J249" i="3"/>
  <c r="I249" i="3"/>
  <c r="AD248" i="3"/>
  <c r="AC248" i="3"/>
  <c r="Y248" i="3"/>
  <c r="X248" i="3"/>
  <c r="V248" i="3"/>
  <c r="U248" i="3"/>
  <c r="R248" i="3"/>
  <c r="Q248" i="3"/>
  <c r="P248" i="3"/>
  <c r="AB248" i="3" s="1"/>
  <c r="O248" i="3"/>
  <c r="AA248" i="3" s="1"/>
  <c r="N248" i="3"/>
  <c r="Z248" i="3" s="1"/>
  <c r="M248" i="3"/>
  <c r="L248" i="3"/>
  <c r="K248" i="3"/>
  <c r="W248" i="3" s="1"/>
  <c r="J248" i="3"/>
  <c r="I248" i="3"/>
  <c r="AC247" i="3"/>
  <c r="AB247" i="3"/>
  <c r="Y247" i="3"/>
  <c r="U247" i="3"/>
  <c r="R247" i="3"/>
  <c r="AD247" i="3" s="1"/>
  <c r="Q247" i="3"/>
  <c r="P247" i="3"/>
  <c r="O247" i="3"/>
  <c r="AA247" i="3" s="1"/>
  <c r="N247" i="3"/>
  <c r="Z247" i="3" s="1"/>
  <c r="M247" i="3"/>
  <c r="L247" i="3"/>
  <c r="X247" i="3" s="1"/>
  <c r="K247" i="3"/>
  <c r="W247" i="3" s="1"/>
  <c r="J247" i="3"/>
  <c r="V247" i="3" s="1"/>
  <c r="I247" i="3"/>
  <c r="AC246" i="3"/>
  <c r="AB246" i="3"/>
  <c r="Y246" i="3"/>
  <c r="U246" i="3"/>
  <c r="R246" i="3"/>
  <c r="AD246" i="3" s="1"/>
  <c r="Q246" i="3"/>
  <c r="P246" i="3"/>
  <c r="O246" i="3"/>
  <c r="AA246" i="3" s="1"/>
  <c r="N246" i="3"/>
  <c r="Z246" i="3" s="1"/>
  <c r="M246" i="3"/>
  <c r="L246" i="3"/>
  <c r="X246" i="3" s="1"/>
  <c r="K246" i="3"/>
  <c r="W246" i="3" s="1"/>
  <c r="J246" i="3"/>
  <c r="V246" i="3" s="1"/>
  <c r="I246" i="3"/>
  <c r="AD245" i="3"/>
  <c r="AC245" i="3"/>
  <c r="Y245" i="3"/>
  <c r="V245" i="3"/>
  <c r="U245" i="3"/>
  <c r="R245" i="3"/>
  <c r="Q245" i="3"/>
  <c r="P245" i="3"/>
  <c r="AB245" i="3" s="1"/>
  <c r="O245" i="3"/>
  <c r="AA245" i="3" s="1"/>
  <c r="N245" i="3"/>
  <c r="Z245" i="3" s="1"/>
  <c r="M245" i="3"/>
  <c r="L245" i="3"/>
  <c r="X245" i="3" s="1"/>
  <c r="K245" i="3"/>
  <c r="W245" i="3" s="1"/>
  <c r="J245" i="3"/>
  <c r="I245" i="3"/>
  <c r="AD244" i="3"/>
  <c r="AC244" i="3"/>
  <c r="Y244" i="3"/>
  <c r="V244" i="3"/>
  <c r="U244" i="3"/>
  <c r="R244" i="3"/>
  <c r="Q244" i="3"/>
  <c r="P244" i="3"/>
  <c r="AB244" i="3" s="1"/>
  <c r="O244" i="3"/>
  <c r="AA244" i="3" s="1"/>
  <c r="N244" i="3"/>
  <c r="Z244" i="3" s="1"/>
  <c r="M244" i="3"/>
  <c r="L244" i="3"/>
  <c r="X244" i="3" s="1"/>
  <c r="K244" i="3"/>
  <c r="W244" i="3" s="1"/>
  <c r="J244" i="3"/>
  <c r="I244" i="3"/>
  <c r="AD243" i="3"/>
  <c r="AC243" i="3"/>
  <c r="AB243" i="3"/>
  <c r="Z243" i="3"/>
  <c r="Y243" i="3"/>
  <c r="U243" i="3"/>
  <c r="R243" i="3"/>
  <c r="Q243" i="3"/>
  <c r="P243" i="3"/>
  <c r="O243" i="3"/>
  <c r="AA243" i="3" s="1"/>
  <c r="N243" i="3"/>
  <c r="M243" i="3"/>
  <c r="L243" i="3"/>
  <c r="X243" i="3" s="1"/>
  <c r="K243" i="3"/>
  <c r="W243" i="3" s="1"/>
  <c r="J243" i="3"/>
  <c r="V243" i="3" s="1"/>
  <c r="I243" i="3"/>
  <c r="AC242" i="3"/>
  <c r="AB242" i="3"/>
  <c r="Y242" i="3"/>
  <c r="U242" i="3"/>
  <c r="R242" i="3"/>
  <c r="AD242" i="3" s="1"/>
  <c r="Q242" i="3"/>
  <c r="P242" i="3"/>
  <c r="O242" i="3"/>
  <c r="AA242" i="3" s="1"/>
  <c r="N242" i="3"/>
  <c r="Z242" i="3" s="1"/>
  <c r="M242" i="3"/>
  <c r="L242" i="3"/>
  <c r="X242" i="3" s="1"/>
  <c r="K242" i="3"/>
  <c r="W242" i="3" s="1"/>
  <c r="J242" i="3"/>
  <c r="V242" i="3" s="1"/>
  <c r="I242" i="3"/>
  <c r="AD241" i="3"/>
  <c r="AC241" i="3"/>
  <c r="AB241" i="3"/>
  <c r="Y241" i="3"/>
  <c r="V241" i="3"/>
  <c r="U241" i="3"/>
  <c r="R241" i="3"/>
  <c r="Q241" i="3"/>
  <c r="P241" i="3"/>
  <c r="O241" i="3"/>
  <c r="AA241" i="3" s="1"/>
  <c r="N241" i="3"/>
  <c r="Z241" i="3" s="1"/>
  <c r="M241" i="3"/>
  <c r="L241" i="3"/>
  <c r="X241" i="3" s="1"/>
  <c r="K241" i="3"/>
  <c r="W241" i="3" s="1"/>
  <c r="J241" i="3"/>
  <c r="I241" i="3"/>
  <c r="AD240" i="3"/>
  <c r="AC240" i="3"/>
  <c r="Y240" i="3"/>
  <c r="X240" i="3"/>
  <c r="V240" i="3"/>
  <c r="U240" i="3"/>
  <c r="R240" i="3"/>
  <c r="Q240" i="3"/>
  <c r="P240" i="3"/>
  <c r="AB240" i="3" s="1"/>
  <c r="O240" i="3"/>
  <c r="AA240" i="3" s="1"/>
  <c r="N240" i="3"/>
  <c r="Z240" i="3" s="1"/>
  <c r="M240" i="3"/>
  <c r="L240" i="3"/>
  <c r="K240" i="3"/>
  <c r="W240" i="3" s="1"/>
  <c r="J240" i="3"/>
  <c r="I240" i="3"/>
  <c r="AC239" i="3"/>
  <c r="AB239" i="3"/>
  <c r="Y239" i="3"/>
  <c r="U239" i="3"/>
  <c r="R239" i="3"/>
  <c r="AD239" i="3" s="1"/>
  <c r="Q239" i="3"/>
  <c r="P239" i="3"/>
  <c r="O239" i="3"/>
  <c r="AA239" i="3" s="1"/>
  <c r="N239" i="3"/>
  <c r="Z239" i="3" s="1"/>
  <c r="M239" i="3"/>
  <c r="L239" i="3"/>
  <c r="X239" i="3" s="1"/>
  <c r="K239" i="3"/>
  <c r="W239" i="3" s="1"/>
  <c r="J239" i="3"/>
  <c r="V239" i="3" s="1"/>
  <c r="I239" i="3"/>
  <c r="AC238" i="3"/>
  <c r="AB238" i="3"/>
  <c r="Y238" i="3"/>
  <c r="U238" i="3"/>
  <c r="R238" i="3"/>
  <c r="AD238" i="3" s="1"/>
  <c r="Q238" i="3"/>
  <c r="P238" i="3"/>
  <c r="O238" i="3"/>
  <c r="AA238" i="3" s="1"/>
  <c r="N238" i="3"/>
  <c r="Z238" i="3" s="1"/>
  <c r="M238" i="3"/>
  <c r="L238" i="3"/>
  <c r="X238" i="3" s="1"/>
  <c r="K238" i="3"/>
  <c r="W238" i="3" s="1"/>
  <c r="J238" i="3"/>
  <c r="V238" i="3" s="1"/>
  <c r="I238" i="3"/>
  <c r="AD237" i="3"/>
  <c r="AC237" i="3"/>
  <c r="Y237" i="3"/>
  <c r="V237" i="3"/>
  <c r="U237" i="3"/>
  <c r="R237" i="3"/>
  <c r="Q237" i="3"/>
  <c r="P237" i="3"/>
  <c r="AB237" i="3" s="1"/>
  <c r="O237" i="3"/>
  <c r="AA237" i="3" s="1"/>
  <c r="N237" i="3"/>
  <c r="Z237" i="3" s="1"/>
  <c r="M237" i="3"/>
  <c r="L237" i="3"/>
  <c r="X237" i="3" s="1"/>
  <c r="K237" i="3"/>
  <c r="W237" i="3" s="1"/>
  <c r="J237" i="3"/>
  <c r="I237" i="3"/>
  <c r="AD236" i="3"/>
  <c r="AC236" i="3"/>
  <c r="Y236" i="3"/>
  <c r="V236" i="3"/>
  <c r="U236" i="3"/>
  <c r="R236" i="3"/>
  <c r="Q236" i="3"/>
  <c r="P236" i="3"/>
  <c r="AB236" i="3" s="1"/>
  <c r="O236" i="3"/>
  <c r="AA236" i="3" s="1"/>
  <c r="N236" i="3"/>
  <c r="Z236" i="3" s="1"/>
  <c r="M236" i="3"/>
  <c r="L236" i="3"/>
  <c r="X236" i="3" s="1"/>
  <c r="K236" i="3"/>
  <c r="W236" i="3" s="1"/>
  <c r="J236" i="3"/>
  <c r="I236" i="3"/>
  <c r="AD235" i="3"/>
  <c r="AC235" i="3"/>
  <c r="AB235" i="3"/>
  <c r="Z235" i="3"/>
  <c r="Y235" i="3"/>
  <c r="U235" i="3"/>
  <c r="R235" i="3"/>
  <c r="Q235" i="3"/>
  <c r="P235" i="3"/>
  <c r="O235" i="3"/>
  <c r="AA235" i="3" s="1"/>
  <c r="N235" i="3"/>
  <c r="M235" i="3"/>
  <c r="L235" i="3"/>
  <c r="X235" i="3" s="1"/>
  <c r="K235" i="3"/>
  <c r="W235" i="3" s="1"/>
  <c r="J235" i="3"/>
  <c r="V235" i="3" s="1"/>
  <c r="I235" i="3"/>
  <c r="AC234" i="3"/>
  <c r="AB234" i="3"/>
  <c r="Y234" i="3"/>
  <c r="U234" i="3"/>
  <c r="R234" i="3"/>
  <c r="AD234" i="3" s="1"/>
  <c r="Q234" i="3"/>
  <c r="P234" i="3"/>
  <c r="O234" i="3"/>
  <c r="AA234" i="3" s="1"/>
  <c r="N234" i="3"/>
  <c r="Z234" i="3" s="1"/>
  <c r="M234" i="3"/>
  <c r="L234" i="3"/>
  <c r="X234" i="3" s="1"/>
  <c r="K234" i="3"/>
  <c r="W234" i="3" s="1"/>
  <c r="J234" i="3"/>
  <c r="V234" i="3" s="1"/>
  <c r="I234" i="3"/>
  <c r="AD233" i="3"/>
  <c r="AC233" i="3"/>
  <c r="AB233" i="3"/>
  <c r="Y233" i="3"/>
  <c r="V233" i="3"/>
  <c r="U233" i="3"/>
  <c r="R233" i="3"/>
  <c r="Q233" i="3"/>
  <c r="P233" i="3"/>
  <c r="O233" i="3"/>
  <c r="AA233" i="3" s="1"/>
  <c r="N233" i="3"/>
  <c r="Z233" i="3" s="1"/>
  <c r="M233" i="3"/>
  <c r="L233" i="3"/>
  <c r="X233" i="3" s="1"/>
  <c r="K233" i="3"/>
  <c r="W233" i="3" s="1"/>
  <c r="J233" i="3"/>
  <c r="I233" i="3"/>
  <c r="AD232" i="3"/>
  <c r="AC232" i="3"/>
  <c r="Y232" i="3"/>
  <c r="V232" i="3"/>
  <c r="U232" i="3"/>
  <c r="R232" i="3"/>
  <c r="Q232" i="3"/>
  <c r="P232" i="3"/>
  <c r="AB232" i="3" s="1"/>
  <c r="O232" i="3"/>
  <c r="AA232" i="3" s="1"/>
  <c r="N232" i="3"/>
  <c r="Z232" i="3" s="1"/>
  <c r="M232" i="3"/>
  <c r="L232" i="3"/>
  <c r="X232" i="3" s="1"/>
  <c r="K232" i="3"/>
  <c r="W232" i="3" s="1"/>
  <c r="J232" i="3"/>
  <c r="I232" i="3"/>
  <c r="AC231" i="3"/>
  <c r="AB231" i="3"/>
  <c r="Y231" i="3"/>
  <c r="U231" i="3"/>
  <c r="R231" i="3"/>
  <c r="AD231" i="3" s="1"/>
  <c r="Q231" i="3"/>
  <c r="P231" i="3"/>
  <c r="O231" i="3"/>
  <c r="AA231" i="3" s="1"/>
  <c r="N231" i="3"/>
  <c r="Z231" i="3" s="1"/>
  <c r="M231" i="3"/>
  <c r="L231" i="3"/>
  <c r="X231" i="3" s="1"/>
  <c r="K231" i="3"/>
  <c r="W231" i="3" s="1"/>
  <c r="J231" i="3"/>
  <c r="V231" i="3" s="1"/>
  <c r="I231" i="3"/>
  <c r="AC230" i="3"/>
  <c r="AB230" i="3"/>
  <c r="Y230" i="3"/>
  <c r="U230" i="3"/>
  <c r="R230" i="3"/>
  <c r="AD230" i="3" s="1"/>
  <c r="Q230" i="3"/>
  <c r="P230" i="3"/>
  <c r="O230" i="3"/>
  <c r="AA230" i="3" s="1"/>
  <c r="N230" i="3"/>
  <c r="Z230" i="3" s="1"/>
  <c r="M230" i="3"/>
  <c r="L230" i="3"/>
  <c r="X230" i="3" s="1"/>
  <c r="K230" i="3"/>
  <c r="W230" i="3" s="1"/>
  <c r="J230" i="3"/>
  <c r="V230" i="3" s="1"/>
  <c r="I230" i="3"/>
  <c r="AD229" i="3"/>
  <c r="AC229" i="3"/>
  <c r="Y229" i="3"/>
  <c r="V229" i="3"/>
  <c r="U229" i="3"/>
  <c r="R229" i="3"/>
  <c r="Q229" i="3"/>
  <c r="P229" i="3"/>
  <c r="AB229" i="3" s="1"/>
  <c r="O229" i="3"/>
  <c r="AA229" i="3" s="1"/>
  <c r="N229" i="3"/>
  <c r="Z229" i="3" s="1"/>
  <c r="M229" i="3"/>
  <c r="L229" i="3"/>
  <c r="X229" i="3" s="1"/>
  <c r="K229" i="3"/>
  <c r="W229" i="3" s="1"/>
  <c r="J229" i="3"/>
  <c r="I229" i="3"/>
  <c r="AD228" i="3"/>
  <c r="AC228" i="3"/>
  <c r="Y228" i="3"/>
  <c r="V228" i="3"/>
  <c r="U228" i="3"/>
  <c r="R228" i="3"/>
  <c r="Q228" i="3"/>
  <c r="P228" i="3"/>
  <c r="AB228" i="3" s="1"/>
  <c r="O228" i="3"/>
  <c r="AA228" i="3" s="1"/>
  <c r="N228" i="3"/>
  <c r="Z228" i="3" s="1"/>
  <c r="M228" i="3"/>
  <c r="L228" i="3"/>
  <c r="X228" i="3" s="1"/>
  <c r="K228" i="3"/>
  <c r="W228" i="3" s="1"/>
  <c r="J228" i="3"/>
  <c r="I228" i="3"/>
  <c r="AD227" i="3"/>
  <c r="AC227" i="3"/>
  <c r="AB227" i="3"/>
  <c r="Z227" i="3"/>
  <c r="Y227" i="3"/>
  <c r="U227" i="3"/>
  <c r="R227" i="3"/>
  <c r="Q227" i="3"/>
  <c r="P227" i="3"/>
  <c r="O227" i="3"/>
  <c r="AA227" i="3" s="1"/>
  <c r="N227" i="3"/>
  <c r="M227" i="3"/>
  <c r="L227" i="3"/>
  <c r="X227" i="3" s="1"/>
  <c r="K227" i="3"/>
  <c r="W227" i="3" s="1"/>
  <c r="J227" i="3"/>
  <c r="V227" i="3" s="1"/>
  <c r="I227" i="3"/>
  <c r="AC226" i="3"/>
  <c r="AB226" i="3"/>
  <c r="Y226" i="3"/>
  <c r="U226" i="3"/>
  <c r="R226" i="3"/>
  <c r="AD226" i="3" s="1"/>
  <c r="Q226" i="3"/>
  <c r="P226" i="3"/>
  <c r="O226" i="3"/>
  <c r="AA226" i="3" s="1"/>
  <c r="N226" i="3"/>
  <c r="Z226" i="3" s="1"/>
  <c r="M226" i="3"/>
  <c r="L226" i="3"/>
  <c r="X226" i="3" s="1"/>
  <c r="K226" i="3"/>
  <c r="W226" i="3" s="1"/>
  <c r="J226" i="3"/>
  <c r="V226" i="3" s="1"/>
  <c r="I226" i="3"/>
  <c r="AB225" i="3"/>
  <c r="Z225" i="3"/>
  <c r="Y225" i="3"/>
  <c r="U225" i="3"/>
  <c r="R225" i="3"/>
  <c r="AD225" i="3" s="1"/>
  <c r="Q225" i="3"/>
  <c r="AC225" i="3" s="1"/>
  <c r="P225" i="3"/>
  <c r="O225" i="3"/>
  <c r="AA225" i="3" s="1"/>
  <c r="N225" i="3"/>
  <c r="M225" i="3"/>
  <c r="L225" i="3"/>
  <c r="X225" i="3" s="1"/>
  <c r="K225" i="3"/>
  <c r="W225" i="3" s="1"/>
  <c r="J225" i="3"/>
  <c r="V225" i="3" s="1"/>
  <c r="I225" i="3"/>
  <c r="AC224" i="3"/>
  <c r="Y224" i="3"/>
  <c r="V224" i="3"/>
  <c r="U224" i="3"/>
  <c r="R224" i="3"/>
  <c r="AD224" i="3" s="1"/>
  <c r="Q224" i="3"/>
  <c r="P224" i="3"/>
  <c r="AB224" i="3" s="1"/>
  <c r="O224" i="3"/>
  <c r="AA224" i="3" s="1"/>
  <c r="N224" i="3"/>
  <c r="Z224" i="3" s="1"/>
  <c r="M224" i="3"/>
  <c r="L224" i="3"/>
  <c r="X224" i="3" s="1"/>
  <c r="K224" i="3"/>
  <c r="W224" i="3" s="1"/>
  <c r="J224" i="3"/>
  <c r="I224" i="3"/>
  <c r="AD223" i="3"/>
  <c r="AC223" i="3"/>
  <c r="Z223" i="3"/>
  <c r="Y223" i="3"/>
  <c r="U223" i="3"/>
  <c r="R223" i="3"/>
  <c r="Q223" i="3"/>
  <c r="P223" i="3"/>
  <c r="AB223" i="3" s="1"/>
  <c r="O223" i="3"/>
  <c r="AA223" i="3" s="1"/>
  <c r="N223" i="3"/>
  <c r="M223" i="3"/>
  <c r="L223" i="3"/>
  <c r="X223" i="3" s="1"/>
  <c r="K223" i="3"/>
  <c r="W223" i="3" s="1"/>
  <c r="J223" i="3"/>
  <c r="V223" i="3" s="1"/>
  <c r="I223" i="3"/>
  <c r="AC222" i="3"/>
  <c r="AB222" i="3"/>
  <c r="Y222" i="3"/>
  <c r="V222" i="3"/>
  <c r="U222" i="3"/>
  <c r="R222" i="3"/>
  <c r="AD222" i="3" s="1"/>
  <c r="Q222" i="3"/>
  <c r="P222" i="3"/>
  <c r="O222" i="3"/>
  <c r="AA222" i="3" s="1"/>
  <c r="N222" i="3"/>
  <c r="Z222" i="3" s="1"/>
  <c r="M222" i="3"/>
  <c r="L222" i="3"/>
  <c r="X222" i="3" s="1"/>
  <c r="K222" i="3"/>
  <c r="W222" i="3" s="1"/>
  <c r="J222" i="3"/>
  <c r="I222" i="3"/>
  <c r="AC221" i="3"/>
  <c r="Y221" i="3"/>
  <c r="U221" i="3"/>
  <c r="R221" i="3"/>
  <c r="AD221" i="3" s="1"/>
  <c r="Q221" i="3"/>
  <c r="P221" i="3"/>
  <c r="AB221" i="3" s="1"/>
  <c r="O221" i="3"/>
  <c r="AA221" i="3" s="1"/>
  <c r="N221" i="3"/>
  <c r="Z221" i="3" s="1"/>
  <c r="M221" i="3"/>
  <c r="L221" i="3"/>
  <c r="X221" i="3" s="1"/>
  <c r="K221" i="3"/>
  <c r="W221" i="3" s="1"/>
  <c r="J221" i="3"/>
  <c r="V221" i="3" s="1"/>
  <c r="I221" i="3"/>
  <c r="AC220" i="3"/>
  <c r="AB220" i="3"/>
  <c r="Y220" i="3"/>
  <c r="V220" i="3"/>
  <c r="U220" i="3"/>
  <c r="R220" i="3"/>
  <c r="AD220" i="3" s="1"/>
  <c r="Q220" i="3"/>
  <c r="P220" i="3"/>
  <c r="O220" i="3"/>
  <c r="AA220" i="3" s="1"/>
  <c r="N220" i="3"/>
  <c r="Z220" i="3" s="1"/>
  <c r="M220" i="3"/>
  <c r="L220" i="3"/>
  <c r="X220" i="3" s="1"/>
  <c r="K220" i="3"/>
  <c r="W220" i="3" s="1"/>
  <c r="J220" i="3"/>
  <c r="I220" i="3"/>
  <c r="AC219" i="3"/>
  <c r="Y219" i="3"/>
  <c r="U219" i="3"/>
  <c r="R219" i="3"/>
  <c r="AD219" i="3" s="1"/>
  <c r="Q219" i="3"/>
  <c r="P219" i="3"/>
  <c r="AB219" i="3" s="1"/>
  <c r="O219" i="3"/>
  <c r="AA219" i="3" s="1"/>
  <c r="N219" i="3"/>
  <c r="Z219" i="3" s="1"/>
  <c r="M219" i="3"/>
  <c r="L219" i="3"/>
  <c r="X219" i="3" s="1"/>
  <c r="K219" i="3"/>
  <c r="W219" i="3" s="1"/>
  <c r="J219" i="3"/>
  <c r="V219" i="3" s="1"/>
  <c r="I219" i="3"/>
  <c r="AC218" i="3"/>
  <c r="AB218" i="3"/>
  <c r="Y218" i="3"/>
  <c r="X218" i="3"/>
  <c r="V218" i="3"/>
  <c r="U218" i="3"/>
  <c r="R218" i="3"/>
  <c r="AD218" i="3" s="1"/>
  <c r="Q218" i="3"/>
  <c r="P218" i="3"/>
  <c r="O218" i="3"/>
  <c r="AA218" i="3" s="1"/>
  <c r="N218" i="3"/>
  <c r="Z218" i="3" s="1"/>
  <c r="M218" i="3"/>
  <c r="L218" i="3"/>
  <c r="K218" i="3"/>
  <c r="W218" i="3" s="1"/>
  <c r="J218" i="3"/>
  <c r="I218" i="3"/>
  <c r="AC217" i="3"/>
  <c r="Z217" i="3"/>
  <c r="Y217" i="3"/>
  <c r="U217" i="3"/>
  <c r="R217" i="3"/>
  <c r="AD217" i="3" s="1"/>
  <c r="Q217" i="3"/>
  <c r="P217" i="3"/>
  <c r="AB217" i="3" s="1"/>
  <c r="O217" i="3"/>
  <c r="AA217" i="3" s="1"/>
  <c r="N217" i="3"/>
  <c r="M217" i="3"/>
  <c r="L217" i="3"/>
  <c r="X217" i="3" s="1"/>
  <c r="K217" i="3"/>
  <c r="W217" i="3" s="1"/>
  <c r="J217" i="3"/>
  <c r="V217" i="3" s="1"/>
  <c r="I217" i="3"/>
  <c r="AC216" i="3"/>
  <c r="Y216" i="3"/>
  <c r="V216" i="3"/>
  <c r="U216" i="3"/>
  <c r="R216" i="3"/>
  <c r="AD216" i="3" s="1"/>
  <c r="Q216" i="3"/>
  <c r="P216" i="3"/>
  <c r="AB216" i="3" s="1"/>
  <c r="O216" i="3"/>
  <c r="AA216" i="3" s="1"/>
  <c r="N216" i="3"/>
  <c r="Z216" i="3" s="1"/>
  <c r="M216" i="3"/>
  <c r="L216" i="3"/>
  <c r="X216" i="3" s="1"/>
  <c r="K216" i="3"/>
  <c r="W216" i="3" s="1"/>
  <c r="J216" i="3"/>
  <c r="I216" i="3"/>
  <c r="AD215" i="3"/>
  <c r="AC215" i="3"/>
  <c r="Z215" i="3"/>
  <c r="Y215" i="3"/>
  <c r="U215" i="3"/>
  <c r="R215" i="3"/>
  <c r="Q215" i="3"/>
  <c r="P215" i="3"/>
  <c r="AB215" i="3" s="1"/>
  <c r="O215" i="3"/>
  <c r="AA215" i="3" s="1"/>
  <c r="N215" i="3"/>
  <c r="M215" i="3"/>
  <c r="L215" i="3"/>
  <c r="X215" i="3" s="1"/>
  <c r="K215" i="3"/>
  <c r="W215" i="3" s="1"/>
  <c r="J215" i="3"/>
  <c r="V215" i="3" s="1"/>
  <c r="I215" i="3"/>
  <c r="AC214" i="3"/>
  <c r="AB214" i="3"/>
  <c r="Y214" i="3"/>
  <c r="V214" i="3"/>
  <c r="U214" i="3"/>
  <c r="R214" i="3"/>
  <c r="AD214" i="3" s="1"/>
  <c r="Q214" i="3"/>
  <c r="P214" i="3"/>
  <c r="O214" i="3"/>
  <c r="AA214" i="3" s="1"/>
  <c r="N214" i="3"/>
  <c r="Z214" i="3" s="1"/>
  <c r="M214" i="3"/>
  <c r="L214" i="3"/>
  <c r="X214" i="3" s="1"/>
  <c r="K214" i="3"/>
  <c r="W214" i="3" s="1"/>
  <c r="J214" i="3"/>
  <c r="I214" i="3"/>
  <c r="AC213" i="3"/>
  <c r="Y213" i="3"/>
  <c r="U213" i="3"/>
  <c r="R213" i="3"/>
  <c r="AD213" i="3" s="1"/>
  <c r="Q213" i="3"/>
  <c r="P213" i="3"/>
  <c r="AB213" i="3" s="1"/>
  <c r="O213" i="3"/>
  <c r="AA213" i="3" s="1"/>
  <c r="N213" i="3"/>
  <c r="Z213" i="3" s="1"/>
  <c r="M213" i="3"/>
  <c r="L213" i="3"/>
  <c r="X213" i="3" s="1"/>
  <c r="K213" i="3"/>
  <c r="W213" i="3" s="1"/>
  <c r="J213" i="3"/>
  <c r="V213" i="3" s="1"/>
  <c r="I213" i="3"/>
  <c r="AC212" i="3"/>
  <c r="AB212" i="3"/>
  <c r="Y212" i="3"/>
  <c r="V212" i="3"/>
  <c r="U212" i="3"/>
  <c r="R212" i="3"/>
  <c r="AD212" i="3" s="1"/>
  <c r="Q212" i="3"/>
  <c r="P212" i="3"/>
  <c r="O212" i="3"/>
  <c r="AA212" i="3" s="1"/>
  <c r="N212" i="3"/>
  <c r="Z212" i="3" s="1"/>
  <c r="M212" i="3"/>
  <c r="L212" i="3"/>
  <c r="X212" i="3" s="1"/>
  <c r="K212" i="3"/>
  <c r="W212" i="3" s="1"/>
  <c r="J212" i="3"/>
  <c r="I212" i="3"/>
  <c r="AC211" i="3"/>
  <c r="Z211" i="3"/>
  <c r="Y211" i="3"/>
  <c r="U211" i="3"/>
  <c r="R211" i="3"/>
  <c r="AD211" i="3" s="1"/>
  <c r="Q211" i="3"/>
  <c r="P211" i="3"/>
  <c r="AB211" i="3" s="1"/>
  <c r="O211" i="3"/>
  <c r="AA211" i="3" s="1"/>
  <c r="N211" i="3"/>
  <c r="M211" i="3"/>
  <c r="L211" i="3"/>
  <c r="X211" i="3" s="1"/>
  <c r="K211" i="3"/>
  <c r="W211" i="3" s="1"/>
  <c r="J211" i="3"/>
  <c r="V211" i="3" s="1"/>
  <c r="I211" i="3"/>
  <c r="AC210" i="3"/>
  <c r="AB210" i="3"/>
  <c r="Y210" i="3"/>
  <c r="X210" i="3"/>
  <c r="V210" i="3"/>
  <c r="U210" i="3"/>
  <c r="R210" i="3"/>
  <c r="AD210" i="3" s="1"/>
  <c r="Q210" i="3"/>
  <c r="P210" i="3"/>
  <c r="O210" i="3"/>
  <c r="AA210" i="3" s="1"/>
  <c r="N210" i="3"/>
  <c r="Z210" i="3" s="1"/>
  <c r="M210" i="3"/>
  <c r="L210" i="3"/>
  <c r="K210" i="3"/>
  <c r="W210" i="3" s="1"/>
  <c r="J210" i="3"/>
  <c r="I210" i="3"/>
  <c r="AC209" i="3"/>
  <c r="Z209" i="3"/>
  <c r="Y209" i="3"/>
  <c r="U209" i="3"/>
  <c r="R209" i="3"/>
  <c r="AD209" i="3" s="1"/>
  <c r="Q209" i="3"/>
  <c r="P209" i="3"/>
  <c r="AB209" i="3" s="1"/>
  <c r="O209" i="3"/>
  <c r="AA209" i="3" s="1"/>
  <c r="N209" i="3"/>
  <c r="M209" i="3"/>
  <c r="L209" i="3"/>
  <c r="X209" i="3" s="1"/>
  <c r="K209" i="3"/>
  <c r="W209" i="3" s="1"/>
  <c r="J209" i="3"/>
  <c r="V209" i="3" s="1"/>
  <c r="I209" i="3"/>
  <c r="AC208" i="3"/>
  <c r="Y208" i="3"/>
  <c r="X208" i="3"/>
  <c r="V208" i="3"/>
  <c r="U208" i="3"/>
  <c r="R208" i="3"/>
  <c r="AD208" i="3" s="1"/>
  <c r="Q208" i="3"/>
  <c r="P208" i="3"/>
  <c r="AB208" i="3" s="1"/>
  <c r="O208" i="3"/>
  <c r="AA208" i="3" s="1"/>
  <c r="N208" i="3"/>
  <c r="Z208" i="3" s="1"/>
  <c r="M208" i="3"/>
  <c r="L208" i="3"/>
  <c r="K208" i="3"/>
  <c r="W208" i="3" s="1"/>
  <c r="J208" i="3"/>
  <c r="I208" i="3"/>
  <c r="AD207" i="3"/>
  <c r="AC207" i="3"/>
  <c r="Z207" i="3"/>
  <c r="Y207" i="3"/>
  <c r="U207" i="3"/>
  <c r="R207" i="3"/>
  <c r="Q207" i="3"/>
  <c r="P207" i="3"/>
  <c r="AB207" i="3" s="1"/>
  <c r="O207" i="3"/>
  <c r="AA207" i="3" s="1"/>
  <c r="N207" i="3"/>
  <c r="M207" i="3"/>
  <c r="L207" i="3"/>
  <c r="X207" i="3" s="1"/>
  <c r="K207" i="3"/>
  <c r="W207" i="3" s="1"/>
  <c r="J207" i="3"/>
  <c r="V207" i="3" s="1"/>
  <c r="I207" i="3"/>
  <c r="AC206" i="3"/>
  <c r="Y206" i="3"/>
  <c r="V206" i="3"/>
  <c r="U206" i="3"/>
  <c r="R206" i="3"/>
  <c r="AD206" i="3" s="1"/>
  <c r="Q206" i="3"/>
  <c r="P206" i="3"/>
  <c r="AB206" i="3" s="1"/>
  <c r="O206" i="3"/>
  <c r="AA206" i="3" s="1"/>
  <c r="N206" i="3"/>
  <c r="Z206" i="3" s="1"/>
  <c r="M206" i="3"/>
  <c r="L206" i="3"/>
  <c r="X206" i="3" s="1"/>
  <c r="K206" i="3"/>
  <c r="W206" i="3" s="1"/>
  <c r="J206" i="3"/>
  <c r="I206" i="3"/>
  <c r="AC205" i="3"/>
  <c r="Y205" i="3"/>
  <c r="U205" i="3"/>
  <c r="R205" i="3"/>
  <c r="AD205" i="3" s="1"/>
  <c r="Q205" i="3"/>
  <c r="P205" i="3"/>
  <c r="AB205" i="3" s="1"/>
  <c r="O205" i="3"/>
  <c r="AA205" i="3" s="1"/>
  <c r="N205" i="3"/>
  <c r="Z205" i="3" s="1"/>
  <c r="M205" i="3"/>
  <c r="L205" i="3"/>
  <c r="X205" i="3" s="1"/>
  <c r="K205" i="3"/>
  <c r="W205" i="3" s="1"/>
  <c r="J205" i="3"/>
  <c r="V205" i="3" s="1"/>
  <c r="I205" i="3"/>
  <c r="AB204" i="3"/>
  <c r="X204" i="3"/>
  <c r="W204" i="3"/>
  <c r="R204" i="3"/>
  <c r="AD204" i="3" s="1"/>
  <c r="Q204" i="3"/>
  <c r="AC204" i="3" s="1"/>
  <c r="P204" i="3"/>
  <c r="O204" i="3"/>
  <c r="AA204" i="3" s="1"/>
  <c r="N204" i="3"/>
  <c r="Z204" i="3" s="1"/>
  <c r="M204" i="3"/>
  <c r="Y204" i="3" s="1"/>
  <c r="L204" i="3"/>
  <c r="K204" i="3"/>
  <c r="J204" i="3"/>
  <c r="V204" i="3" s="1"/>
  <c r="I204" i="3"/>
  <c r="U204" i="3" s="1"/>
  <c r="AB203" i="3"/>
  <c r="AA203" i="3"/>
  <c r="X203" i="3"/>
  <c r="W203" i="3"/>
  <c r="R203" i="3"/>
  <c r="AD203" i="3" s="1"/>
  <c r="Q203" i="3"/>
  <c r="AC203" i="3" s="1"/>
  <c r="P203" i="3"/>
  <c r="O203" i="3"/>
  <c r="N203" i="3"/>
  <c r="Z203" i="3" s="1"/>
  <c r="M203" i="3"/>
  <c r="Y203" i="3" s="1"/>
  <c r="L203" i="3"/>
  <c r="K203" i="3"/>
  <c r="J203" i="3"/>
  <c r="V203" i="3" s="1"/>
  <c r="I203" i="3"/>
  <c r="U203" i="3" s="1"/>
  <c r="AB202" i="3"/>
  <c r="AA202" i="3"/>
  <c r="X202" i="3"/>
  <c r="W202" i="3"/>
  <c r="R202" i="3"/>
  <c r="AD202" i="3" s="1"/>
  <c r="Q202" i="3"/>
  <c r="AC202" i="3" s="1"/>
  <c r="P202" i="3"/>
  <c r="O202" i="3"/>
  <c r="N202" i="3"/>
  <c r="Z202" i="3" s="1"/>
  <c r="M202" i="3"/>
  <c r="Y202" i="3" s="1"/>
  <c r="L202" i="3"/>
  <c r="K202" i="3"/>
  <c r="J202" i="3"/>
  <c r="V202" i="3" s="1"/>
  <c r="I202" i="3"/>
  <c r="U202" i="3" s="1"/>
  <c r="AB201" i="3"/>
  <c r="AA201" i="3"/>
  <c r="X201" i="3"/>
  <c r="W201" i="3"/>
  <c r="R201" i="3"/>
  <c r="AD201" i="3" s="1"/>
  <c r="Q201" i="3"/>
  <c r="AC201" i="3" s="1"/>
  <c r="P201" i="3"/>
  <c r="O201" i="3"/>
  <c r="N201" i="3"/>
  <c r="Z201" i="3" s="1"/>
  <c r="M201" i="3"/>
  <c r="Y201" i="3" s="1"/>
  <c r="L201" i="3"/>
  <c r="K201" i="3"/>
  <c r="J201" i="3"/>
  <c r="V201" i="3" s="1"/>
  <c r="I201" i="3"/>
  <c r="U201" i="3" s="1"/>
  <c r="AB200" i="3"/>
  <c r="AA200" i="3"/>
  <c r="X200" i="3"/>
  <c r="W200" i="3"/>
  <c r="R200" i="3"/>
  <c r="AD200" i="3" s="1"/>
  <c r="Q200" i="3"/>
  <c r="AC200" i="3" s="1"/>
  <c r="P200" i="3"/>
  <c r="O200" i="3"/>
  <c r="N200" i="3"/>
  <c r="Z200" i="3" s="1"/>
  <c r="M200" i="3"/>
  <c r="Y200" i="3" s="1"/>
  <c r="L200" i="3"/>
  <c r="K200" i="3"/>
  <c r="J200" i="3"/>
  <c r="V200" i="3" s="1"/>
  <c r="I200" i="3"/>
  <c r="U200" i="3" s="1"/>
  <c r="AB199" i="3"/>
  <c r="AA199" i="3"/>
  <c r="X199" i="3"/>
  <c r="W199" i="3"/>
  <c r="R199" i="3"/>
  <c r="AD199" i="3" s="1"/>
  <c r="Q199" i="3"/>
  <c r="AC199" i="3" s="1"/>
  <c r="P199" i="3"/>
  <c r="O199" i="3"/>
  <c r="N199" i="3"/>
  <c r="Z199" i="3" s="1"/>
  <c r="M199" i="3"/>
  <c r="Y199" i="3" s="1"/>
  <c r="L199" i="3"/>
  <c r="K199" i="3"/>
  <c r="J199" i="3"/>
  <c r="V199" i="3" s="1"/>
  <c r="I199" i="3"/>
  <c r="U199" i="3" s="1"/>
  <c r="AB198" i="3"/>
  <c r="AA198" i="3"/>
  <c r="X198" i="3"/>
  <c r="W198" i="3"/>
  <c r="R198" i="3"/>
  <c r="AD198" i="3" s="1"/>
  <c r="Q198" i="3"/>
  <c r="AC198" i="3" s="1"/>
  <c r="P198" i="3"/>
  <c r="O198" i="3"/>
  <c r="N198" i="3"/>
  <c r="Z198" i="3" s="1"/>
  <c r="M198" i="3"/>
  <c r="Y198" i="3" s="1"/>
  <c r="L198" i="3"/>
  <c r="K198" i="3"/>
  <c r="J198" i="3"/>
  <c r="V198" i="3" s="1"/>
  <c r="I198" i="3"/>
  <c r="U198" i="3" s="1"/>
  <c r="AB197" i="3"/>
  <c r="AA197" i="3"/>
  <c r="X197" i="3"/>
  <c r="W197" i="3"/>
  <c r="R197" i="3"/>
  <c r="AD197" i="3" s="1"/>
  <c r="Q197" i="3"/>
  <c r="AC197" i="3" s="1"/>
  <c r="P197" i="3"/>
  <c r="O197" i="3"/>
  <c r="N197" i="3"/>
  <c r="Z197" i="3" s="1"/>
  <c r="M197" i="3"/>
  <c r="Y197" i="3" s="1"/>
  <c r="L197" i="3"/>
  <c r="K197" i="3"/>
  <c r="J197" i="3"/>
  <c r="V197" i="3" s="1"/>
  <c r="I197" i="3"/>
  <c r="U197" i="3" s="1"/>
  <c r="AB196" i="3"/>
  <c r="AA196" i="3"/>
  <c r="X196" i="3"/>
  <c r="W196" i="3"/>
  <c r="R196" i="3"/>
  <c r="AD196" i="3" s="1"/>
  <c r="Q196" i="3"/>
  <c r="AC196" i="3" s="1"/>
  <c r="P196" i="3"/>
  <c r="O196" i="3"/>
  <c r="N196" i="3"/>
  <c r="Z196" i="3" s="1"/>
  <c r="M196" i="3"/>
  <c r="Y196" i="3" s="1"/>
  <c r="L196" i="3"/>
  <c r="K196" i="3"/>
  <c r="J196" i="3"/>
  <c r="V196" i="3" s="1"/>
  <c r="I196" i="3"/>
  <c r="U196" i="3" s="1"/>
  <c r="AB195" i="3"/>
  <c r="AA195" i="3"/>
  <c r="X195" i="3"/>
  <c r="W195" i="3"/>
  <c r="R195" i="3"/>
  <c r="AD195" i="3" s="1"/>
  <c r="Q195" i="3"/>
  <c r="AC195" i="3" s="1"/>
  <c r="P195" i="3"/>
  <c r="O195" i="3"/>
  <c r="N195" i="3"/>
  <c r="Z195" i="3" s="1"/>
  <c r="M195" i="3"/>
  <c r="Y195" i="3" s="1"/>
  <c r="L195" i="3"/>
  <c r="K195" i="3"/>
  <c r="J195" i="3"/>
  <c r="V195" i="3" s="1"/>
  <c r="I195" i="3"/>
  <c r="U195" i="3" s="1"/>
  <c r="AB194" i="3"/>
  <c r="AA194" i="3"/>
  <c r="X194" i="3"/>
  <c r="W194" i="3"/>
  <c r="R194" i="3"/>
  <c r="AD194" i="3" s="1"/>
  <c r="Q194" i="3"/>
  <c r="AC194" i="3" s="1"/>
  <c r="P194" i="3"/>
  <c r="O194" i="3"/>
  <c r="N194" i="3"/>
  <c r="Z194" i="3" s="1"/>
  <c r="M194" i="3"/>
  <c r="Y194" i="3" s="1"/>
  <c r="L194" i="3"/>
  <c r="K194" i="3"/>
  <c r="J194" i="3"/>
  <c r="V194" i="3" s="1"/>
  <c r="I194" i="3"/>
  <c r="U194" i="3" s="1"/>
  <c r="AB193" i="3"/>
  <c r="AA193" i="3"/>
  <c r="X193" i="3"/>
  <c r="W193" i="3"/>
  <c r="R193" i="3"/>
  <c r="AD193" i="3" s="1"/>
  <c r="Q193" i="3"/>
  <c r="AC193" i="3" s="1"/>
  <c r="P193" i="3"/>
  <c r="O193" i="3"/>
  <c r="N193" i="3"/>
  <c r="Z193" i="3" s="1"/>
  <c r="M193" i="3"/>
  <c r="Y193" i="3" s="1"/>
  <c r="L193" i="3"/>
  <c r="K193" i="3"/>
  <c r="J193" i="3"/>
  <c r="V193" i="3" s="1"/>
  <c r="I193" i="3"/>
  <c r="U193" i="3" s="1"/>
  <c r="AB192" i="3"/>
  <c r="AA192" i="3"/>
  <c r="X192" i="3"/>
  <c r="W192" i="3"/>
  <c r="R192" i="3"/>
  <c r="AD192" i="3" s="1"/>
  <c r="Q192" i="3"/>
  <c r="AC192" i="3" s="1"/>
  <c r="P192" i="3"/>
  <c r="O192" i="3"/>
  <c r="N192" i="3"/>
  <c r="Z192" i="3" s="1"/>
  <c r="M192" i="3"/>
  <c r="Y192" i="3" s="1"/>
  <c r="L192" i="3"/>
  <c r="K192" i="3"/>
  <c r="J192" i="3"/>
  <c r="V192" i="3" s="1"/>
  <c r="I192" i="3"/>
  <c r="U192" i="3" s="1"/>
  <c r="AB191" i="3"/>
  <c r="AA191" i="3"/>
  <c r="X191" i="3"/>
  <c r="W191" i="3"/>
  <c r="R191" i="3"/>
  <c r="AD191" i="3" s="1"/>
  <c r="Q191" i="3"/>
  <c r="AC191" i="3" s="1"/>
  <c r="P191" i="3"/>
  <c r="O191" i="3"/>
  <c r="N191" i="3"/>
  <c r="Z191" i="3" s="1"/>
  <c r="M191" i="3"/>
  <c r="Y191" i="3" s="1"/>
  <c r="L191" i="3"/>
  <c r="K191" i="3"/>
  <c r="J191" i="3"/>
  <c r="V191" i="3" s="1"/>
  <c r="I191" i="3"/>
  <c r="U191" i="3" s="1"/>
  <c r="AB190" i="3"/>
  <c r="AA190" i="3"/>
  <c r="X190" i="3"/>
  <c r="W190" i="3"/>
  <c r="R190" i="3"/>
  <c r="AD190" i="3" s="1"/>
  <c r="Q190" i="3"/>
  <c r="AC190" i="3" s="1"/>
  <c r="P190" i="3"/>
  <c r="O190" i="3"/>
  <c r="N190" i="3"/>
  <c r="Z190" i="3" s="1"/>
  <c r="M190" i="3"/>
  <c r="Y190" i="3" s="1"/>
  <c r="L190" i="3"/>
  <c r="K190" i="3"/>
  <c r="J190" i="3"/>
  <c r="V190" i="3" s="1"/>
  <c r="I190" i="3"/>
  <c r="U190" i="3" s="1"/>
  <c r="AB189" i="3"/>
  <c r="AA189" i="3"/>
  <c r="X189" i="3"/>
  <c r="W189" i="3"/>
  <c r="R189" i="3"/>
  <c r="AD189" i="3" s="1"/>
  <c r="Q189" i="3"/>
  <c r="AC189" i="3" s="1"/>
  <c r="P189" i="3"/>
  <c r="O189" i="3"/>
  <c r="N189" i="3"/>
  <c r="Z189" i="3" s="1"/>
  <c r="M189" i="3"/>
  <c r="Y189" i="3" s="1"/>
  <c r="L189" i="3"/>
  <c r="K189" i="3"/>
  <c r="J189" i="3"/>
  <c r="V189" i="3" s="1"/>
  <c r="I189" i="3"/>
  <c r="U189" i="3" s="1"/>
  <c r="AB188" i="3"/>
  <c r="AA188" i="3"/>
  <c r="X188" i="3"/>
  <c r="W188" i="3"/>
  <c r="R188" i="3"/>
  <c r="AD188" i="3" s="1"/>
  <c r="Q188" i="3"/>
  <c r="AC188" i="3" s="1"/>
  <c r="P188" i="3"/>
  <c r="O188" i="3"/>
  <c r="N188" i="3"/>
  <c r="Z188" i="3" s="1"/>
  <c r="M188" i="3"/>
  <c r="Y188" i="3" s="1"/>
  <c r="L188" i="3"/>
  <c r="K188" i="3"/>
  <c r="J188" i="3"/>
  <c r="V188" i="3" s="1"/>
  <c r="I188" i="3"/>
  <c r="U188" i="3" s="1"/>
  <c r="AB187" i="3"/>
  <c r="AA187" i="3"/>
  <c r="X187" i="3"/>
  <c r="W187" i="3"/>
  <c r="R187" i="3"/>
  <c r="AD187" i="3" s="1"/>
  <c r="Q187" i="3"/>
  <c r="AC187" i="3" s="1"/>
  <c r="P187" i="3"/>
  <c r="O187" i="3"/>
  <c r="N187" i="3"/>
  <c r="Z187" i="3" s="1"/>
  <c r="M187" i="3"/>
  <c r="Y187" i="3" s="1"/>
  <c r="L187" i="3"/>
  <c r="K187" i="3"/>
  <c r="J187" i="3"/>
  <c r="V187" i="3" s="1"/>
  <c r="I187" i="3"/>
  <c r="U187" i="3" s="1"/>
  <c r="AB186" i="3"/>
  <c r="AA186" i="3"/>
  <c r="X186" i="3"/>
  <c r="W186" i="3"/>
  <c r="R186" i="3"/>
  <c r="AD186" i="3" s="1"/>
  <c r="Q186" i="3"/>
  <c r="AC186" i="3" s="1"/>
  <c r="P186" i="3"/>
  <c r="O186" i="3"/>
  <c r="N186" i="3"/>
  <c r="Z186" i="3" s="1"/>
  <c r="M186" i="3"/>
  <c r="Y186" i="3" s="1"/>
  <c r="L186" i="3"/>
  <c r="K186" i="3"/>
  <c r="J186" i="3"/>
  <c r="V186" i="3" s="1"/>
  <c r="I186" i="3"/>
  <c r="U186" i="3" s="1"/>
  <c r="AB185" i="3"/>
  <c r="AA185" i="3"/>
  <c r="X185" i="3"/>
  <c r="W185" i="3"/>
  <c r="R185" i="3"/>
  <c r="AD185" i="3" s="1"/>
  <c r="Q185" i="3"/>
  <c r="AC185" i="3" s="1"/>
  <c r="P185" i="3"/>
  <c r="O185" i="3"/>
  <c r="N185" i="3"/>
  <c r="Z185" i="3" s="1"/>
  <c r="M185" i="3"/>
  <c r="Y185" i="3" s="1"/>
  <c r="L185" i="3"/>
  <c r="K185" i="3"/>
  <c r="J185" i="3"/>
  <c r="V185" i="3" s="1"/>
  <c r="I185" i="3"/>
  <c r="U185" i="3" s="1"/>
  <c r="AB184" i="3"/>
  <c r="AA184" i="3"/>
  <c r="X184" i="3"/>
  <c r="W184" i="3"/>
  <c r="R184" i="3"/>
  <c r="AD184" i="3" s="1"/>
  <c r="Q184" i="3"/>
  <c r="AC184" i="3" s="1"/>
  <c r="P184" i="3"/>
  <c r="O184" i="3"/>
  <c r="N184" i="3"/>
  <c r="Z184" i="3" s="1"/>
  <c r="M184" i="3"/>
  <c r="Y184" i="3" s="1"/>
  <c r="L184" i="3"/>
  <c r="K184" i="3"/>
  <c r="J184" i="3"/>
  <c r="V184" i="3" s="1"/>
  <c r="I184" i="3"/>
  <c r="U184" i="3" s="1"/>
  <c r="AB183" i="3"/>
  <c r="AA183" i="3"/>
  <c r="X183" i="3"/>
  <c r="W183" i="3"/>
  <c r="R183" i="3"/>
  <c r="AD183" i="3" s="1"/>
  <c r="Q183" i="3"/>
  <c r="AC183" i="3" s="1"/>
  <c r="P183" i="3"/>
  <c r="O183" i="3"/>
  <c r="N183" i="3"/>
  <c r="Z183" i="3" s="1"/>
  <c r="M183" i="3"/>
  <c r="Y183" i="3" s="1"/>
  <c r="L183" i="3"/>
  <c r="K183" i="3"/>
  <c r="J183" i="3"/>
  <c r="V183" i="3" s="1"/>
  <c r="I183" i="3"/>
  <c r="U183" i="3" s="1"/>
  <c r="AB182" i="3"/>
  <c r="AA182" i="3"/>
  <c r="X182" i="3"/>
  <c r="W182" i="3"/>
  <c r="R182" i="3"/>
  <c r="AD182" i="3" s="1"/>
  <c r="Q182" i="3"/>
  <c r="AC182" i="3" s="1"/>
  <c r="P182" i="3"/>
  <c r="O182" i="3"/>
  <c r="N182" i="3"/>
  <c r="Z182" i="3" s="1"/>
  <c r="M182" i="3"/>
  <c r="Y182" i="3" s="1"/>
  <c r="L182" i="3"/>
  <c r="K182" i="3"/>
  <c r="J182" i="3"/>
  <c r="V182" i="3" s="1"/>
  <c r="I182" i="3"/>
  <c r="U182" i="3" s="1"/>
  <c r="AB181" i="3"/>
  <c r="AA181" i="3"/>
  <c r="X181" i="3"/>
  <c r="W181" i="3"/>
  <c r="R181" i="3"/>
  <c r="AD181" i="3" s="1"/>
  <c r="Q181" i="3"/>
  <c r="AC181" i="3" s="1"/>
  <c r="P181" i="3"/>
  <c r="O181" i="3"/>
  <c r="N181" i="3"/>
  <c r="Z181" i="3" s="1"/>
  <c r="M181" i="3"/>
  <c r="Y181" i="3" s="1"/>
  <c r="L181" i="3"/>
  <c r="K181" i="3"/>
  <c r="J181" i="3"/>
  <c r="V181" i="3" s="1"/>
  <c r="I181" i="3"/>
  <c r="U181" i="3" s="1"/>
  <c r="AB180" i="3"/>
  <c r="AA180" i="3"/>
  <c r="X180" i="3"/>
  <c r="W180" i="3"/>
  <c r="R180" i="3"/>
  <c r="AD180" i="3" s="1"/>
  <c r="Q180" i="3"/>
  <c r="AC180" i="3" s="1"/>
  <c r="P180" i="3"/>
  <c r="O180" i="3"/>
  <c r="N180" i="3"/>
  <c r="Z180" i="3" s="1"/>
  <c r="M180" i="3"/>
  <c r="Y180" i="3" s="1"/>
  <c r="L180" i="3"/>
  <c r="K180" i="3"/>
  <c r="J180" i="3"/>
  <c r="V180" i="3" s="1"/>
  <c r="I180" i="3"/>
  <c r="U180" i="3" s="1"/>
  <c r="AB179" i="3"/>
  <c r="AA179" i="3"/>
  <c r="X179" i="3"/>
  <c r="W179" i="3"/>
  <c r="R179" i="3"/>
  <c r="AD179" i="3" s="1"/>
  <c r="Q179" i="3"/>
  <c r="AC179" i="3" s="1"/>
  <c r="P179" i="3"/>
  <c r="O179" i="3"/>
  <c r="N179" i="3"/>
  <c r="Z179" i="3" s="1"/>
  <c r="M179" i="3"/>
  <c r="Y179" i="3" s="1"/>
  <c r="L179" i="3"/>
  <c r="K179" i="3"/>
  <c r="J179" i="3"/>
  <c r="V179" i="3" s="1"/>
  <c r="I179" i="3"/>
  <c r="U179" i="3" s="1"/>
  <c r="AB178" i="3"/>
  <c r="AA178" i="3"/>
  <c r="X178" i="3"/>
  <c r="W178" i="3"/>
  <c r="R178" i="3"/>
  <c r="AD178" i="3" s="1"/>
  <c r="Q178" i="3"/>
  <c r="AC178" i="3" s="1"/>
  <c r="P178" i="3"/>
  <c r="O178" i="3"/>
  <c r="N178" i="3"/>
  <c r="Z178" i="3" s="1"/>
  <c r="M178" i="3"/>
  <c r="Y178" i="3" s="1"/>
  <c r="L178" i="3"/>
  <c r="K178" i="3"/>
  <c r="J178" i="3"/>
  <c r="V178" i="3" s="1"/>
  <c r="I178" i="3"/>
  <c r="U178" i="3" s="1"/>
  <c r="AB177" i="3"/>
  <c r="AA177" i="3"/>
  <c r="X177" i="3"/>
  <c r="W177" i="3"/>
  <c r="R177" i="3"/>
  <c r="AD177" i="3" s="1"/>
  <c r="Q177" i="3"/>
  <c r="AC177" i="3" s="1"/>
  <c r="P177" i="3"/>
  <c r="O177" i="3"/>
  <c r="N177" i="3"/>
  <c r="Z177" i="3" s="1"/>
  <c r="M177" i="3"/>
  <c r="Y177" i="3" s="1"/>
  <c r="L177" i="3"/>
  <c r="K177" i="3"/>
  <c r="J177" i="3"/>
  <c r="V177" i="3" s="1"/>
  <c r="I177" i="3"/>
  <c r="U177" i="3" s="1"/>
  <c r="AB176" i="3"/>
  <c r="AA176" i="3"/>
  <c r="X176" i="3"/>
  <c r="W176" i="3"/>
  <c r="R176" i="3"/>
  <c r="AD176" i="3" s="1"/>
  <c r="Q176" i="3"/>
  <c r="AC176" i="3" s="1"/>
  <c r="P176" i="3"/>
  <c r="O176" i="3"/>
  <c r="N176" i="3"/>
  <c r="Z176" i="3" s="1"/>
  <c r="M176" i="3"/>
  <c r="Y176" i="3" s="1"/>
  <c r="L176" i="3"/>
  <c r="K176" i="3"/>
  <c r="J176" i="3"/>
  <c r="V176" i="3" s="1"/>
  <c r="I176" i="3"/>
  <c r="U176" i="3" s="1"/>
  <c r="AB175" i="3"/>
  <c r="AA175" i="3"/>
  <c r="X175" i="3"/>
  <c r="W175" i="3"/>
  <c r="R175" i="3"/>
  <c r="AD175" i="3" s="1"/>
  <c r="Q175" i="3"/>
  <c r="AC175" i="3" s="1"/>
  <c r="P175" i="3"/>
  <c r="O175" i="3"/>
  <c r="N175" i="3"/>
  <c r="Z175" i="3" s="1"/>
  <c r="M175" i="3"/>
  <c r="Y175" i="3" s="1"/>
  <c r="L175" i="3"/>
  <c r="K175" i="3"/>
  <c r="J175" i="3"/>
  <c r="V175" i="3" s="1"/>
  <c r="I175" i="3"/>
  <c r="U175" i="3" s="1"/>
  <c r="AB174" i="3"/>
  <c r="AA174" i="3"/>
  <c r="X174" i="3"/>
  <c r="W174" i="3"/>
  <c r="R174" i="3"/>
  <c r="AD174" i="3" s="1"/>
  <c r="Q174" i="3"/>
  <c r="AC174" i="3" s="1"/>
  <c r="P174" i="3"/>
  <c r="O174" i="3"/>
  <c r="N174" i="3"/>
  <c r="Z174" i="3" s="1"/>
  <c r="M174" i="3"/>
  <c r="Y174" i="3" s="1"/>
  <c r="L174" i="3"/>
  <c r="K174" i="3"/>
  <c r="J174" i="3"/>
  <c r="V174" i="3" s="1"/>
  <c r="I174" i="3"/>
  <c r="U174" i="3" s="1"/>
  <c r="AB173" i="3"/>
  <c r="AA173" i="3"/>
  <c r="X173" i="3"/>
  <c r="W173" i="3"/>
  <c r="R173" i="3"/>
  <c r="AD173" i="3" s="1"/>
  <c r="Q173" i="3"/>
  <c r="AC173" i="3" s="1"/>
  <c r="P173" i="3"/>
  <c r="O173" i="3"/>
  <c r="N173" i="3"/>
  <c r="Z173" i="3" s="1"/>
  <c r="M173" i="3"/>
  <c r="Y173" i="3" s="1"/>
  <c r="L173" i="3"/>
  <c r="K173" i="3"/>
  <c r="J173" i="3"/>
  <c r="V173" i="3" s="1"/>
  <c r="I173" i="3"/>
  <c r="U173" i="3" s="1"/>
  <c r="AB172" i="3"/>
  <c r="AA172" i="3"/>
  <c r="X172" i="3"/>
  <c r="W172" i="3"/>
  <c r="R172" i="3"/>
  <c r="AD172" i="3" s="1"/>
  <c r="Q172" i="3"/>
  <c r="AC172" i="3" s="1"/>
  <c r="P172" i="3"/>
  <c r="O172" i="3"/>
  <c r="N172" i="3"/>
  <c r="Z172" i="3" s="1"/>
  <c r="M172" i="3"/>
  <c r="Y172" i="3" s="1"/>
  <c r="L172" i="3"/>
  <c r="K172" i="3"/>
  <c r="J172" i="3"/>
  <c r="V172" i="3" s="1"/>
  <c r="I172" i="3"/>
  <c r="U172" i="3" s="1"/>
  <c r="AB171" i="3"/>
  <c r="AA171" i="3"/>
  <c r="X171" i="3"/>
  <c r="W171" i="3"/>
  <c r="R171" i="3"/>
  <c r="AD171" i="3" s="1"/>
  <c r="Q171" i="3"/>
  <c r="AC171" i="3" s="1"/>
  <c r="P171" i="3"/>
  <c r="O171" i="3"/>
  <c r="N171" i="3"/>
  <c r="Z171" i="3" s="1"/>
  <c r="M171" i="3"/>
  <c r="Y171" i="3" s="1"/>
  <c r="L171" i="3"/>
  <c r="K171" i="3"/>
  <c r="J171" i="3"/>
  <c r="V171" i="3" s="1"/>
  <c r="I171" i="3"/>
  <c r="U171" i="3" s="1"/>
  <c r="AB170" i="3"/>
  <c r="AA170" i="3"/>
  <c r="X170" i="3"/>
  <c r="W170" i="3"/>
  <c r="R170" i="3"/>
  <c r="AD170" i="3" s="1"/>
  <c r="Q170" i="3"/>
  <c r="AC170" i="3" s="1"/>
  <c r="P170" i="3"/>
  <c r="O170" i="3"/>
  <c r="N170" i="3"/>
  <c r="Z170" i="3" s="1"/>
  <c r="M170" i="3"/>
  <c r="Y170" i="3" s="1"/>
  <c r="L170" i="3"/>
  <c r="K170" i="3"/>
  <c r="J170" i="3"/>
  <c r="V170" i="3" s="1"/>
  <c r="I170" i="3"/>
  <c r="U170" i="3" s="1"/>
  <c r="AB169" i="3"/>
  <c r="AA169" i="3"/>
  <c r="X169" i="3"/>
  <c r="W169" i="3"/>
  <c r="R169" i="3"/>
  <c r="AD169" i="3" s="1"/>
  <c r="Q169" i="3"/>
  <c r="AC169" i="3" s="1"/>
  <c r="P169" i="3"/>
  <c r="O169" i="3"/>
  <c r="N169" i="3"/>
  <c r="Z169" i="3" s="1"/>
  <c r="M169" i="3"/>
  <c r="Y169" i="3" s="1"/>
  <c r="L169" i="3"/>
  <c r="K169" i="3"/>
  <c r="J169" i="3"/>
  <c r="V169" i="3" s="1"/>
  <c r="I169" i="3"/>
  <c r="U169" i="3" s="1"/>
  <c r="AA168" i="3"/>
  <c r="W168" i="3"/>
  <c r="R168" i="3"/>
  <c r="AD168" i="3" s="1"/>
  <c r="Q168" i="3"/>
  <c r="AC168" i="3" s="1"/>
  <c r="P168" i="3"/>
  <c r="AB168" i="3" s="1"/>
  <c r="O168" i="3"/>
  <c r="N168" i="3"/>
  <c r="Z168" i="3" s="1"/>
  <c r="M168" i="3"/>
  <c r="Y168" i="3" s="1"/>
  <c r="L168" i="3"/>
  <c r="X168" i="3" s="1"/>
  <c r="K168" i="3"/>
  <c r="J168" i="3"/>
  <c r="V168" i="3" s="1"/>
  <c r="I168" i="3"/>
  <c r="U168" i="3" s="1"/>
  <c r="AA167" i="3"/>
  <c r="X167" i="3"/>
  <c r="W167" i="3"/>
  <c r="R167" i="3"/>
  <c r="AD167" i="3" s="1"/>
  <c r="Q167" i="3"/>
  <c r="AC167" i="3" s="1"/>
  <c r="P167" i="3"/>
  <c r="AB167" i="3" s="1"/>
  <c r="O167" i="3"/>
  <c r="N167" i="3"/>
  <c r="Z167" i="3" s="1"/>
  <c r="M167" i="3"/>
  <c r="Y167" i="3" s="1"/>
  <c r="L167" i="3"/>
  <c r="K167" i="3"/>
  <c r="J167" i="3"/>
  <c r="V167" i="3" s="1"/>
  <c r="I167" i="3"/>
  <c r="U167" i="3" s="1"/>
  <c r="AA166" i="3"/>
  <c r="W166" i="3"/>
  <c r="V166" i="3"/>
  <c r="R166" i="3"/>
  <c r="AD166" i="3" s="1"/>
  <c r="Q166" i="3"/>
  <c r="AC166" i="3" s="1"/>
  <c r="P166" i="3"/>
  <c r="AB166" i="3" s="1"/>
  <c r="O166" i="3"/>
  <c r="N166" i="3"/>
  <c r="Z166" i="3" s="1"/>
  <c r="M166" i="3"/>
  <c r="Y166" i="3" s="1"/>
  <c r="L166" i="3"/>
  <c r="X166" i="3" s="1"/>
  <c r="K166" i="3"/>
  <c r="J166" i="3"/>
  <c r="I166" i="3"/>
  <c r="U166" i="3" s="1"/>
  <c r="AD165" i="3"/>
  <c r="AB165" i="3"/>
  <c r="AA165" i="3"/>
  <c r="W165" i="3"/>
  <c r="V165" i="3"/>
  <c r="R165" i="3"/>
  <c r="Q165" i="3"/>
  <c r="AC165" i="3" s="1"/>
  <c r="P165" i="3"/>
  <c r="O165" i="3"/>
  <c r="N165" i="3"/>
  <c r="Z165" i="3" s="1"/>
  <c r="M165" i="3"/>
  <c r="Y165" i="3" s="1"/>
  <c r="L165" i="3"/>
  <c r="X165" i="3" s="1"/>
  <c r="K165" i="3"/>
  <c r="J165" i="3"/>
  <c r="I165" i="3"/>
  <c r="U165" i="3" s="1"/>
  <c r="AD164" i="3"/>
  <c r="AA164" i="3"/>
  <c r="X164" i="3"/>
  <c r="W164" i="3"/>
  <c r="R164" i="3"/>
  <c r="Q164" i="3"/>
  <c r="AC164" i="3" s="1"/>
  <c r="P164" i="3"/>
  <c r="AB164" i="3" s="1"/>
  <c r="O164" i="3"/>
  <c r="N164" i="3"/>
  <c r="Z164" i="3" s="1"/>
  <c r="M164" i="3"/>
  <c r="Y164" i="3" s="1"/>
  <c r="L164" i="3"/>
  <c r="K164" i="3"/>
  <c r="J164" i="3"/>
  <c r="V164" i="3" s="1"/>
  <c r="I164" i="3"/>
  <c r="U164" i="3" s="1"/>
  <c r="AA163" i="3"/>
  <c r="X163" i="3"/>
  <c r="W163" i="3"/>
  <c r="R163" i="3"/>
  <c r="AD163" i="3" s="1"/>
  <c r="Q163" i="3"/>
  <c r="AC163" i="3" s="1"/>
  <c r="P163" i="3"/>
  <c r="AB163" i="3" s="1"/>
  <c r="O163" i="3"/>
  <c r="N163" i="3"/>
  <c r="Z163" i="3" s="1"/>
  <c r="M163" i="3"/>
  <c r="Y163" i="3" s="1"/>
  <c r="L163" i="3"/>
  <c r="K163" i="3"/>
  <c r="J163" i="3"/>
  <c r="V163" i="3" s="1"/>
  <c r="I163" i="3"/>
  <c r="U163" i="3" s="1"/>
  <c r="AA162" i="3"/>
  <c r="W162" i="3"/>
  <c r="V162" i="3"/>
  <c r="R162" i="3"/>
  <c r="AD162" i="3" s="1"/>
  <c r="Q162" i="3"/>
  <c r="AC162" i="3" s="1"/>
  <c r="P162" i="3"/>
  <c r="AB162" i="3" s="1"/>
  <c r="O162" i="3"/>
  <c r="N162" i="3"/>
  <c r="Z162" i="3" s="1"/>
  <c r="M162" i="3"/>
  <c r="Y162" i="3" s="1"/>
  <c r="L162" i="3"/>
  <c r="X162" i="3" s="1"/>
  <c r="K162" i="3"/>
  <c r="J162" i="3"/>
  <c r="I162" i="3"/>
  <c r="U162" i="3" s="1"/>
  <c r="AD161" i="3"/>
  <c r="AB161" i="3"/>
  <c r="AA161" i="3"/>
  <c r="W161" i="3"/>
  <c r="V161" i="3"/>
  <c r="R161" i="3"/>
  <c r="Q161" i="3"/>
  <c r="AC161" i="3" s="1"/>
  <c r="P161" i="3"/>
  <c r="O161" i="3"/>
  <c r="N161" i="3"/>
  <c r="Z161" i="3" s="1"/>
  <c r="M161" i="3"/>
  <c r="Y161" i="3" s="1"/>
  <c r="L161" i="3"/>
  <c r="X161" i="3" s="1"/>
  <c r="K161" i="3"/>
  <c r="J161" i="3"/>
  <c r="I161" i="3"/>
  <c r="U161" i="3" s="1"/>
  <c r="AD160" i="3"/>
  <c r="AA160" i="3"/>
  <c r="X160" i="3"/>
  <c r="W160" i="3"/>
  <c r="R160" i="3"/>
  <c r="Q160" i="3"/>
  <c r="AC160" i="3" s="1"/>
  <c r="P160" i="3"/>
  <c r="AB160" i="3" s="1"/>
  <c r="O160" i="3"/>
  <c r="N160" i="3"/>
  <c r="Z160" i="3" s="1"/>
  <c r="M160" i="3"/>
  <c r="Y160" i="3" s="1"/>
  <c r="L160" i="3"/>
  <c r="K160" i="3"/>
  <c r="J160" i="3"/>
  <c r="V160" i="3" s="1"/>
  <c r="I160" i="3"/>
  <c r="U160" i="3" s="1"/>
  <c r="AA159" i="3"/>
  <c r="X159" i="3"/>
  <c r="W159" i="3"/>
  <c r="R159" i="3"/>
  <c r="AD159" i="3" s="1"/>
  <c r="Q159" i="3"/>
  <c r="AC159" i="3" s="1"/>
  <c r="P159" i="3"/>
  <c r="AB159" i="3" s="1"/>
  <c r="O159" i="3"/>
  <c r="N159" i="3"/>
  <c r="Z159" i="3" s="1"/>
  <c r="M159" i="3"/>
  <c r="Y159" i="3" s="1"/>
  <c r="L159" i="3"/>
  <c r="K159" i="3"/>
  <c r="J159" i="3"/>
  <c r="V159" i="3" s="1"/>
  <c r="I159" i="3"/>
  <c r="U159" i="3" s="1"/>
  <c r="AA158" i="3"/>
  <c r="W158" i="3"/>
  <c r="V158" i="3"/>
  <c r="R158" i="3"/>
  <c r="AD158" i="3" s="1"/>
  <c r="Q158" i="3"/>
  <c r="AC158" i="3" s="1"/>
  <c r="P158" i="3"/>
  <c r="AB158" i="3" s="1"/>
  <c r="O158" i="3"/>
  <c r="N158" i="3"/>
  <c r="Z158" i="3" s="1"/>
  <c r="M158" i="3"/>
  <c r="Y158" i="3" s="1"/>
  <c r="L158" i="3"/>
  <c r="X158" i="3" s="1"/>
  <c r="K158" i="3"/>
  <c r="J158" i="3"/>
  <c r="I158" i="3"/>
  <c r="U158" i="3" s="1"/>
  <c r="AD157" i="3"/>
  <c r="AB157" i="3"/>
  <c r="AA157" i="3"/>
  <c r="W157" i="3"/>
  <c r="V157" i="3"/>
  <c r="R157" i="3"/>
  <c r="Q157" i="3"/>
  <c r="AC157" i="3" s="1"/>
  <c r="P157" i="3"/>
  <c r="O157" i="3"/>
  <c r="N157" i="3"/>
  <c r="Z157" i="3" s="1"/>
  <c r="M157" i="3"/>
  <c r="Y157" i="3" s="1"/>
  <c r="L157" i="3"/>
  <c r="X157" i="3" s="1"/>
  <c r="K157" i="3"/>
  <c r="J157" i="3"/>
  <c r="I157" i="3"/>
  <c r="U157" i="3" s="1"/>
  <c r="AD156" i="3"/>
  <c r="AA156" i="3"/>
  <c r="X156" i="3"/>
  <c r="W156" i="3"/>
  <c r="R156" i="3"/>
  <c r="Q156" i="3"/>
  <c r="AC156" i="3" s="1"/>
  <c r="P156" i="3"/>
  <c r="AB156" i="3" s="1"/>
  <c r="O156" i="3"/>
  <c r="N156" i="3"/>
  <c r="Z156" i="3" s="1"/>
  <c r="M156" i="3"/>
  <c r="Y156" i="3" s="1"/>
  <c r="L156" i="3"/>
  <c r="K156" i="3"/>
  <c r="J156" i="3"/>
  <c r="V156" i="3" s="1"/>
  <c r="I156" i="3"/>
  <c r="U156" i="3" s="1"/>
  <c r="AA155" i="3"/>
  <c r="X155" i="3"/>
  <c r="W155" i="3"/>
  <c r="R155" i="3"/>
  <c r="AD155" i="3" s="1"/>
  <c r="Q155" i="3"/>
  <c r="AC155" i="3" s="1"/>
  <c r="P155" i="3"/>
  <c r="AB155" i="3" s="1"/>
  <c r="O155" i="3"/>
  <c r="N155" i="3"/>
  <c r="Z155" i="3" s="1"/>
  <c r="M155" i="3"/>
  <c r="Y155" i="3" s="1"/>
  <c r="L155" i="3"/>
  <c r="K155" i="3"/>
  <c r="J155" i="3"/>
  <c r="V155" i="3" s="1"/>
  <c r="I155" i="3"/>
  <c r="U155" i="3" s="1"/>
  <c r="AA154" i="3"/>
  <c r="W154" i="3"/>
  <c r="V154" i="3"/>
  <c r="R154" i="3"/>
  <c r="AD154" i="3" s="1"/>
  <c r="Q154" i="3"/>
  <c r="AC154" i="3" s="1"/>
  <c r="P154" i="3"/>
  <c r="AB154" i="3" s="1"/>
  <c r="O154" i="3"/>
  <c r="N154" i="3"/>
  <c r="Z154" i="3" s="1"/>
  <c r="M154" i="3"/>
  <c r="Y154" i="3" s="1"/>
  <c r="L154" i="3"/>
  <c r="X154" i="3" s="1"/>
  <c r="K154" i="3"/>
  <c r="J154" i="3"/>
  <c r="I154" i="3"/>
  <c r="U154" i="3" s="1"/>
  <c r="AD153" i="3"/>
  <c r="AB153" i="3"/>
  <c r="AA153" i="3"/>
  <c r="W153" i="3"/>
  <c r="V153" i="3"/>
  <c r="R153" i="3"/>
  <c r="Q153" i="3"/>
  <c r="AC153" i="3" s="1"/>
  <c r="P153" i="3"/>
  <c r="O153" i="3"/>
  <c r="N153" i="3"/>
  <c r="Z153" i="3" s="1"/>
  <c r="M153" i="3"/>
  <c r="Y153" i="3" s="1"/>
  <c r="L153" i="3"/>
  <c r="X153" i="3" s="1"/>
  <c r="K153" i="3"/>
  <c r="J153" i="3"/>
  <c r="I153" i="3"/>
  <c r="U153" i="3" s="1"/>
  <c r="AD152" i="3"/>
  <c r="AA152" i="3"/>
  <c r="X152" i="3"/>
  <c r="W152" i="3"/>
  <c r="R152" i="3"/>
  <c r="Q152" i="3"/>
  <c r="AC152" i="3" s="1"/>
  <c r="P152" i="3"/>
  <c r="AB152" i="3" s="1"/>
  <c r="O152" i="3"/>
  <c r="N152" i="3"/>
  <c r="Z152" i="3" s="1"/>
  <c r="M152" i="3"/>
  <c r="Y152" i="3" s="1"/>
  <c r="L152" i="3"/>
  <c r="K152" i="3"/>
  <c r="J152" i="3"/>
  <c r="V152" i="3" s="1"/>
  <c r="I152" i="3"/>
  <c r="U152" i="3" s="1"/>
  <c r="AA151" i="3"/>
  <c r="X151" i="3"/>
  <c r="W151" i="3"/>
  <c r="R151" i="3"/>
  <c r="AD151" i="3" s="1"/>
  <c r="Q151" i="3"/>
  <c r="AC151" i="3" s="1"/>
  <c r="P151" i="3"/>
  <c r="AB151" i="3" s="1"/>
  <c r="O151" i="3"/>
  <c r="N151" i="3"/>
  <c r="Z151" i="3" s="1"/>
  <c r="M151" i="3"/>
  <c r="Y151" i="3" s="1"/>
  <c r="L151" i="3"/>
  <c r="K151" i="3"/>
  <c r="J151" i="3"/>
  <c r="V151" i="3" s="1"/>
  <c r="I151" i="3"/>
  <c r="U151" i="3" s="1"/>
  <c r="AA150" i="3"/>
  <c r="W150" i="3"/>
  <c r="V150" i="3"/>
  <c r="R150" i="3"/>
  <c r="AD150" i="3" s="1"/>
  <c r="Q150" i="3"/>
  <c r="AC150" i="3" s="1"/>
  <c r="P150" i="3"/>
  <c r="AB150" i="3" s="1"/>
  <c r="O150" i="3"/>
  <c r="N150" i="3"/>
  <c r="Z150" i="3" s="1"/>
  <c r="M150" i="3"/>
  <c r="Y150" i="3" s="1"/>
  <c r="L150" i="3"/>
  <c r="X150" i="3" s="1"/>
  <c r="K150" i="3"/>
  <c r="J150" i="3"/>
  <c r="I150" i="3"/>
  <c r="U150" i="3" s="1"/>
  <c r="AD149" i="3"/>
  <c r="AB149" i="3"/>
  <c r="AA149" i="3"/>
  <c r="W149" i="3"/>
  <c r="V149" i="3"/>
  <c r="R149" i="3"/>
  <c r="Q149" i="3"/>
  <c r="AC149" i="3" s="1"/>
  <c r="P149" i="3"/>
  <c r="O149" i="3"/>
  <c r="N149" i="3"/>
  <c r="Z149" i="3" s="1"/>
  <c r="M149" i="3"/>
  <c r="Y149" i="3" s="1"/>
  <c r="L149" i="3"/>
  <c r="X149" i="3" s="1"/>
  <c r="K149" i="3"/>
  <c r="J149" i="3"/>
  <c r="I149" i="3"/>
  <c r="U149" i="3" s="1"/>
  <c r="AD148" i="3"/>
  <c r="AA148" i="3"/>
  <c r="X148" i="3"/>
  <c r="W148" i="3"/>
  <c r="R148" i="3"/>
  <c r="Q148" i="3"/>
  <c r="AC148" i="3" s="1"/>
  <c r="P148" i="3"/>
  <c r="AB148" i="3" s="1"/>
  <c r="O148" i="3"/>
  <c r="N148" i="3"/>
  <c r="Z148" i="3" s="1"/>
  <c r="M148" i="3"/>
  <c r="Y148" i="3" s="1"/>
  <c r="L148" i="3"/>
  <c r="K148" i="3"/>
  <c r="J148" i="3"/>
  <c r="V148" i="3" s="1"/>
  <c r="I148" i="3"/>
  <c r="U148" i="3" s="1"/>
  <c r="AA147" i="3"/>
  <c r="X147" i="3"/>
  <c r="W147" i="3"/>
  <c r="R147" i="3"/>
  <c r="AD147" i="3" s="1"/>
  <c r="Q147" i="3"/>
  <c r="AC147" i="3" s="1"/>
  <c r="P147" i="3"/>
  <c r="AB147" i="3" s="1"/>
  <c r="O147" i="3"/>
  <c r="N147" i="3"/>
  <c r="Z147" i="3" s="1"/>
  <c r="M147" i="3"/>
  <c r="Y147" i="3" s="1"/>
  <c r="L147" i="3"/>
  <c r="K147" i="3"/>
  <c r="J147" i="3"/>
  <c r="V147" i="3" s="1"/>
  <c r="I147" i="3"/>
  <c r="U147" i="3" s="1"/>
  <c r="AA146" i="3"/>
  <c r="W146" i="3"/>
  <c r="V146" i="3"/>
  <c r="R146" i="3"/>
  <c r="AD146" i="3" s="1"/>
  <c r="Q146" i="3"/>
  <c r="AC146" i="3" s="1"/>
  <c r="P146" i="3"/>
  <c r="AB146" i="3" s="1"/>
  <c r="O146" i="3"/>
  <c r="N146" i="3"/>
  <c r="Z146" i="3" s="1"/>
  <c r="M146" i="3"/>
  <c r="Y146" i="3" s="1"/>
  <c r="L146" i="3"/>
  <c r="X146" i="3" s="1"/>
  <c r="K146" i="3"/>
  <c r="J146" i="3"/>
  <c r="I146" i="3"/>
  <c r="U146" i="3" s="1"/>
  <c r="AD145" i="3"/>
  <c r="AB145" i="3"/>
  <c r="AA145" i="3"/>
  <c r="W145" i="3"/>
  <c r="V145" i="3"/>
  <c r="R145" i="3"/>
  <c r="Q145" i="3"/>
  <c r="AC145" i="3" s="1"/>
  <c r="P145" i="3"/>
  <c r="O145" i="3"/>
  <c r="N145" i="3"/>
  <c r="Z145" i="3" s="1"/>
  <c r="M145" i="3"/>
  <c r="Y145" i="3" s="1"/>
  <c r="L145" i="3"/>
  <c r="X145" i="3" s="1"/>
  <c r="K145" i="3"/>
  <c r="J145" i="3"/>
  <c r="I145" i="3"/>
  <c r="U145" i="3" s="1"/>
  <c r="AD144" i="3"/>
  <c r="AA144" i="3"/>
  <c r="X144" i="3"/>
  <c r="W144" i="3"/>
  <c r="R144" i="3"/>
  <c r="Q144" i="3"/>
  <c r="AC144" i="3" s="1"/>
  <c r="P144" i="3"/>
  <c r="AB144" i="3" s="1"/>
  <c r="O144" i="3"/>
  <c r="N144" i="3"/>
  <c r="Z144" i="3" s="1"/>
  <c r="M144" i="3"/>
  <c r="Y144" i="3" s="1"/>
  <c r="L144" i="3"/>
  <c r="K144" i="3"/>
  <c r="J144" i="3"/>
  <c r="V144" i="3" s="1"/>
  <c r="I144" i="3"/>
  <c r="U144" i="3" s="1"/>
  <c r="AA143" i="3"/>
  <c r="X143" i="3"/>
  <c r="W143" i="3"/>
  <c r="R143" i="3"/>
  <c r="AD143" i="3" s="1"/>
  <c r="Q143" i="3"/>
  <c r="AC143" i="3" s="1"/>
  <c r="P143" i="3"/>
  <c r="AB143" i="3" s="1"/>
  <c r="O143" i="3"/>
  <c r="N143" i="3"/>
  <c r="Z143" i="3" s="1"/>
  <c r="M143" i="3"/>
  <c r="Y143" i="3" s="1"/>
  <c r="L143" i="3"/>
  <c r="K143" i="3"/>
  <c r="J143" i="3"/>
  <c r="V143" i="3" s="1"/>
  <c r="I143" i="3"/>
  <c r="U143" i="3" s="1"/>
  <c r="AA142" i="3"/>
  <c r="W142" i="3"/>
  <c r="V142" i="3"/>
  <c r="R142" i="3"/>
  <c r="AD142" i="3" s="1"/>
  <c r="Q142" i="3"/>
  <c r="AC142" i="3" s="1"/>
  <c r="P142" i="3"/>
  <c r="AB142" i="3" s="1"/>
  <c r="O142" i="3"/>
  <c r="N142" i="3"/>
  <c r="Z142" i="3" s="1"/>
  <c r="M142" i="3"/>
  <c r="Y142" i="3" s="1"/>
  <c r="L142" i="3"/>
  <c r="X142" i="3" s="1"/>
  <c r="K142" i="3"/>
  <c r="J142" i="3"/>
  <c r="I142" i="3"/>
  <c r="U142" i="3" s="1"/>
  <c r="AD141" i="3"/>
  <c r="AB141" i="3"/>
  <c r="AA141" i="3"/>
  <c r="W141" i="3"/>
  <c r="V141" i="3"/>
  <c r="R141" i="3"/>
  <c r="Q141" i="3"/>
  <c r="AC141" i="3" s="1"/>
  <c r="P141" i="3"/>
  <c r="O141" i="3"/>
  <c r="N141" i="3"/>
  <c r="Z141" i="3" s="1"/>
  <c r="M141" i="3"/>
  <c r="Y141" i="3" s="1"/>
  <c r="L141" i="3"/>
  <c r="X141" i="3" s="1"/>
  <c r="K141" i="3"/>
  <c r="J141" i="3"/>
  <c r="I141" i="3"/>
  <c r="U141" i="3" s="1"/>
  <c r="AD140" i="3"/>
  <c r="AA140" i="3"/>
  <c r="X140" i="3"/>
  <c r="W140" i="3"/>
  <c r="R140" i="3"/>
  <c r="Q140" i="3"/>
  <c r="AC140" i="3" s="1"/>
  <c r="P140" i="3"/>
  <c r="AB140" i="3" s="1"/>
  <c r="O140" i="3"/>
  <c r="N140" i="3"/>
  <c r="Z140" i="3" s="1"/>
  <c r="M140" i="3"/>
  <c r="Y140" i="3" s="1"/>
  <c r="L140" i="3"/>
  <c r="K140" i="3"/>
  <c r="J140" i="3"/>
  <c r="V140" i="3" s="1"/>
  <c r="I140" i="3"/>
  <c r="U140" i="3" s="1"/>
  <c r="AA139" i="3"/>
  <c r="X139" i="3"/>
  <c r="W139" i="3"/>
  <c r="R139" i="3"/>
  <c r="AD139" i="3" s="1"/>
  <c r="Q139" i="3"/>
  <c r="AC139" i="3" s="1"/>
  <c r="P139" i="3"/>
  <c r="AB139" i="3" s="1"/>
  <c r="O139" i="3"/>
  <c r="N139" i="3"/>
  <c r="Z139" i="3" s="1"/>
  <c r="M139" i="3"/>
  <c r="Y139" i="3" s="1"/>
  <c r="L139" i="3"/>
  <c r="K139" i="3"/>
  <c r="J139" i="3"/>
  <c r="V139" i="3" s="1"/>
  <c r="I139" i="3"/>
  <c r="U139" i="3" s="1"/>
  <c r="AA138" i="3"/>
  <c r="W138" i="3"/>
  <c r="V138" i="3"/>
  <c r="R138" i="3"/>
  <c r="AD138" i="3" s="1"/>
  <c r="Q138" i="3"/>
  <c r="AC138" i="3" s="1"/>
  <c r="P138" i="3"/>
  <c r="AB138" i="3" s="1"/>
  <c r="O138" i="3"/>
  <c r="N138" i="3"/>
  <c r="Z138" i="3" s="1"/>
  <c r="M138" i="3"/>
  <c r="Y138" i="3" s="1"/>
  <c r="L138" i="3"/>
  <c r="X138" i="3" s="1"/>
  <c r="K138" i="3"/>
  <c r="J138" i="3"/>
  <c r="I138" i="3"/>
  <c r="U138" i="3" s="1"/>
  <c r="AD137" i="3"/>
  <c r="AB137" i="3"/>
  <c r="AA137" i="3"/>
  <c r="W137" i="3"/>
  <c r="V137" i="3"/>
  <c r="R137" i="3"/>
  <c r="Q137" i="3"/>
  <c r="AC137" i="3" s="1"/>
  <c r="P137" i="3"/>
  <c r="O137" i="3"/>
  <c r="N137" i="3"/>
  <c r="Z137" i="3" s="1"/>
  <c r="M137" i="3"/>
  <c r="Y137" i="3" s="1"/>
  <c r="L137" i="3"/>
  <c r="X137" i="3" s="1"/>
  <c r="K137" i="3"/>
  <c r="J137" i="3"/>
  <c r="I137" i="3"/>
  <c r="U137" i="3" s="1"/>
  <c r="AD136" i="3"/>
  <c r="AA136" i="3"/>
  <c r="X136" i="3"/>
  <c r="W136" i="3"/>
  <c r="R136" i="3"/>
  <c r="Q136" i="3"/>
  <c r="AC136" i="3" s="1"/>
  <c r="P136" i="3"/>
  <c r="AB136" i="3" s="1"/>
  <c r="O136" i="3"/>
  <c r="N136" i="3"/>
  <c r="Z136" i="3" s="1"/>
  <c r="M136" i="3"/>
  <c r="Y136" i="3" s="1"/>
  <c r="L136" i="3"/>
  <c r="K136" i="3"/>
  <c r="J136" i="3"/>
  <c r="V136" i="3" s="1"/>
  <c r="I136" i="3"/>
  <c r="U136" i="3" s="1"/>
  <c r="AA135" i="3"/>
  <c r="X135" i="3"/>
  <c r="W135" i="3"/>
  <c r="R135" i="3"/>
  <c r="AD135" i="3" s="1"/>
  <c r="Q135" i="3"/>
  <c r="AC135" i="3" s="1"/>
  <c r="P135" i="3"/>
  <c r="AB135" i="3" s="1"/>
  <c r="O135" i="3"/>
  <c r="N135" i="3"/>
  <c r="Z135" i="3" s="1"/>
  <c r="M135" i="3"/>
  <c r="Y135" i="3" s="1"/>
  <c r="L135" i="3"/>
  <c r="K135" i="3"/>
  <c r="J135" i="3"/>
  <c r="V135" i="3" s="1"/>
  <c r="I135" i="3"/>
  <c r="U135" i="3" s="1"/>
  <c r="AA134" i="3"/>
  <c r="W134" i="3"/>
  <c r="V134" i="3"/>
  <c r="R134" i="3"/>
  <c r="AD134" i="3" s="1"/>
  <c r="Q134" i="3"/>
  <c r="AC134" i="3" s="1"/>
  <c r="P134" i="3"/>
  <c r="AB134" i="3" s="1"/>
  <c r="O134" i="3"/>
  <c r="N134" i="3"/>
  <c r="Z134" i="3" s="1"/>
  <c r="M134" i="3"/>
  <c r="Y134" i="3" s="1"/>
  <c r="L134" i="3"/>
  <c r="X134" i="3" s="1"/>
  <c r="K134" i="3"/>
  <c r="J134" i="3"/>
  <c r="I134" i="3"/>
  <c r="U134" i="3" s="1"/>
  <c r="AD133" i="3"/>
  <c r="AB133" i="3"/>
  <c r="AA133" i="3"/>
  <c r="W133" i="3"/>
  <c r="V133" i="3"/>
  <c r="R133" i="3"/>
  <c r="Q133" i="3"/>
  <c r="AC133" i="3" s="1"/>
  <c r="P133" i="3"/>
  <c r="O133" i="3"/>
  <c r="N133" i="3"/>
  <c r="Z133" i="3" s="1"/>
  <c r="M133" i="3"/>
  <c r="Y133" i="3" s="1"/>
  <c r="L133" i="3"/>
  <c r="X133" i="3" s="1"/>
  <c r="K133" i="3"/>
  <c r="J133" i="3"/>
  <c r="I133" i="3"/>
  <c r="U133" i="3" s="1"/>
  <c r="AD132" i="3"/>
  <c r="AA132" i="3"/>
  <c r="X132" i="3"/>
  <c r="W132" i="3"/>
  <c r="R132" i="3"/>
  <c r="Q132" i="3"/>
  <c r="AC132" i="3" s="1"/>
  <c r="P132" i="3"/>
  <c r="AB132" i="3" s="1"/>
  <c r="O132" i="3"/>
  <c r="N132" i="3"/>
  <c r="Z132" i="3" s="1"/>
  <c r="M132" i="3"/>
  <c r="Y132" i="3" s="1"/>
  <c r="L132" i="3"/>
  <c r="K132" i="3"/>
  <c r="J132" i="3"/>
  <c r="V132" i="3" s="1"/>
  <c r="I132" i="3"/>
  <c r="U132" i="3" s="1"/>
  <c r="AA131" i="3"/>
  <c r="X131" i="3"/>
  <c r="W131" i="3"/>
  <c r="R131" i="3"/>
  <c r="AD131" i="3" s="1"/>
  <c r="Q131" i="3"/>
  <c r="AC131" i="3" s="1"/>
  <c r="P131" i="3"/>
  <c r="AB131" i="3" s="1"/>
  <c r="O131" i="3"/>
  <c r="N131" i="3"/>
  <c r="Z131" i="3" s="1"/>
  <c r="M131" i="3"/>
  <c r="Y131" i="3" s="1"/>
  <c r="L131" i="3"/>
  <c r="K131" i="3"/>
  <c r="J131" i="3"/>
  <c r="V131" i="3" s="1"/>
  <c r="I131" i="3"/>
  <c r="U131" i="3" s="1"/>
  <c r="AA130" i="3"/>
  <c r="W130" i="3"/>
  <c r="V130" i="3"/>
  <c r="R130" i="3"/>
  <c r="AD130" i="3" s="1"/>
  <c r="Q130" i="3"/>
  <c r="AC130" i="3" s="1"/>
  <c r="P130" i="3"/>
  <c r="AB130" i="3" s="1"/>
  <c r="O130" i="3"/>
  <c r="N130" i="3"/>
  <c r="Z130" i="3" s="1"/>
  <c r="M130" i="3"/>
  <c r="Y130" i="3" s="1"/>
  <c r="L130" i="3"/>
  <c r="X130" i="3" s="1"/>
  <c r="K130" i="3"/>
  <c r="J130" i="3"/>
  <c r="I130" i="3"/>
  <c r="U130" i="3" s="1"/>
  <c r="AD129" i="3"/>
  <c r="AB129" i="3"/>
  <c r="AA129" i="3"/>
  <c r="W129" i="3"/>
  <c r="V129" i="3"/>
  <c r="R129" i="3"/>
  <c r="Q129" i="3"/>
  <c r="AC129" i="3" s="1"/>
  <c r="P129" i="3"/>
  <c r="O129" i="3"/>
  <c r="N129" i="3"/>
  <c r="Z129" i="3" s="1"/>
  <c r="M129" i="3"/>
  <c r="Y129" i="3" s="1"/>
  <c r="L129" i="3"/>
  <c r="X129" i="3" s="1"/>
  <c r="K129" i="3"/>
  <c r="J129" i="3"/>
  <c r="I129" i="3"/>
  <c r="U129" i="3" s="1"/>
  <c r="AD128" i="3"/>
  <c r="AA128" i="3"/>
  <c r="X128" i="3"/>
  <c r="W128" i="3"/>
  <c r="R128" i="3"/>
  <c r="Q128" i="3"/>
  <c r="AC128" i="3" s="1"/>
  <c r="P128" i="3"/>
  <c r="AB128" i="3" s="1"/>
  <c r="O128" i="3"/>
  <c r="N128" i="3"/>
  <c r="Z128" i="3" s="1"/>
  <c r="M128" i="3"/>
  <c r="Y128" i="3" s="1"/>
  <c r="L128" i="3"/>
  <c r="K128" i="3"/>
  <c r="J128" i="3"/>
  <c r="V128" i="3" s="1"/>
  <c r="I128" i="3"/>
  <c r="U128" i="3" s="1"/>
  <c r="AA127" i="3"/>
  <c r="X127" i="3"/>
  <c r="W127" i="3"/>
  <c r="R127" i="3"/>
  <c r="AD127" i="3" s="1"/>
  <c r="Q127" i="3"/>
  <c r="AC127" i="3" s="1"/>
  <c r="P127" i="3"/>
  <c r="AB127" i="3" s="1"/>
  <c r="O127" i="3"/>
  <c r="N127" i="3"/>
  <c r="Z127" i="3" s="1"/>
  <c r="M127" i="3"/>
  <c r="Y127" i="3" s="1"/>
  <c r="L127" i="3"/>
  <c r="K127" i="3"/>
  <c r="J127" i="3"/>
  <c r="V127" i="3" s="1"/>
  <c r="I127" i="3"/>
  <c r="U127" i="3" s="1"/>
  <c r="AA126" i="3"/>
  <c r="W126" i="3"/>
  <c r="V126" i="3"/>
  <c r="R126" i="3"/>
  <c r="AD126" i="3" s="1"/>
  <c r="Q126" i="3"/>
  <c r="AC126" i="3" s="1"/>
  <c r="P126" i="3"/>
  <c r="AB126" i="3" s="1"/>
  <c r="O126" i="3"/>
  <c r="N126" i="3"/>
  <c r="Z126" i="3" s="1"/>
  <c r="M126" i="3"/>
  <c r="Y126" i="3" s="1"/>
  <c r="L126" i="3"/>
  <c r="X126" i="3" s="1"/>
  <c r="K126" i="3"/>
  <c r="J126" i="3"/>
  <c r="I126" i="3"/>
  <c r="U126" i="3" s="1"/>
  <c r="AD125" i="3"/>
  <c r="AB125" i="3"/>
  <c r="AA125" i="3"/>
  <c r="W125" i="3"/>
  <c r="V125" i="3"/>
  <c r="R125" i="3"/>
  <c r="Q125" i="3"/>
  <c r="AC125" i="3" s="1"/>
  <c r="P125" i="3"/>
  <c r="O125" i="3"/>
  <c r="N125" i="3"/>
  <c r="Z125" i="3" s="1"/>
  <c r="M125" i="3"/>
  <c r="Y125" i="3" s="1"/>
  <c r="L125" i="3"/>
  <c r="X125" i="3" s="1"/>
  <c r="K125" i="3"/>
  <c r="J125" i="3"/>
  <c r="I125" i="3"/>
  <c r="U125" i="3" s="1"/>
  <c r="AD124" i="3"/>
  <c r="AA124" i="3"/>
  <c r="X124" i="3"/>
  <c r="W124" i="3"/>
  <c r="R124" i="3"/>
  <c r="Q124" i="3"/>
  <c r="AC124" i="3" s="1"/>
  <c r="P124" i="3"/>
  <c r="AB124" i="3" s="1"/>
  <c r="O124" i="3"/>
  <c r="N124" i="3"/>
  <c r="Z124" i="3" s="1"/>
  <c r="M124" i="3"/>
  <c r="Y124" i="3" s="1"/>
  <c r="L124" i="3"/>
  <c r="K124" i="3"/>
  <c r="J124" i="3"/>
  <c r="V124" i="3" s="1"/>
  <c r="I124" i="3"/>
  <c r="U124" i="3" s="1"/>
  <c r="AA123" i="3"/>
  <c r="X123" i="3"/>
  <c r="W123" i="3"/>
  <c r="R123" i="3"/>
  <c r="AD123" i="3" s="1"/>
  <c r="Q123" i="3"/>
  <c r="AC123" i="3" s="1"/>
  <c r="P123" i="3"/>
  <c r="AB123" i="3" s="1"/>
  <c r="O123" i="3"/>
  <c r="N123" i="3"/>
  <c r="Z123" i="3" s="1"/>
  <c r="M123" i="3"/>
  <c r="Y123" i="3" s="1"/>
  <c r="L123" i="3"/>
  <c r="K123" i="3"/>
  <c r="J123" i="3"/>
  <c r="V123" i="3" s="1"/>
  <c r="I123" i="3"/>
  <c r="U123" i="3" s="1"/>
  <c r="AA122" i="3"/>
  <c r="W122" i="3"/>
  <c r="V122" i="3"/>
  <c r="R122" i="3"/>
  <c r="AD122" i="3" s="1"/>
  <c r="Q122" i="3"/>
  <c r="AC122" i="3" s="1"/>
  <c r="P122" i="3"/>
  <c r="AB122" i="3" s="1"/>
  <c r="O122" i="3"/>
  <c r="N122" i="3"/>
  <c r="Z122" i="3" s="1"/>
  <c r="M122" i="3"/>
  <c r="Y122" i="3" s="1"/>
  <c r="L122" i="3"/>
  <c r="X122" i="3" s="1"/>
  <c r="K122" i="3"/>
  <c r="J122" i="3"/>
  <c r="I122" i="3"/>
  <c r="U122" i="3" s="1"/>
  <c r="AD121" i="3"/>
  <c r="AB121" i="3"/>
  <c r="AA121" i="3"/>
  <c r="W121" i="3"/>
  <c r="V121" i="3"/>
  <c r="R121" i="3"/>
  <c r="Q121" i="3"/>
  <c r="AC121" i="3" s="1"/>
  <c r="P121" i="3"/>
  <c r="O121" i="3"/>
  <c r="N121" i="3"/>
  <c r="Z121" i="3" s="1"/>
  <c r="M121" i="3"/>
  <c r="Y121" i="3" s="1"/>
  <c r="L121" i="3"/>
  <c r="X121" i="3" s="1"/>
  <c r="K121" i="3"/>
  <c r="J121" i="3"/>
  <c r="I121" i="3"/>
  <c r="U121" i="3" s="1"/>
  <c r="AD120" i="3"/>
  <c r="AA120" i="3"/>
  <c r="X120" i="3"/>
  <c r="W120" i="3"/>
  <c r="R120" i="3"/>
  <c r="Q120" i="3"/>
  <c r="AC120" i="3" s="1"/>
  <c r="P120" i="3"/>
  <c r="AB120" i="3" s="1"/>
  <c r="O120" i="3"/>
  <c r="N120" i="3"/>
  <c r="Z120" i="3" s="1"/>
  <c r="M120" i="3"/>
  <c r="Y120" i="3" s="1"/>
  <c r="L120" i="3"/>
  <c r="K120" i="3"/>
  <c r="J120" i="3"/>
  <c r="V120" i="3" s="1"/>
  <c r="I120" i="3"/>
  <c r="U120" i="3" s="1"/>
  <c r="AA119" i="3"/>
  <c r="X119" i="3"/>
  <c r="W119" i="3"/>
  <c r="R119" i="3"/>
  <c r="AD119" i="3" s="1"/>
  <c r="Q119" i="3"/>
  <c r="AC119" i="3" s="1"/>
  <c r="P119" i="3"/>
  <c r="AB119" i="3" s="1"/>
  <c r="O119" i="3"/>
  <c r="N119" i="3"/>
  <c r="Z119" i="3" s="1"/>
  <c r="M119" i="3"/>
  <c r="Y119" i="3" s="1"/>
  <c r="L119" i="3"/>
  <c r="K119" i="3"/>
  <c r="J119" i="3"/>
  <c r="V119" i="3" s="1"/>
  <c r="I119" i="3"/>
  <c r="U119" i="3" s="1"/>
  <c r="AA118" i="3"/>
  <c r="W118" i="3"/>
  <c r="V118" i="3"/>
  <c r="R118" i="3"/>
  <c r="AD118" i="3" s="1"/>
  <c r="Q118" i="3"/>
  <c r="AC118" i="3" s="1"/>
  <c r="P118" i="3"/>
  <c r="AB118" i="3" s="1"/>
  <c r="O118" i="3"/>
  <c r="N118" i="3"/>
  <c r="Z118" i="3" s="1"/>
  <c r="M118" i="3"/>
  <c r="Y118" i="3" s="1"/>
  <c r="L118" i="3"/>
  <c r="X118" i="3" s="1"/>
  <c r="K118" i="3"/>
  <c r="J118" i="3"/>
  <c r="I118" i="3"/>
  <c r="U118" i="3" s="1"/>
  <c r="AD117" i="3"/>
  <c r="AB117" i="3"/>
  <c r="AA117" i="3"/>
  <c r="W117" i="3"/>
  <c r="V117" i="3"/>
  <c r="R117" i="3"/>
  <c r="Q117" i="3"/>
  <c r="AC117" i="3" s="1"/>
  <c r="P117" i="3"/>
  <c r="O117" i="3"/>
  <c r="N117" i="3"/>
  <c r="Z117" i="3" s="1"/>
  <c r="M117" i="3"/>
  <c r="Y117" i="3" s="1"/>
  <c r="L117" i="3"/>
  <c r="X117" i="3" s="1"/>
  <c r="K117" i="3"/>
  <c r="J117" i="3"/>
  <c r="I117" i="3"/>
  <c r="U117" i="3" s="1"/>
  <c r="AD116" i="3"/>
  <c r="AB116" i="3"/>
  <c r="Y116" i="3"/>
  <c r="X116" i="3"/>
  <c r="U116" i="3"/>
  <c r="R116" i="3"/>
  <c r="Q116" i="3"/>
  <c r="AC116" i="3" s="1"/>
  <c r="P116" i="3"/>
  <c r="O116" i="3"/>
  <c r="AA116" i="3" s="1"/>
  <c r="N116" i="3"/>
  <c r="Z116" i="3" s="1"/>
  <c r="M116" i="3"/>
  <c r="L116" i="3"/>
  <c r="K116" i="3"/>
  <c r="W116" i="3" s="1"/>
  <c r="J116" i="3"/>
  <c r="V116" i="3" s="1"/>
  <c r="I116" i="3"/>
  <c r="AC115" i="3"/>
  <c r="AB115" i="3"/>
  <c r="Y115" i="3"/>
  <c r="X115" i="3"/>
  <c r="U115" i="3"/>
  <c r="R115" i="3"/>
  <c r="AD115" i="3" s="1"/>
  <c r="Q115" i="3"/>
  <c r="P115" i="3"/>
  <c r="O115" i="3"/>
  <c r="AA115" i="3" s="1"/>
  <c r="N115" i="3"/>
  <c r="Z115" i="3" s="1"/>
  <c r="M115" i="3"/>
  <c r="L115" i="3"/>
  <c r="K115" i="3"/>
  <c r="W115" i="3" s="1"/>
  <c r="J115" i="3"/>
  <c r="V115" i="3" s="1"/>
  <c r="I115" i="3"/>
  <c r="AC114" i="3"/>
  <c r="AB114" i="3"/>
  <c r="Y114" i="3"/>
  <c r="X114" i="3"/>
  <c r="U114" i="3"/>
  <c r="R114" i="3"/>
  <c r="AD114" i="3" s="1"/>
  <c r="Q114" i="3"/>
  <c r="P114" i="3"/>
  <c r="O114" i="3"/>
  <c r="AA114" i="3" s="1"/>
  <c r="N114" i="3"/>
  <c r="Z114" i="3" s="1"/>
  <c r="M114" i="3"/>
  <c r="L114" i="3"/>
  <c r="K114" i="3"/>
  <c r="W114" i="3" s="1"/>
  <c r="J114" i="3"/>
  <c r="V114" i="3" s="1"/>
  <c r="I114" i="3"/>
  <c r="AC113" i="3"/>
  <c r="AB113" i="3"/>
  <c r="Y113" i="3"/>
  <c r="X113" i="3"/>
  <c r="U113" i="3"/>
  <c r="R113" i="3"/>
  <c r="AD113" i="3" s="1"/>
  <c r="Q113" i="3"/>
  <c r="P113" i="3"/>
  <c r="O113" i="3"/>
  <c r="AA113" i="3" s="1"/>
  <c r="N113" i="3"/>
  <c r="Z113" i="3" s="1"/>
  <c r="M113" i="3"/>
  <c r="L113" i="3"/>
  <c r="K113" i="3"/>
  <c r="W113" i="3" s="1"/>
  <c r="J113" i="3"/>
  <c r="V113" i="3" s="1"/>
  <c r="I113" i="3"/>
  <c r="AC112" i="3"/>
  <c r="AB112" i="3"/>
  <c r="Y112" i="3"/>
  <c r="X112" i="3"/>
  <c r="U112" i="3"/>
  <c r="R112" i="3"/>
  <c r="AD112" i="3" s="1"/>
  <c r="Q112" i="3"/>
  <c r="P112" i="3"/>
  <c r="O112" i="3"/>
  <c r="AA112" i="3" s="1"/>
  <c r="N112" i="3"/>
  <c r="Z112" i="3" s="1"/>
  <c r="M112" i="3"/>
  <c r="L112" i="3"/>
  <c r="K112" i="3"/>
  <c r="W112" i="3" s="1"/>
  <c r="J112" i="3"/>
  <c r="V112" i="3" s="1"/>
  <c r="I112" i="3"/>
  <c r="AC111" i="3"/>
  <c r="AB111" i="3"/>
  <c r="Y111" i="3"/>
  <c r="X111" i="3"/>
  <c r="U111" i="3"/>
  <c r="R111" i="3"/>
  <c r="AD111" i="3" s="1"/>
  <c r="Q111" i="3"/>
  <c r="P111" i="3"/>
  <c r="O111" i="3"/>
  <c r="AA111" i="3" s="1"/>
  <c r="N111" i="3"/>
  <c r="Z111" i="3" s="1"/>
  <c r="M111" i="3"/>
  <c r="L111" i="3"/>
  <c r="K111" i="3"/>
  <c r="W111" i="3" s="1"/>
  <c r="J111" i="3"/>
  <c r="V111" i="3" s="1"/>
  <c r="I111" i="3"/>
  <c r="AC110" i="3"/>
  <c r="AB110" i="3"/>
  <c r="Y110" i="3"/>
  <c r="X110" i="3"/>
  <c r="U110" i="3"/>
  <c r="R110" i="3"/>
  <c r="AD110" i="3" s="1"/>
  <c r="Q110" i="3"/>
  <c r="P110" i="3"/>
  <c r="O110" i="3"/>
  <c r="AA110" i="3" s="1"/>
  <c r="N110" i="3"/>
  <c r="Z110" i="3" s="1"/>
  <c r="M110" i="3"/>
  <c r="L110" i="3"/>
  <c r="K110" i="3"/>
  <c r="W110" i="3" s="1"/>
  <c r="J110" i="3"/>
  <c r="V110" i="3" s="1"/>
  <c r="I110" i="3"/>
  <c r="AC109" i="3"/>
  <c r="AB109" i="3"/>
  <c r="Y109" i="3"/>
  <c r="X109" i="3"/>
  <c r="U109" i="3"/>
  <c r="R109" i="3"/>
  <c r="AD109" i="3" s="1"/>
  <c r="Q109" i="3"/>
  <c r="P109" i="3"/>
  <c r="O109" i="3"/>
  <c r="AA109" i="3" s="1"/>
  <c r="N109" i="3"/>
  <c r="Z109" i="3" s="1"/>
  <c r="M109" i="3"/>
  <c r="L109" i="3"/>
  <c r="K109" i="3"/>
  <c r="W109" i="3" s="1"/>
  <c r="J109" i="3"/>
  <c r="V109" i="3" s="1"/>
  <c r="I109" i="3"/>
  <c r="AC108" i="3"/>
  <c r="AB108" i="3"/>
  <c r="Y108" i="3"/>
  <c r="X108" i="3"/>
  <c r="U108" i="3"/>
  <c r="R108" i="3"/>
  <c r="AD108" i="3" s="1"/>
  <c r="Q108" i="3"/>
  <c r="P108" i="3"/>
  <c r="O108" i="3"/>
  <c r="AA108" i="3" s="1"/>
  <c r="N108" i="3"/>
  <c r="Z108" i="3" s="1"/>
  <c r="M108" i="3"/>
  <c r="L108" i="3"/>
  <c r="K108" i="3"/>
  <c r="W108" i="3" s="1"/>
  <c r="J108" i="3"/>
  <c r="V108" i="3" s="1"/>
  <c r="I108" i="3"/>
  <c r="AC107" i="3"/>
  <c r="AB107" i="3"/>
  <c r="Y107" i="3"/>
  <c r="X107" i="3"/>
  <c r="U107" i="3"/>
  <c r="R107" i="3"/>
  <c r="AD107" i="3" s="1"/>
  <c r="Q107" i="3"/>
  <c r="P107" i="3"/>
  <c r="O107" i="3"/>
  <c r="AA107" i="3" s="1"/>
  <c r="N107" i="3"/>
  <c r="Z107" i="3" s="1"/>
  <c r="M107" i="3"/>
  <c r="L107" i="3"/>
  <c r="K107" i="3"/>
  <c r="W107" i="3" s="1"/>
  <c r="J107" i="3"/>
  <c r="V107" i="3" s="1"/>
  <c r="I107" i="3"/>
  <c r="AC106" i="3"/>
  <c r="AB106" i="3"/>
  <c r="Y106" i="3"/>
  <c r="X106" i="3"/>
  <c r="U106" i="3"/>
  <c r="R106" i="3"/>
  <c r="AD106" i="3" s="1"/>
  <c r="Q106" i="3"/>
  <c r="P106" i="3"/>
  <c r="O106" i="3"/>
  <c r="AA106" i="3" s="1"/>
  <c r="N106" i="3"/>
  <c r="Z106" i="3" s="1"/>
  <c r="M106" i="3"/>
  <c r="L106" i="3"/>
  <c r="K106" i="3"/>
  <c r="W106" i="3" s="1"/>
  <c r="J106" i="3"/>
  <c r="V106" i="3" s="1"/>
  <c r="I106" i="3"/>
  <c r="AC105" i="3"/>
  <c r="Y105" i="3"/>
  <c r="X105" i="3"/>
  <c r="V105" i="3"/>
  <c r="U105" i="3"/>
  <c r="R105" i="3"/>
  <c r="AD105" i="3" s="1"/>
  <c r="Q105" i="3"/>
  <c r="P105" i="3"/>
  <c r="AB105" i="3" s="1"/>
  <c r="O105" i="3"/>
  <c r="AA105" i="3" s="1"/>
  <c r="N105" i="3"/>
  <c r="Z105" i="3" s="1"/>
  <c r="M105" i="3"/>
  <c r="L105" i="3"/>
  <c r="K105" i="3"/>
  <c r="W105" i="3" s="1"/>
  <c r="J105" i="3"/>
  <c r="I105" i="3"/>
  <c r="AC104" i="3"/>
  <c r="Z104" i="3"/>
  <c r="Y104" i="3"/>
  <c r="U104" i="3"/>
  <c r="R104" i="3"/>
  <c r="AD104" i="3" s="1"/>
  <c r="Q104" i="3"/>
  <c r="P104" i="3"/>
  <c r="AB104" i="3" s="1"/>
  <c r="O104" i="3"/>
  <c r="AA104" i="3" s="1"/>
  <c r="N104" i="3"/>
  <c r="M104" i="3"/>
  <c r="L104" i="3"/>
  <c r="X104" i="3" s="1"/>
  <c r="K104" i="3"/>
  <c r="W104" i="3" s="1"/>
  <c r="J104" i="3"/>
  <c r="V104" i="3" s="1"/>
  <c r="I104" i="3"/>
  <c r="AC103" i="3"/>
  <c r="Y103" i="3"/>
  <c r="X103" i="3"/>
  <c r="V103" i="3"/>
  <c r="U103" i="3"/>
  <c r="R103" i="3"/>
  <c r="AD103" i="3" s="1"/>
  <c r="Q103" i="3"/>
  <c r="P103" i="3"/>
  <c r="AB103" i="3" s="1"/>
  <c r="O103" i="3"/>
  <c r="AA103" i="3" s="1"/>
  <c r="N103" i="3"/>
  <c r="Z103" i="3" s="1"/>
  <c r="M103" i="3"/>
  <c r="L103" i="3"/>
  <c r="K103" i="3"/>
  <c r="W103" i="3" s="1"/>
  <c r="J103" i="3"/>
  <c r="I103" i="3"/>
  <c r="AC102" i="3"/>
  <c r="Z102" i="3"/>
  <c r="Y102" i="3"/>
  <c r="U102" i="3"/>
  <c r="R102" i="3"/>
  <c r="AD102" i="3" s="1"/>
  <c r="Q102" i="3"/>
  <c r="P102" i="3"/>
  <c r="AB102" i="3" s="1"/>
  <c r="O102" i="3"/>
  <c r="AA102" i="3" s="1"/>
  <c r="N102" i="3"/>
  <c r="M102" i="3"/>
  <c r="L102" i="3"/>
  <c r="X102" i="3" s="1"/>
  <c r="K102" i="3"/>
  <c r="W102" i="3" s="1"/>
  <c r="J102" i="3"/>
  <c r="V102" i="3" s="1"/>
  <c r="I102" i="3"/>
  <c r="AC101" i="3"/>
  <c r="Y101" i="3"/>
  <c r="X101" i="3"/>
  <c r="V101" i="3"/>
  <c r="U101" i="3"/>
  <c r="R101" i="3"/>
  <c r="AD101" i="3" s="1"/>
  <c r="Q101" i="3"/>
  <c r="P101" i="3"/>
  <c r="AB101" i="3" s="1"/>
  <c r="O101" i="3"/>
  <c r="AA101" i="3" s="1"/>
  <c r="N101" i="3"/>
  <c r="Z101" i="3" s="1"/>
  <c r="M101" i="3"/>
  <c r="L101" i="3"/>
  <c r="K101" i="3"/>
  <c r="W101" i="3" s="1"/>
  <c r="J101" i="3"/>
  <c r="I101" i="3"/>
  <c r="AC100" i="3"/>
  <c r="Z100" i="3"/>
  <c r="Y100" i="3"/>
  <c r="U100" i="3"/>
  <c r="R100" i="3"/>
  <c r="AD100" i="3" s="1"/>
  <c r="Q100" i="3"/>
  <c r="P100" i="3"/>
  <c r="AB100" i="3" s="1"/>
  <c r="O100" i="3"/>
  <c r="AA100" i="3" s="1"/>
  <c r="N100" i="3"/>
  <c r="M100" i="3"/>
  <c r="L100" i="3"/>
  <c r="X100" i="3" s="1"/>
  <c r="K100" i="3"/>
  <c r="W100" i="3" s="1"/>
  <c r="J100" i="3"/>
  <c r="V100" i="3" s="1"/>
  <c r="I100" i="3"/>
  <c r="AC99" i="3"/>
  <c r="Y99" i="3"/>
  <c r="X99" i="3"/>
  <c r="V99" i="3"/>
  <c r="U99" i="3"/>
  <c r="R99" i="3"/>
  <c r="AD99" i="3" s="1"/>
  <c r="Q99" i="3"/>
  <c r="P99" i="3"/>
  <c r="AB99" i="3" s="1"/>
  <c r="O99" i="3"/>
  <c r="AA99" i="3" s="1"/>
  <c r="N99" i="3"/>
  <c r="Z99" i="3" s="1"/>
  <c r="M99" i="3"/>
  <c r="L99" i="3"/>
  <c r="K99" i="3"/>
  <c r="W99" i="3" s="1"/>
  <c r="J99" i="3"/>
  <c r="I99" i="3"/>
  <c r="AC98" i="3"/>
  <c r="Z98" i="3"/>
  <c r="Y98" i="3"/>
  <c r="U98" i="3"/>
  <c r="R98" i="3"/>
  <c r="AD98" i="3" s="1"/>
  <c r="Q98" i="3"/>
  <c r="P98" i="3"/>
  <c r="AB98" i="3" s="1"/>
  <c r="O98" i="3"/>
  <c r="AA98" i="3" s="1"/>
  <c r="N98" i="3"/>
  <c r="M98" i="3"/>
  <c r="L98" i="3"/>
  <c r="X98" i="3" s="1"/>
  <c r="K98" i="3"/>
  <c r="W98" i="3" s="1"/>
  <c r="J98" i="3"/>
  <c r="V98" i="3" s="1"/>
  <c r="I98" i="3"/>
  <c r="AC97" i="3"/>
  <c r="Y97" i="3"/>
  <c r="X97" i="3"/>
  <c r="V97" i="3"/>
  <c r="U97" i="3"/>
  <c r="R97" i="3"/>
  <c r="AD97" i="3" s="1"/>
  <c r="Q97" i="3"/>
  <c r="P97" i="3"/>
  <c r="AB97" i="3" s="1"/>
  <c r="O97" i="3"/>
  <c r="AA97" i="3" s="1"/>
  <c r="N97" i="3"/>
  <c r="Z97" i="3" s="1"/>
  <c r="M97" i="3"/>
  <c r="L97" i="3"/>
  <c r="K97" i="3"/>
  <c r="W97" i="3" s="1"/>
  <c r="J97" i="3"/>
  <c r="I97" i="3"/>
  <c r="AC96" i="3"/>
  <c r="Z96" i="3"/>
  <c r="Y96" i="3"/>
  <c r="U96" i="3"/>
  <c r="R96" i="3"/>
  <c r="AD96" i="3" s="1"/>
  <c r="Q96" i="3"/>
  <c r="P96" i="3"/>
  <c r="AB96" i="3" s="1"/>
  <c r="O96" i="3"/>
  <c r="AA96" i="3" s="1"/>
  <c r="N96" i="3"/>
  <c r="M96" i="3"/>
  <c r="L96" i="3"/>
  <c r="X96" i="3" s="1"/>
  <c r="K96" i="3"/>
  <c r="W96" i="3" s="1"/>
  <c r="J96" i="3"/>
  <c r="V96" i="3" s="1"/>
  <c r="I96" i="3"/>
  <c r="AC95" i="3"/>
  <c r="Y95" i="3"/>
  <c r="X95" i="3"/>
  <c r="V95" i="3"/>
  <c r="U95" i="3"/>
  <c r="R95" i="3"/>
  <c r="AD95" i="3" s="1"/>
  <c r="Q95" i="3"/>
  <c r="P95" i="3"/>
  <c r="AB95" i="3" s="1"/>
  <c r="O95" i="3"/>
  <c r="AA95" i="3" s="1"/>
  <c r="N95" i="3"/>
  <c r="Z95" i="3" s="1"/>
  <c r="M95" i="3"/>
  <c r="L95" i="3"/>
  <c r="K95" i="3"/>
  <c r="W95" i="3" s="1"/>
  <c r="J95" i="3"/>
  <c r="I95" i="3"/>
  <c r="AC94" i="3"/>
  <c r="Z94" i="3"/>
  <c r="Y94" i="3"/>
  <c r="U94" i="3"/>
  <c r="R94" i="3"/>
  <c r="AD94" i="3" s="1"/>
  <c r="Q94" i="3"/>
  <c r="P94" i="3"/>
  <c r="AB94" i="3" s="1"/>
  <c r="O94" i="3"/>
  <c r="AA94" i="3" s="1"/>
  <c r="N94" i="3"/>
  <c r="M94" i="3"/>
  <c r="L94" i="3"/>
  <c r="X94" i="3" s="1"/>
  <c r="K94" i="3"/>
  <c r="W94" i="3" s="1"/>
  <c r="J94" i="3"/>
  <c r="V94" i="3" s="1"/>
  <c r="I94" i="3"/>
  <c r="AC93" i="3"/>
  <c r="Y93" i="3"/>
  <c r="X93" i="3"/>
  <c r="V93" i="3"/>
  <c r="U93" i="3"/>
  <c r="R93" i="3"/>
  <c r="AD93" i="3" s="1"/>
  <c r="Q93" i="3"/>
  <c r="P93" i="3"/>
  <c r="AB93" i="3" s="1"/>
  <c r="O93" i="3"/>
  <c r="AA93" i="3" s="1"/>
  <c r="N93" i="3"/>
  <c r="Z93" i="3" s="1"/>
  <c r="M93" i="3"/>
  <c r="L93" i="3"/>
  <c r="K93" i="3"/>
  <c r="W93" i="3" s="1"/>
  <c r="J93" i="3"/>
  <c r="I93" i="3"/>
  <c r="AC92" i="3"/>
  <c r="Z92" i="3"/>
  <c r="Y92" i="3"/>
  <c r="U92" i="3"/>
  <c r="R92" i="3"/>
  <c r="AD92" i="3" s="1"/>
  <c r="Q92" i="3"/>
  <c r="P92" i="3"/>
  <c r="AB92" i="3" s="1"/>
  <c r="O92" i="3"/>
  <c r="AA92" i="3" s="1"/>
  <c r="N92" i="3"/>
  <c r="M92" i="3"/>
  <c r="L92" i="3"/>
  <c r="X92" i="3" s="1"/>
  <c r="K92" i="3"/>
  <c r="W92" i="3" s="1"/>
  <c r="J92" i="3"/>
  <c r="V92" i="3" s="1"/>
  <c r="I92" i="3"/>
  <c r="AC91" i="3"/>
  <c r="Y91" i="3"/>
  <c r="X91" i="3"/>
  <c r="V91" i="3"/>
  <c r="U91" i="3"/>
  <c r="R91" i="3"/>
  <c r="AD91" i="3" s="1"/>
  <c r="Q91" i="3"/>
  <c r="P91" i="3"/>
  <c r="AB91" i="3" s="1"/>
  <c r="O91" i="3"/>
  <c r="AA91" i="3" s="1"/>
  <c r="N91" i="3"/>
  <c r="Z91" i="3" s="1"/>
  <c r="M91" i="3"/>
  <c r="L91" i="3"/>
  <c r="K91" i="3"/>
  <c r="W91" i="3" s="1"/>
  <c r="J91" i="3"/>
  <c r="I91" i="3"/>
  <c r="AC90" i="3"/>
  <c r="Z90" i="3"/>
  <c r="Y90" i="3"/>
  <c r="U90" i="3"/>
  <c r="R90" i="3"/>
  <c r="AD90" i="3" s="1"/>
  <c r="Q90" i="3"/>
  <c r="P90" i="3"/>
  <c r="AB90" i="3" s="1"/>
  <c r="O90" i="3"/>
  <c r="AA90" i="3" s="1"/>
  <c r="N90" i="3"/>
  <c r="M90" i="3"/>
  <c r="L90" i="3"/>
  <c r="X90" i="3" s="1"/>
  <c r="K90" i="3"/>
  <c r="W90" i="3" s="1"/>
  <c r="J90" i="3"/>
  <c r="V90" i="3" s="1"/>
  <c r="I90" i="3"/>
  <c r="AC89" i="3"/>
  <c r="Y89" i="3"/>
  <c r="X89" i="3"/>
  <c r="V89" i="3"/>
  <c r="U89" i="3"/>
  <c r="R89" i="3"/>
  <c r="AD89" i="3" s="1"/>
  <c r="Q89" i="3"/>
  <c r="P89" i="3"/>
  <c r="AB89" i="3" s="1"/>
  <c r="O89" i="3"/>
  <c r="AA89" i="3" s="1"/>
  <c r="N89" i="3"/>
  <c r="Z89" i="3" s="1"/>
  <c r="M89" i="3"/>
  <c r="L89" i="3"/>
  <c r="K89" i="3"/>
  <c r="W89" i="3" s="1"/>
  <c r="J89" i="3"/>
  <c r="I89" i="3"/>
  <c r="AC88" i="3"/>
  <c r="Z88" i="3"/>
  <c r="Y88" i="3"/>
  <c r="U88" i="3"/>
  <c r="R88" i="3"/>
  <c r="AD88" i="3" s="1"/>
  <c r="Q88" i="3"/>
  <c r="P88" i="3"/>
  <c r="AB88" i="3" s="1"/>
  <c r="O88" i="3"/>
  <c r="AA88" i="3" s="1"/>
  <c r="N88" i="3"/>
  <c r="M88" i="3"/>
  <c r="L88" i="3"/>
  <c r="X88" i="3" s="1"/>
  <c r="K88" i="3"/>
  <c r="W88" i="3" s="1"/>
  <c r="J88" i="3"/>
  <c r="V88" i="3" s="1"/>
  <c r="I88" i="3"/>
  <c r="AC87" i="3"/>
  <c r="Y87" i="3"/>
  <c r="X87" i="3"/>
  <c r="V87" i="3"/>
  <c r="U87" i="3"/>
  <c r="R87" i="3"/>
  <c r="AD87" i="3" s="1"/>
  <c r="Q87" i="3"/>
  <c r="P87" i="3"/>
  <c r="AB87" i="3" s="1"/>
  <c r="O87" i="3"/>
  <c r="AA87" i="3" s="1"/>
  <c r="N87" i="3"/>
  <c r="Z87" i="3" s="1"/>
  <c r="M87" i="3"/>
  <c r="L87" i="3"/>
  <c r="K87" i="3"/>
  <c r="W87" i="3" s="1"/>
  <c r="J87" i="3"/>
  <c r="I87" i="3"/>
  <c r="AC86" i="3"/>
  <c r="Z86" i="3"/>
  <c r="Y86" i="3"/>
  <c r="U86" i="3"/>
  <c r="R86" i="3"/>
  <c r="AD86" i="3" s="1"/>
  <c r="Q86" i="3"/>
  <c r="P86" i="3"/>
  <c r="AB86" i="3" s="1"/>
  <c r="O86" i="3"/>
  <c r="AA86" i="3" s="1"/>
  <c r="N86" i="3"/>
  <c r="M86" i="3"/>
  <c r="L86" i="3"/>
  <c r="X86" i="3" s="1"/>
  <c r="K86" i="3"/>
  <c r="W86" i="3" s="1"/>
  <c r="J86" i="3"/>
  <c r="V86" i="3" s="1"/>
  <c r="I86" i="3"/>
  <c r="AC85" i="3"/>
  <c r="Y85" i="3"/>
  <c r="X85" i="3"/>
  <c r="V85" i="3"/>
  <c r="U85" i="3"/>
  <c r="R85" i="3"/>
  <c r="AD85" i="3" s="1"/>
  <c r="Q85" i="3"/>
  <c r="P85" i="3"/>
  <c r="AB85" i="3" s="1"/>
  <c r="O85" i="3"/>
  <c r="AA85" i="3" s="1"/>
  <c r="N85" i="3"/>
  <c r="Z85" i="3" s="1"/>
  <c r="M85" i="3"/>
  <c r="L85" i="3"/>
  <c r="K85" i="3"/>
  <c r="W85" i="3" s="1"/>
  <c r="J85" i="3"/>
  <c r="I85" i="3"/>
  <c r="AC84" i="3"/>
  <c r="Z84" i="3"/>
  <c r="Y84" i="3"/>
  <c r="U84" i="3"/>
  <c r="R84" i="3"/>
  <c r="AD84" i="3" s="1"/>
  <c r="Q84" i="3"/>
  <c r="P84" i="3"/>
  <c r="AB84" i="3" s="1"/>
  <c r="O84" i="3"/>
  <c r="AA84" i="3" s="1"/>
  <c r="N84" i="3"/>
  <c r="M84" i="3"/>
  <c r="L84" i="3"/>
  <c r="X84" i="3" s="1"/>
  <c r="K84" i="3"/>
  <c r="W84" i="3" s="1"/>
  <c r="J84" i="3"/>
  <c r="V84" i="3" s="1"/>
  <c r="I84" i="3"/>
  <c r="AC83" i="3"/>
  <c r="Y83" i="3"/>
  <c r="X83" i="3"/>
  <c r="V83" i="3"/>
  <c r="U83" i="3"/>
  <c r="R83" i="3"/>
  <c r="AD83" i="3" s="1"/>
  <c r="Q83" i="3"/>
  <c r="P83" i="3"/>
  <c r="AB83" i="3" s="1"/>
  <c r="O83" i="3"/>
  <c r="AA83" i="3" s="1"/>
  <c r="N83" i="3"/>
  <c r="Z83" i="3" s="1"/>
  <c r="M83" i="3"/>
  <c r="L83" i="3"/>
  <c r="K83" i="3"/>
  <c r="W83" i="3" s="1"/>
  <c r="J83" i="3"/>
  <c r="I83" i="3"/>
  <c r="AC82" i="3"/>
  <c r="Z82" i="3"/>
  <c r="Y82" i="3"/>
  <c r="U82" i="3"/>
  <c r="R82" i="3"/>
  <c r="AD82" i="3" s="1"/>
  <c r="Q82" i="3"/>
  <c r="P82" i="3"/>
  <c r="AB82" i="3" s="1"/>
  <c r="O82" i="3"/>
  <c r="AA82" i="3" s="1"/>
  <c r="N82" i="3"/>
  <c r="M82" i="3"/>
  <c r="L82" i="3"/>
  <c r="X82" i="3" s="1"/>
  <c r="K82" i="3"/>
  <c r="W82" i="3" s="1"/>
  <c r="J82" i="3"/>
  <c r="V82" i="3" s="1"/>
  <c r="I82" i="3"/>
  <c r="AC81" i="3"/>
  <c r="Y81" i="3"/>
  <c r="X81" i="3"/>
  <c r="V81" i="3"/>
  <c r="U81" i="3"/>
  <c r="R81" i="3"/>
  <c r="AD81" i="3" s="1"/>
  <c r="Q81" i="3"/>
  <c r="P81" i="3"/>
  <c r="AB81" i="3" s="1"/>
  <c r="O81" i="3"/>
  <c r="AA81" i="3" s="1"/>
  <c r="N81" i="3"/>
  <c r="Z81" i="3" s="1"/>
  <c r="M81" i="3"/>
  <c r="L81" i="3"/>
  <c r="K81" i="3"/>
  <c r="W81" i="3" s="1"/>
  <c r="J81" i="3"/>
  <c r="I81" i="3"/>
  <c r="AC80" i="3"/>
  <c r="Z80" i="3"/>
  <c r="Y80" i="3"/>
  <c r="U80" i="3"/>
  <c r="R80" i="3"/>
  <c r="AD80" i="3" s="1"/>
  <c r="Q80" i="3"/>
  <c r="P80" i="3"/>
  <c r="AB80" i="3" s="1"/>
  <c r="O80" i="3"/>
  <c r="AA80" i="3" s="1"/>
  <c r="N80" i="3"/>
  <c r="M80" i="3"/>
  <c r="L80" i="3"/>
  <c r="X80" i="3" s="1"/>
  <c r="K80" i="3"/>
  <c r="W80" i="3" s="1"/>
  <c r="J80" i="3"/>
  <c r="V80" i="3" s="1"/>
  <c r="I80" i="3"/>
  <c r="AC79" i="3"/>
  <c r="Y79" i="3"/>
  <c r="X79" i="3"/>
  <c r="V79" i="3"/>
  <c r="U79" i="3"/>
  <c r="R79" i="3"/>
  <c r="AD79" i="3" s="1"/>
  <c r="Q79" i="3"/>
  <c r="P79" i="3"/>
  <c r="AB79" i="3" s="1"/>
  <c r="O79" i="3"/>
  <c r="AA79" i="3" s="1"/>
  <c r="N79" i="3"/>
  <c r="Z79" i="3" s="1"/>
  <c r="M79" i="3"/>
  <c r="L79" i="3"/>
  <c r="K79" i="3"/>
  <c r="W79" i="3" s="1"/>
  <c r="J79" i="3"/>
  <c r="I79" i="3"/>
  <c r="AC78" i="3"/>
  <c r="Z78" i="3"/>
  <c r="Y78" i="3"/>
  <c r="U78" i="3"/>
  <c r="R78" i="3"/>
  <c r="AD78" i="3" s="1"/>
  <c r="Q78" i="3"/>
  <c r="P78" i="3"/>
  <c r="AB78" i="3" s="1"/>
  <c r="O78" i="3"/>
  <c r="AA78" i="3" s="1"/>
  <c r="N78" i="3"/>
  <c r="M78" i="3"/>
  <c r="L78" i="3"/>
  <c r="X78" i="3" s="1"/>
  <c r="K78" i="3"/>
  <c r="W78" i="3" s="1"/>
  <c r="J78" i="3"/>
  <c r="V78" i="3" s="1"/>
  <c r="I78" i="3"/>
  <c r="AC77" i="3"/>
  <c r="Y77" i="3"/>
  <c r="X77" i="3"/>
  <c r="V77" i="3"/>
  <c r="U77" i="3"/>
  <c r="R77" i="3"/>
  <c r="AD77" i="3" s="1"/>
  <c r="Q77" i="3"/>
  <c r="P77" i="3"/>
  <c r="AB77" i="3" s="1"/>
  <c r="O77" i="3"/>
  <c r="AA77" i="3" s="1"/>
  <c r="N77" i="3"/>
  <c r="Z77" i="3" s="1"/>
  <c r="M77" i="3"/>
  <c r="L77" i="3"/>
  <c r="K77" i="3"/>
  <c r="W77" i="3" s="1"/>
  <c r="J77" i="3"/>
  <c r="I77" i="3"/>
  <c r="AC76" i="3"/>
  <c r="Z76" i="3"/>
  <c r="Y76" i="3"/>
  <c r="U76" i="3"/>
  <c r="R76" i="3"/>
  <c r="AD76" i="3" s="1"/>
  <c r="Q76" i="3"/>
  <c r="P76" i="3"/>
  <c r="AB76" i="3" s="1"/>
  <c r="O76" i="3"/>
  <c r="AA76" i="3" s="1"/>
  <c r="N76" i="3"/>
  <c r="M76" i="3"/>
  <c r="L76" i="3"/>
  <c r="X76" i="3" s="1"/>
  <c r="K76" i="3"/>
  <c r="W76" i="3" s="1"/>
  <c r="J76" i="3"/>
  <c r="V76" i="3" s="1"/>
  <c r="I76" i="3"/>
  <c r="AC75" i="3"/>
  <c r="Y75" i="3"/>
  <c r="X75" i="3"/>
  <c r="V75" i="3"/>
  <c r="U75" i="3"/>
  <c r="R75" i="3"/>
  <c r="AD75" i="3" s="1"/>
  <c r="Q75" i="3"/>
  <c r="P75" i="3"/>
  <c r="AB75" i="3" s="1"/>
  <c r="O75" i="3"/>
  <c r="AA75" i="3" s="1"/>
  <c r="N75" i="3"/>
  <c r="Z75" i="3" s="1"/>
  <c r="M75" i="3"/>
  <c r="L75" i="3"/>
  <c r="K75" i="3"/>
  <c r="W75" i="3" s="1"/>
  <c r="J75" i="3"/>
  <c r="I75" i="3"/>
  <c r="AC74" i="3"/>
  <c r="Z74" i="3"/>
  <c r="Y74" i="3"/>
  <c r="U74" i="3"/>
  <c r="R74" i="3"/>
  <c r="AD74" i="3" s="1"/>
  <c r="Q74" i="3"/>
  <c r="P74" i="3"/>
  <c r="AB74" i="3" s="1"/>
  <c r="O74" i="3"/>
  <c r="AA74" i="3" s="1"/>
  <c r="N74" i="3"/>
  <c r="M74" i="3"/>
  <c r="L74" i="3"/>
  <c r="X74" i="3" s="1"/>
  <c r="K74" i="3"/>
  <c r="W74" i="3" s="1"/>
  <c r="J74" i="3"/>
  <c r="V74" i="3" s="1"/>
  <c r="I74" i="3"/>
  <c r="AC73" i="3"/>
  <c r="Y73" i="3"/>
  <c r="X73" i="3"/>
  <c r="V73" i="3"/>
  <c r="U73" i="3"/>
  <c r="R73" i="3"/>
  <c r="AD73" i="3" s="1"/>
  <c r="Q73" i="3"/>
  <c r="P73" i="3"/>
  <c r="AB73" i="3" s="1"/>
  <c r="O73" i="3"/>
  <c r="AA73" i="3" s="1"/>
  <c r="N73" i="3"/>
  <c r="Z73" i="3" s="1"/>
  <c r="M73" i="3"/>
  <c r="L73" i="3"/>
  <c r="K73" i="3"/>
  <c r="W73" i="3" s="1"/>
  <c r="J73" i="3"/>
  <c r="I73" i="3"/>
  <c r="AC72" i="3"/>
  <c r="Z72" i="3"/>
  <c r="Y72" i="3"/>
  <c r="U72" i="3"/>
  <c r="R72" i="3"/>
  <c r="AD72" i="3" s="1"/>
  <c r="Q72" i="3"/>
  <c r="P72" i="3"/>
  <c r="AB72" i="3" s="1"/>
  <c r="O72" i="3"/>
  <c r="AA72" i="3" s="1"/>
  <c r="N72" i="3"/>
  <c r="M72" i="3"/>
  <c r="L72" i="3"/>
  <c r="X72" i="3" s="1"/>
  <c r="K72" i="3"/>
  <c r="W72" i="3" s="1"/>
  <c r="J72" i="3"/>
  <c r="V72" i="3" s="1"/>
  <c r="I72" i="3"/>
  <c r="AC71" i="3"/>
  <c r="Y71" i="3"/>
  <c r="X71" i="3"/>
  <c r="V71" i="3"/>
  <c r="U71" i="3"/>
  <c r="R71" i="3"/>
  <c r="AD71" i="3" s="1"/>
  <c r="Q71" i="3"/>
  <c r="P71" i="3"/>
  <c r="AB71" i="3" s="1"/>
  <c r="O71" i="3"/>
  <c r="AA71" i="3" s="1"/>
  <c r="N71" i="3"/>
  <c r="Z71" i="3" s="1"/>
  <c r="M71" i="3"/>
  <c r="L71" i="3"/>
  <c r="K71" i="3"/>
  <c r="W71" i="3" s="1"/>
  <c r="J71" i="3"/>
  <c r="I71" i="3"/>
  <c r="AC70" i="3"/>
  <c r="Z70" i="3"/>
  <c r="Y70" i="3"/>
  <c r="U70" i="3"/>
  <c r="R70" i="3"/>
  <c r="AD70" i="3" s="1"/>
  <c r="Q70" i="3"/>
  <c r="P70" i="3"/>
  <c r="AB70" i="3" s="1"/>
  <c r="O70" i="3"/>
  <c r="AA70" i="3" s="1"/>
  <c r="N70" i="3"/>
  <c r="M70" i="3"/>
  <c r="L70" i="3"/>
  <c r="X70" i="3" s="1"/>
  <c r="K70" i="3"/>
  <c r="W70" i="3" s="1"/>
  <c r="J70" i="3"/>
  <c r="V70" i="3" s="1"/>
  <c r="I70" i="3"/>
  <c r="AC69" i="3"/>
  <c r="Y69" i="3"/>
  <c r="X69" i="3"/>
  <c r="V69" i="3"/>
  <c r="U69" i="3"/>
  <c r="R69" i="3"/>
  <c r="AD69" i="3" s="1"/>
  <c r="Q69" i="3"/>
  <c r="P69" i="3"/>
  <c r="AB69" i="3" s="1"/>
  <c r="O69" i="3"/>
  <c r="AA69" i="3" s="1"/>
  <c r="N69" i="3"/>
  <c r="Z69" i="3" s="1"/>
  <c r="M69" i="3"/>
  <c r="L69" i="3"/>
  <c r="K69" i="3"/>
  <c r="W69" i="3" s="1"/>
  <c r="J69" i="3"/>
  <c r="I69" i="3"/>
  <c r="AC68" i="3"/>
  <c r="Z68" i="3"/>
  <c r="Y68" i="3"/>
  <c r="U68" i="3"/>
  <c r="R68" i="3"/>
  <c r="AD68" i="3" s="1"/>
  <c r="Q68" i="3"/>
  <c r="P68" i="3"/>
  <c r="AB68" i="3" s="1"/>
  <c r="O68" i="3"/>
  <c r="AA68" i="3" s="1"/>
  <c r="N68" i="3"/>
  <c r="M68" i="3"/>
  <c r="L68" i="3"/>
  <c r="X68" i="3" s="1"/>
  <c r="K68" i="3"/>
  <c r="W68" i="3" s="1"/>
  <c r="J68" i="3"/>
  <c r="V68" i="3" s="1"/>
  <c r="I68" i="3"/>
  <c r="AC67" i="3"/>
  <c r="Y67" i="3"/>
  <c r="X67" i="3"/>
  <c r="V67" i="3"/>
  <c r="U67" i="3"/>
  <c r="R67" i="3"/>
  <c r="AD67" i="3" s="1"/>
  <c r="Q67" i="3"/>
  <c r="P67" i="3"/>
  <c r="AB67" i="3" s="1"/>
  <c r="O67" i="3"/>
  <c r="AA67" i="3" s="1"/>
  <c r="N67" i="3"/>
  <c r="Z67" i="3" s="1"/>
  <c r="M67" i="3"/>
  <c r="L67" i="3"/>
  <c r="K67" i="3"/>
  <c r="W67" i="3" s="1"/>
  <c r="J67" i="3"/>
  <c r="I67" i="3"/>
  <c r="AC66" i="3"/>
  <c r="Z66" i="3"/>
  <c r="Y66" i="3"/>
  <c r="U66" i="3"/>
  <c r="R66" i="3"/>
  <c r="AD66" i="3" s="1"/>
  <c r="Q66" i="3"/>
  <c r="P66" i="3"/>
  <c r="AB66" i="3" s="1"/>
  <c r="O66" i="3"/>
  <c r="AA66" i="3" s="1"/>
  <c r="N66" i="3"/>
  <c r="M66" i="3"/>
  <c r="L66" i="3"/>
  <c r="X66" i="3" s="1"/>
  <c r="K66" i="3"/>
  <c r="W66" i="3" s="1"/>
  <c r="J66" i="3"/>
  <c r="V66" i="3" s="1"/>
  <c r="I66" i="3"/>
  <c r="AC65" i="3"/>
  <c r="Y65" i="3"/>
  <c r="V65" i="3"/>
  <c r="U65" i="3"/>
  <c r="R65" i="3"/>
  <c r="AD65" i="3" s="1"/>
  <c r="Q65" i="3"/>
  <c r="P65" i="3"/>
  <c r="AB65" i="3" s="1"/>
  <c r="O65" i="3"/>
  <c r="AA65" i="3" s="1"/>
  <c r="N65" i="3"/>
  <c r="Z65" i="3" s="1"/>
  <c r="M65" i="3"/>
  <c r="L65" i="3"/>
  <c r="X65" i="3" s="1"/>
  <c r="K65" i="3"/>
  <c r="W65" i="3" s="1"/>
  <c r="J65" i="3"/>
  <c r="I65" i="3"/>
  <c r="AC64" i="3"/>
  <c r="Z64" i="3"/>
  <c r="Y64" i="3"/>
  <c r="U64" i="3"/>
  <c r="R64" i="3"/>
  <c r="AD64" i="3" s="1"/>
  <c r="Q64" i="3"/>
  <c r="P64" i="3"/>
  <c r="AB64" i="3" s="1"/>
  <c r="O64" i="3"/>
  <c r="AA64" i="3" s="1"/>
  <c r="N64" i="3"/>
  <c r="M64" i="3"/>
  <c r="L64" i="3"/>
  <c r="X64" i="3" s="1"/>
  <c r="K64" i="3"/>
  <c r="W64" i="3" s="1"/>
  <c r="J64" i="3"/>
  <c r="V64" i="3" s="1"/>
  <c r="I64" i="3"/>
  <c r="AC63" i="3"/>
  <c r="Y63" i="3"/>
  <c r="X63" i="3"/>
  <c r="U63" i="3"/>
  <c r="R63" i="3"/>
  <c r="AD63" i="3" s="1"/>
  <c r="Q63" i="3"/>
  <c r="P63" i="3"/>
  <c r="AB63" i="3" s="1"/>
  <c r="O63" i="3"/>
  <c r="AA63" i="3" s="1"/>
  <c r="N63" i="3"/>
  <c r="Z63" i="3" s="1"/>
  <c r="M63" i="3"/>
  <c r="L63" i="3"/>
  <c r="K63" i="3"/>
  <c r="W63" i="3" s="1"/>
  <c r="J63" i="3"/>
  <c r="V63" i="3" s="1"/>
  <c r="I63" i="3"/>
  <c r="AC62" i="3"/>
  <c r="AB62" i="3"/>
  <c r="Y62" i="3"/>
  <c r="U62" i="3"/>
  <c r="R62" i="3"/>
  <c r="AD62" i="3" s="1"/>
  <c r="Q62" i="3"/>
  <c r="P62" i="3"/>
  <c r="O62" i="3"/>
  <c r="AA62" i="3" s="1"/>
  <c r="N62" i="3"/>
  <c r="Z62" i="3" s="1"/>
  <c r="M62" i="3"/>
  <c r="L62" i="3"/>
  <c r="X62" i="3" s="1"/>
  <c r="K62" i="3"/>
  <c r="W62" i="3" s="1"/>
  <c r="J62" i="3"/>
  <c r="V62" i="3" s="1"/>
  <c r="I62" i="3"/>
  <c r="AC61" i="3"/>
  <c r="AB61" i="3"/>
  <c r="Y61" i="3"/>
  <c r="V61" i="3"/>
  <c r="U61" i="3"/>
  <c r="R61" i="3"/>
  <c r="AD61" i="3" s="1"/>
  <c r="Q61" i="3"/>
  <c r="P61" i="3"/>
  <c r="O61" i="3"/>
  <c r="AA61" i="3" s="1"/>
  <c r="N61" i="3"/>
  <c r="Z61" i="3" s="1"/>
  <c r="M61" i="3"/>
  <c r="L61" i="3"/>
  <c r="X61" i="3" s="1"/>
  <c r="K61" i="3"/>
  <c r="W61" i="3" s="1"/>
  <c r="J61" i="3"/>
  <c r="I61" i="3"/>
  <c r="AD60" i="3"/>
  <c r="AC60" i="3"/>
  <c r="Y60" i="3"/>
  <c r="V60" i="3"/>
  <c r="U60" i="3"/>
  <c r="R60" i="3"/>
  <c r="Q60" i="3"/>
  <c r="P60" i="3"/>
  <c r="AB60" i="3" s="1"/>
  <c r="O60" i="3"/>
  <c r="AA60" i="3" s="1"/>
  <c r="N60" i="3"/>
  <c r="Z60" i="3" s="1"/>
  <c r="M60" i="3"/>
  <c r="L60" i="3"/>
  <c r="X60" i="3" s="1"/>
  <c r="K60" i="3"/>
  <c r="W60" i="3" s="1"/>
  <c r="J60" i="3"/>
  <c r="I60" i="3"/>
  <c r="AD59" i="3"/>
  <c r="AC59" i="3"/>
  <c r="Y59" i="3"/>
  <c r="X59" i="3"/>
  <c r="U59" i="3"/>
  <c r="R59" i="3"/>
  <c r="Q59" i="3"/>
  <c r="P59" i="3"/>
  <c r="AB59" i="3" s="1"/>
  <c r="O59" i="3"/>
  <c r="AA59" i="3" s="1"/>
  <c r="N59" i="3"/>
  <c r="Z59" i="3" s="1"/>
  <c r="M59" i="3"/>
  <c r="L59" i="3"/>
  <c r="K59" i="3"/>
  <c r="W59" i="3" s="1"/>
  <c r="J59" i="3"/>
  <c r="V59" i="3" s="1"/>
  <c r="I59" i="3"/>
  <c r="AC58" i="3"/>
  <c r="AB58" i="3"/>
  <c r="Y58" i="3"/>
  <c r="U58" i="3"/>
  <c r="R58" i="3"/>
  <c r="AD58" i="3" s="1"/>
  <c r="Q58" i="3"/>
  <c r="P58" i="3"/>
  <c r="O58" i="3"/>
  <c r="AA58" i="3" s="1"/>
  <c r="N58" i="3"/>
  <c r="Z58" i="3" s="1"/>
  <c r="M58" i="3"/>
  <c r="L58" i="3"/>
  <c r="X58" i="3" s="1"/>
  <c r="K58" i="3"/>
  <c r="W58" i="3" s="1"/>
  <c r="J58" i="3"/>
  <c r="V58" i="3" s="1"/>
  <c r="I58" i="3"/>
  <c r="AC57" i="3"/>
  <c r="AB57" i="3"/>
  <c r="Y57" i="3"/>
  <c r="V57" i="3"/>
  <c r="U57" i="3"/>
  <c r="R57" i="3"/>
  <c r="AD57" i="3" s="1"/>
  <c r="Q57" i="3"/>
  <c r="P57" i="3"/>
  <c r="O57" i="3"/>
  <c r="AA57" i="3" s="1"/>
  <c r="N57" i="3"/>
  <c r="Z57" i="3" s="1"/>
  <c r="M57" i="3"/>
  <c r="L57" i="3"/>
  <c r="X57" i="3" s="1"/>
  <c r="K57" i="3"/>
  <c r="W57" i="3" s="1"/>
  <c r="J57" i="3"/>
  <c r="I57" i="3"/>
  <c r="AD56" i="3"/>
  <c r="AC56" i="3"/>
  <c r="Y56" i="3"/>
  <c r="V56" i="3"/>
  <c r="U56" i="3"/>
  <c r="R56" i="3"/>
  <c r="Q56" i="3"/>
  <c r="P56" i="3"/>
  <c r="AB56" i="3" s="1"/>
  <c r="O56" i="3"/>
  <c r="AA56" i="3" s="1"/>
  <c r="N56" i="3"/>
  <c r="Z56" i="3" s="1"/>
  <c r="M56" i="3"/>
  <c r="L56" i="3"/>
  <c r="X56" i="3" s="1"/>
  <c r="K56" i="3"/>
  <c r="W56" i="3" s="1"/>
  <c r="J56" i="3"/>
  <c r="I56" i="3"/>
  <c r="AC55" i="3"/>
  <c r="Y55" i="3"/>
  <c r="X55" i="3"/>
  <c r="U55" i="3"/>
  <c r="R55" i="3"/>
  <c r="AD55" i="3" s="1"/>
  <c r="Q55" i="3"/>
  <c r="P55" i="3"/>
  <c r="AB55" i="3" s="1"/>
  <c r="O55" i="3"/>
  <c r="AA55" i="3" s="1"/>
  <c r="N55" i="3"/>
  <c r="Z55" i="3" s="1"/>
  <c r="M55" i="3"/>
  <c r="L55" i="3"/>
  <c r="K55" i="3"/>
  <c r="W55" i="3" s="1"/>
  <c r="J55" i="3"/>
  <c r="V55" i="3" s="1"/>
  <c r="I55" i="3"/>
  <c r="AC54" i="3"/>
  <c r="AB54" i="3"/>
  <c r="Y54" i="3"/>
  <c r="U54" i="3"/>
  <c r="R54" i="3"/>
  <c r="AD54" i="3" s="1"/>
  <c r="Q54" i="3"/>
  <c r="P54" i="3"/>
  <c r="O54" i="3"/>
  <c r="AA54" i="3" s="1"/>
  <c r="N54" i="3"/>
  <c r="Z54" i="3" s="1"/>
  <c r="M54" i="3"/>
  <c r="L54" i="3"/>
  <c r="X54" i="3" s="1"/>
  <c r="K54" i="3"/>
  <c r="W54" i="3" s="1"/>
  <c r="J54" i="3"/>
  <c r="V54" i="3" s="1"/>
  <c r="I54" i="3"/>
  <c r="AC53" i="3"/>
  <c r="AB53" i="3"/>
  <c r="Y53" i="3"/>
  <c r="V53" i="3"/>
  <c r="U53" i="3"/>
  <c r="R53" i="3"/>
  <c r="AD53" i="3" s="1"/>
  <c r="Q53" i="3"/>
  <c r="P53" i="3"/>
  <c r="O53" i="3"/>
  <c r="AA53" i="3" s="1"/>
  <c r="N53" i="3"/>
  <c r="Z53" i="3" s="1"/>
  <c r="M53" i="3"/>
  <c r="L53" i="3"/>
  <c r="X53" i="3" s="1"/>
  <c r="K53" i="3"/>
  <c r="W53" i="3" s="1"/>
  <c r="J53" i="3"/>
  <c r="I53" i="3"/>
  <c r="AD52" i="3"/>
  <c r="AC52" i="3"/>
  <c r="Y52" i="3"/>
  <c r="V52" i="3"/>
  <c r="U52" i="3"/>
  <c r="R52" i="3"/>
  <c r="Q52" i="3"/>
  <c r="P52" i="3"/>
  <c r="AB52" i="3" s="1"/>
  <c r="O52" i="3"/>
  <c r="AA52" i="3" s="1"/>
  <c r="N52" i="3"/>
  <c r="Z52" i="3" s="1"/>
  <c r="M52" i="3"/>
  <c r="L52" i="3"/>
  <c r="X52" i="3" s="1"/>
  <c r="K52" i="3"/>
  <c r="W52" i="3" s="1"/>
  <c r="J52" i="3"/>
  <c r="I52" i="3"/>
  <c r="AD51" i="3"/>
  <c r="AC51" i="3"/>
  <c r="Y51" i="3"/>
  <c r="X51" i="3"/>
  <c r="U51" i="3"/>
  <c r="R51" i="3"/>
  <c r="Q51" i="3"/>
  <c r="P51" i="3"/>
  <c r="AB51" i="3" s="1"/>
  <c r="O51" i="3"/>
  <c r="AA51" i="3" s="1"/>
  <c r="N51" i="3"/>
  <c r="Z51" i="3" s="1"/>
  <c r="M51" i="3"/>
  <c r="L51" i="3"/>
  <c r="K51" i="3"/>
  <c r="W51" i="3" s="1"/>
  <c r="J51" i="3"/>
  <c r="V51" i="3" s="1"/>
  <c r="I51" i="3"/>
  <c r="AC50" i="3"/>
  <c r="AB50" i="3"/>
  <c r="Y50" i="3"/>
  <c r="U50" i="3"/>
  <c r="R50" i="3"/>
  <c r="AD50" i="3" s="1"/>
  <c r="Q50" i="3"/>
  <c r="P50" i="3"/>
  <c r="O50" i="3"/>
  <c r="AA50" i="3" s="1"/>
  <c r="N50" i="3"/>
  <c r="Z50" i="3" s="1"/>
  <c r="M50" i="3"/>
  <c r="L50" i="3"/>
  <c r="X50" i="3" s="1"/>
  <c r="K50" i="3"/>
  <c r="W50" i="3" s="1"/>
  <c r="J50" i="3"/>
  <c r="V50" i="3" s="1"/>
  <c r="I50" i="3"/>
  <c r="AC49" i="3"/>
  <c r="AB49" i="3"/>
  <c r="Y49" i="3"/>
  <c r="V49" i="3"/>
  <c r="U49" i="3"/>
  <c r="R49" i="3"/>
  <c r="AD49" i="3" s="1"/>
  <c r="Q49" i="3"/>
  <c r="P49" i="3"/>
  <c r="O49" i="3"/>
  <c r="AA49" i="3" s="1"/>
  <c r="N49" i="3"/>
  <c r="Z49" i="3" s="1"/>
  <c r="M49" i="3"/>
  <c r="L49" i="3"/>
  <c r="X49" i="3" s="1"/>
  <c r="K49" i="3"/>
  <c r="W49" i="3" s="1"/>
  <c r="J49" i="3"/>
  <c r="I49" i="3"/>
  <c r="AD48" i="3"/>
  <c r="AC48" i="3"/>
  <c r="Y48" i="3"/>
  <c r="V48" i="3"/>
  <c r="U48" i="3"/>
  <c r="R48" i="3"/>
  <c r="Q48" i="3"/>
  <c r="P48" i="3"/>
  <c r="AB48" i="3" s="1"/>
  <c r="O48" i="3"/>
  <c r="AA48" i="3" s="1"/>
  <c r="N48" i="3"/>
  <c r="Z48" i="3" s="1"/>
  <c r="M48" i="3"/>
  <c r="L48" i="3"/>
  <c r="X48" i="3" s="1"/>
  <c r="K48" i="3"/>
  <c r="W48" i="3" s="1"/>
  <c r="J48" i="3"/>
  <c r="I48" i="3"/>
  <c r="AD47" i="3"/>
  <c r="AC47" i="3"/>
  <c r="Y47" i="3"/>
  <c r="X47" i="3"/>
  <c r="U47" i="3"/>
  <c r="R47" i="3"/>
  <c r="Q47" i="3"/>
  <c r="P47" i="3"/>
  <c r="AB47" i="3" s="1"/>
  <c r="O47" i="3"/>
  <c r="AA47" i="3" s="1"/>
  <c r="N47" i="3"/>
  <c r="Z47" i="3" s="1"/>
  <c r="M47" i="3"/>
  <c r="L47" i="3"/>
  <c r="K47" i="3"/>
  <c r="W47" i="3" s="1"/>
  <c r="J47" i="3"/>
  <c r="V47" i="3" s="1"/>
  <c r="I47" i="3"/>
  <c r="AC46" i="3"/>
  <c r="AB46" i="3"/>
  <c r="Y46" i="3"/>
  <c r="U46" i="3"/>
  <c r="R46" i="3"/>
  <c r="AD46" i="3" s="1"/>
  <c r="Q46" i="3"/>
  <c r="P46" i="3"/>
  <c r="O46" i="3"/>
  <c r="AA46" i="3" s="1"/>
  <c r="N46" i="3"/>
  <c r="Z46" i="3" s="1"/>
  <c r="M46" i="3"/>
  <c r="L46" i="3"/>
  <c r="X46" i="3" s="1"/>
  <c r="K46" i="3"/>
  <c r="W46" i="3" s="1"/>
  <c r="J46" i="3"/>
  <c r="V46" i="3" s="1"/>
  <c r="I46" i="3"/>
  <c r="AC45" i="3"/>
  <c r="AB45" i="3"/>
  <c r="Y45" i="3"/>
  <c r="V45" i="3"/>
  <c r="U45" i="3"/>
  <c r="R45" i="3"/>
  <c r="AD45" i="3" s="1"/>
  <c r="Q45" i="3"/>
  <c r="P45" i="3"/>
  <c r="O45" i="3"/>
  <c r="AA45" i="3" s="1"/>
  <c r="N45" i="3"/>
  <c r="Z45" i="3" s="1"/>
  <c r="M45" i="3"/>
  <c r="L45" i="3"/>
  <c r="X45" i="3" s="1"/>
  <c r="K45" i="3"/>
  <c r="W45" i="3" s="1"/>
  <c r="J45" i="3"/>
  <c r="I45" i="3"/>
  <c r="AD44" i="3"/>
  <c r="AC44" i="3"/>
  <c r="Y44" i="3"/>
  <c r="V44" i="3"/>
  <c r="U44" i="3"/>
  <c r="R44" i="3"/>
  <c r="Q44" i="3"/>
  <c r="P44" i="3"/>
  <c r="AB44" i="3" s="1"/>
  <c r="O44" i="3"/>
  <c r="AA44" i="3" s="1"/>
  <c r="N44" i="3"/>
  <c r="Z44" i="3" s="1"/>
  <c r="M44" i="3"/>
  <c r="L44" i="3"/>
  <c r="X44" i="3" s="1"/>
  <c r="K44" i="3"/>
  <c r="W44" i="3" s="1"/>
  <c r="J44" i="3"/>
  <c r="I44" i="3"/>
  <c r="AD43" i="3"/>
  <c r="AC43" i="3"/>
  <c r="Y43" i="3"/>
  <c r="X43" i="3"/>
  <c r="U43" i="3"/>
  <c r="R43" i="3"/>
  <c r="Q43" i="3"/>
  <c r="P43" i="3"/>
  <c r="AB43" i="3" s="1"/>
  <c r="O43" i="3"/>
  <c r="AA43" i="3" s="1"/>
  <c r="N43" i="3"/>
  <c r="Z43" i="3" s="1"/>
  <c r="M43" i="3"/>
  <c r="L43" i="3"/>
  <c r="K43" i="3"/>
  <c r="W43" i="3" s="1"/>
  <c r="J43" i="3"/>
  <c r="V43" i="3" s="1"/>
  <c r="I43" i="3"/>
  <c r="AC42" i="3"/>
  <c r="AB42" i="3"/>
  <c r="Y42" i="3"/>
  <c r="U42" i="3"/>
  <c r="R42" i="3"/>
  <c r="AD42" i="3" s="1"/>
  <c r="Q42" i="3"/>
  <c r="P42" i="3"/>
  <c r="O42" i="3"/>
  <c r="AA42" i="3" s="1"/>
  <c r="N42" i="3"/>
  <c r="Z42" i="3" s="1"/>
  <c r="M42" i="3"/>
  <c r="L42" i="3"/>
  <c r="X42" i="3" s="1"/>
  <c r="K42" i="3"/>
  <c r="W42" i="3" s="1"/>
  <c r="J42" i="3"/>
  <c r="V42" i="3" s="1"/>
  <c r="I42" i="3"/>
  <c r="AC41" i="3"/>
  <c r="AB41" i="3"/>
  <c r="Y41" i="3"/>
  <c r="V41" i="3"/>
  <c r="U41" i="3"/>
  <c r="R41" i="3"/>
  <c r="AD41" i="3" s="1"/>
  <c r="Q41" i="3"/>
  <c r="P41" i="3"/>
  <c r="O41" i="3"/>
  <c r="AA41" i="3" s="1"/>
  <c r="N41" i="3"/>
  <c r="Z41" i="3" s="1"/>
  <c r="M41" i="3"/>
  <c r="L41" i="3"/>
  <c r="X41" i="3" s="1"/>
  <c r="K41" i="3"/>
  <c r="W41" i="3" s="1"/>
  <c r="J41" i="3"/>
  <c r="I41" i="3"/>
  <c r="AD40" i="3"/>
  <c r="AC40" i="3"/>
  <c r="Y40" i="3"/>
  <c r="V40" i="3"/>
  <c r="U40" i="3"/>
  <c r="R40" i="3"/>
  <c r="Q40" i="3"/>
  <c r="P40" i="3"/>
  <c r="AB40" i="3" s="1"/>
  <c r="O40" i="3"/>
  <c r="AA40" i="3" s="1"/>
  <c r="N40" i="3"/>
  <c r="Z40" i="3" s="1"/>
  <c r="M40" i="3"/>
  <c r="L40" i="3"/>
  <c r="X40" i="3" s="1"/>
  <c r="K40" i="3"/>
  <c r="W40" i="3" s="1"/>
  <c r="J40" i="3"/>
  <c r="I40" i="3"/>
  <c r="AD39" i="3"/>
  <c r="AC39" i="3"/>
  <c r="Y39" i="3"/>
  <c r="X39" i="3"/>
  <c r="U39" i="3"/>
  <c r="R39" i="3"/>
  <c r="Q39" i="3"/>
  <c r="P39" i="3"/>
  <c r="AB39" i="3" s="1"/>
  <c r="O39" i="3"/>
  <c r="AA39" i="3" s="1"/>
  <c r="N39" i="3"/>
  <c r="Z39" i="3" s="1"/>
  <c r="M39" i="3"/>
  <c r="L39" i="3"/>
  <c r="K39" i="3"/>
  <c r="W39" i="3" s="1"/>
  <c r="J39" i="3"/>
  <c r="V39" i="3" s="1"/>
  <c r="I39" i="3"/>
  <c r="AC38" i="3"/>
  <c r="AB38" i="3"/>
  <c r="Y38" i="3"/>
  <c r="U38" i="3"/>
  <c r="R38" i="3"/>
  <c r="AD38" i="3" s="1"/>
  <c r="Q38" i="3"/>
  <c r="P38" i="3"/>
  <c r="O38" i="3"/>
  <c r="AA38" i="3" s="1"/>
  <c r="N38" i="3"/>
  <c r="Z38" i="3" s="1"/>
  <c r="M38" i="3"/>
  <c r="L38" i="3"/>
  <c r="X38" i="3" s="1"/>
  <c r="K38" i="3"/>
  <c r="W38" i="3" s="1"/>
  <c r="J38" i="3"/>
  <c r="V38" i="3" s="1"/>
  <c r="I38" i="3"/>
  <c r="AC37" i="3"/>
  <c r="AB37" i="3"/>
  <c r="Y37" i="3"/>
  <c r="V37" i="3"/>
  <c r="U37" i="3"/>
  <c r="R37" i="3"/>
  <c r="AD37" i="3" s="1"/>
  <c r="Q37" i="3"/>
  <c r="P37" i="3"/>
  <c r="O37" i="3"/>
  <c r="AA37" i="3" s="1"/>
  <c r="N37" i="3"/>
  <c r="Z37" i="3" s="1"/>
  <c r="M37" i="3"/>
  <c r="L37" i="3"/>
  <c r="X37" i="3" s="1"/>
  <c r="K37" i="3"/>
  <c r="W37" i="3" s="1"/>
  <c r="J37" i="3"/>
  <c r="I37" i="3"/>
  <c r="AD36" i="3"/>
  <c r="AC36" i="3"/>
  <c r="Y36" i="3"/>
  <c r="V36" i="3"/>
  <c r="U36" i="3"/>
  <c r="R36" i="3"/>
  <c r="Q36" i="3"/>
  <c r="P36" i="3"/>
  <c r="AB36" i="3" s="1"/>
  <c r="O36" i="3"/>
  <c r="AA36" i="3" s="1"/>
  <c r="N36" i="3"/>
  <c r="Z36" i="3" s="1"/>
  <c r="M36" i="3"/>
  <c r="L36" i="3"/>
  <c r="X36" i="3" s="1"/>
  <c r="K36" i="3"/>
  <c r="W36" i="3" s="1"/>
  <c r="J36" i="3"/>
  <c r="I36" i="3"/>
  <c r="AD35" i="3"/>
  <c r="AC35" i="3"/>
  <c r="Y35" i="3"/>
  <c r="X35" i="3"/>
  <c r="U35" i="3"/>
  <c r="R35" i="3"/>
  <c r="Q35" i="3"/>
  <c r="P35" i="3"/>
  <c r="AB35" i="3" s="1"/>
  <c r="O35" i="3"/>
  <c r="AA35" i="3" s="1"/>
  <c r="N35" i="3"/>
  <c r="Z35" i="3" s="1"/>
  <c r="M35" i="3"/>
  <c r="L35" i="3"/>
  <c r="K35" i="3"/>
  <c r="W35" i="3" s="1"/>
  <c r="J35" i="3"/>
  <c r="V35" i="3" s="1"/>
  <c r="I35" i="3"/>
  <c r="AC34" i="3"/>
  <c r="AB34" i="3"/>
  <c r="Y34" i="3"/>
  <c r="U34" i="3"/>
  <c r="R34" i="3"/>
  <c r="AD34" i="3" s="1"/>
  <c r="Q34" i="3"/>
  <c r="P34" i="3"/>
  <c r="O34" i="3"/>
  <c r="AA34" i="3" s="1"/>
  <c r="N34" i="3"/>
  <c r="Z34" i="3" s="1"/>
  <c r="M34" i="3"/>
  <c r="L34" i="3"/>
  <c r="X34" i="3" s="1"/>
  <c r="K34" i="3"/>
  <c r="W34" i="3" s="1"/>
  <c r="J34" i="3"/>
  <c r="V34" i="3" s="1"/>
  <c r="I34" i="3"/>
  <c r="AC33" i="3"/>
  <c r="Z33" i="3"/>
  <c r="Y33" i="3"/>
  <c r="V33" i="3"/>
  <c r="U33" i="3"/>
  <c r="R33" i="3"/>
  <c r="AD33" i="3" s="1"/>
  <c r="Q33" i="3"/>
  <c r="P33" i="3"/>
  <c r="AB33" i="3" s="1"/>
  <c r="O33" i="3"/>
  <c r="AA33" i="3" s="1"/>
  <c r="N33" i="3"/>
  <c r="M33" i="3"/>
  <c r="L33" i="3"/>
  <c r="X33" i="3" s="1"/>
  <c r="K33" i="3"/>
  <c r="W33" i="3" s="1"/>
  <c r="J33" i="3"/>
  <c r="I33" i="3"/>
  <c r="AC32" i="3"/>
  <c r="Y32" i="3"/>
  <c r="X32" i="3"/>
  <c r="U32" i="3"/>
  <c r="R32" i="3"/>
  <c r="AD32" i="3" s="1"/>
  <c r="Q32" i="3"/>
  <c r="P32" i="3"/>
  <c r="AB32" i="3" s="1"/>
  <c r="O32" i="3"/>
  <c r="AA32" i="3" s="1"/>
  <c r="N32" i="3"/>
  <c r="Z32" i="3" s="1"/>
  <c r="M32" i="3"/>
  <c r="L32" i="3"/>
  <c r="K32" i="3"/>
  <c r="W32" i="3" s="1"/>
  <c r="J32" i="3"/>
  <c r="V32" i="3" s="1"/>
  <c r="I32" i="3"/>
  <c r="AC31" i="3"/>
  <c r="Y31" i="3"/>
  <c r="V31" i="3"/>
  <c r="U31" i="3"/>
  <c r="R31" i="3"/>
  <c r="AD31" i="3" s="1"/>
  <c r="Q31" i="3"/>
  <c r="P31" i="3"/>
  <c r="AB31" i="3" s="1"/>
  <c r="O31" i="3"/>
  <c r="AA31" i="3" s="1"/>
  <c r="N31" i="3"/>
  <c r="Z31" i="3" s="1"/>
  <c r="M31" i="3"/>
  <c r="L31" i="3"/>
  <c r="X31" i="3" s="1"/>
  <c r="K31" i="3"/>
  <c r="W31" i="3" s="1"/>
  <c r="J31" i="3"/>
  <c r="I31" i="3"/>
  <c r="AC30" i="3"/>
  <c r="Y30" i="3"/>
  <c r="U30" i="3"/>
  <c r="R30" i="3"/>
  <c r="AD30" i="3" s="1"/>
  <c r="Q30" i="3"/>
  <c r="P30" i="3"/>
  <c r="AB30" i="3" s="1"/>
  <c r="O30" i="3"/>
  <c r="AA30" i="3" s="1"/>
  <c r="N30" i="3"/>
  <c r="Z30" i="3" s="1"/>
  <c r="M30" i="3"/>
  <c r="L30" i="3"/>
  <c r="X30" i="3" s="1"/>
  <c r="K30" i="3"/>
  <c r="W30" i="3" s="1"/>
  <c r="J30" i="3"/>
  <c r="V30" i="3" s="1"/>
  <c r="I30" i="3"/>
  <c r="AC29" i="3"/>
  <c r="Y29" i="3"/>
  <c r="V29" i="3"/>
  <c r="U29" i="3"/>
  <c r="R29" i="3"/>
  <c r="AD29" i="3" s="1"/>
  <c r="Q29" i="3"/>
  <c r="P29" i="3"/>
  <c r="AB29" i="3" s="1"/>
  <c r="O29" i="3"/>
  <c r="AA29" i="3" s="1"/>
  <c r="N29" i="3"/>
  <c r="Z29" i="3" s="1"/>
  <c r="M29" i="3"/>
  <c r="L29" i="3"/>
  <c r="X29" i="3" s="1"/>
  <c r="K29" i="3"/>
  <c r="W29" i="3" s="1"/>
  <c r="J29" i="3"/>
  <c r="I29" i="3"/>
  <c r="AC28" i="3"/>
  <c r="Y28" i="3"/>
  <c r="U28" i="3"/>
  <c r="R28" i="3"/>
  <c r="AD28" i="3" s="1"/>
  <c r="Q28" i="3"/>
  <c r="P28" i="3"/>
  <c r="AB28" i="3" s="1"/>
  <c r="O28" i="3"/>
  <c r="AA28" i="3" s="1"/>
  <c r="N28" i="3"/>
  <c r="Z28" i="3" s="1"/>
  <c r="M28" i="3"/>
  <c r="L28" i="3"/>
  <c r="X28" i="3" s="1"/>
  <c r="K28" i="3"/>
  <c r="W28" i="3" s="1"/>
  <c r="J28" i="3"/>
  <c r="V28" i="3" s="1"/>
  <c r="I28" i="3"/>
  <c r="AC27" i="3"/>
  <c r="Y27" i="3"/>
  <c r="V27" i="3"/>
  <c r="U27" i="3"/>
  <c r="R27" i="3"/>
  <c r="Q27" i="3"/>
  <c r="P27" i="3"/>
  <c r="AB27" i="3" s="1"/>
  <c r="O27" i="3"/>
  <c r="N27" i="3"/>
  <c r="M27" i="3"/>
  <c r="L27" i="3"/>
  <c r="K27" i="3"/>
  <c r="J27" i="3"/>
  <c r="F21" i="3"/>
  <c r="G21" i="3" s="1"/>
  <c r="H21" i="3" s="1"/>
  <c r="N20" i="3"/>
  <c r="G20" i="3"/>
  <c r="H20" i="3" s="1"/>
  <c r="F20" i="3"/>
  <c r="F19" i="3"/>
  <c r="G19" i="3" s="1"/>
  <c r="H19" i="3" s="1"/>
  <c r="N18" i="3"/>
  <c r="G18" i="3"/>
  <c r="H18" i="3" s="1"/>
  <c r="F18" i="3"/>
  <c r="F17" i="3"/>
  <c r="G17" i="3" s="1"/>
  <c r="H17" i="3" s="1"/>
  <c r="N16" i="3"/>
  <c r="G16" i="3"/>
  <c r="H16" i="3" s="1"/>
  <c r="F16" i="3"/>
  <c r="F15" i="3"/>
  <c r="G15" i="3" s="1"/>
  <c r="H15" i="3" s="1"/>
  <c r="N14" i="3"/>
  <c r="G14" i="3"/>
  <c r="H14" i="3" s="1"/>
  <c r="F14" i="3"/>
  <c r="H13" i="3"/>
  <c r="AH5" i="3"/>
  <c r="AA5" i="3"/>
  <c r="AB5" i="3" s="1"/>
  <c r="Z5" i="3"/>
  <c r="AE5" i="3" l="1"/>
  <c r="AC5" i="3"/>
  <c r="K16" i="3"/>
  <c r="I16" i="3"/>
  <c r="K20" i="3"/>
  <c r="I20" i="3"/>
  <c r="K15" i="3"/>
  <c r="I15" i="3"/>
  <c r="K21" i="3"/>
  <c r="I21" i="3"/>
  <c r="K14" i="3"/>
  <c r="I14" i="3"/>
  <c r="K18" i="3"/>
  <c r="I18" i="3"/>
  <c r="K13" i="3"/>
  <c r="I13" i="3"/>
  <c r="K17" i="3"/>
  <c r="I17" i="3"/>
  <c r="K19" i="3"/>
  <c r="I19" i="3"/>
  <c r="AB283" i="3"/>
  <c r="AB289" i="3" s="1"/>
  <c r="AB282" i="3"/>
  <c r="AB288" i="3" s="1"/>
  <c r="N17" i="3"/>
  <c r="L283" i="3"/>
  <c r="L282" i="3"/>
  <c r="V283" i="3"/>
  <c r="V289" i="3" s="1"/>
  <c r="V282" i="3"/>
  <c r="V288" i="3" s="1"/>
  <c r="N19" i="3"/>
  <c r="N283" i="3"/>
  <c r="N282" i="3"/>
  <c r="Y283" i="3"/>
  <c r="Y289" i="3" s="1"/>
  <c r="Y282" i="3"/>
  <c r="Y288" i="3" s="1"/>
  <c r="N13" i="3"/>
  <c r="N21" i="3"/>
  <c r="P283" i="3"/>
  <c r="P282" i="3"/>
  <c r="X27" i="3"/>
  <c r="AC283" i="3"/>
  <c r="AC289" i="3" s="1"/>
  <c r="AC282" i="3"/>
  <c r="AC288" i="3" s="1"/>
  <c r="N15" i="3"/>
  <c r="J283" i="3"/>
  <c r="J282" i="3"/>
  <c r="R283" i="3"/>
  <c r="R282" i="3"/>
  <c r="AD27" i="3"/>
  <c r="K283" i="3"/>
  <c r="K282" i="3"/>
  <c r="W27" i="3"/>
  <c r="O283" i="3"/>
  <c r="O282" i="3"/>
  <c r="O287" i="3" s="1"/>
  <c r="AA27" i="3"/>
  <c r="U283" i="3"/>
  <c r="U289" i="3" s="1"/>
  <c r="U282" i="3"/>
  <c r="U288" i="3" s="1"/>
  <c r="Z27" i="3"/>
  <c r="I282" i="3"/>
  <c r="I283" i="3"/>
  <c r="M282" i="3"/>
  <c r="M283" i="3"/>
  <c r="Q282" i="3"/>
  <c r="Q283" i="3"/>
  <c r="AA282" i="3" l="1"/>
  <c r="AA283" i="3"/>
  <c r="AA289" i="3" s="1"/>
  <c r="W282" i="3"/>
  <c r="W288" i="3" s="1"/>
  <c r="W283" i="3"/>
  <c r="W289" i="3" s="1"/>
  <c r="Z283" i="3"/>
  <c r="Z289" i="3" s="1"/>
  <c r="Z282" i="3"/>
  <c r="Z288" i="3" s="1"/>
  <c r="AD283" i="3"/>
  <c r="AD289" i="3" s="1"/>
  <c r="AD282" i="3"/>
  <c r="AD288" i="3" s="1"/>
  <c r="X283" i="3"/>
  <c r="X289" i="3" s="1"/>
  <c r="X282" i="3"/>
  <c r="X288" i="3" s="1"/>
  <c r="AA287" i="3" l="1"/>
  <c r="AA288" i="3"/>
</calcChain>
</file>

<file path=xl/sharedStrings.xml><?xml version="1.0" encoding="utf-8"?>
<sst xmlns="http://schemas.openxmlformats.org/spreadsheetml/2006/main" count="1577" uniqueCount="1273">
  <si>
    <t>min</t>
  </si>
  <si>
    <t xml:space="preserve"> </t>
  </si>
  <si>
    <t xml:space="preserve">Agilent Pesticide Mix </t>
  </si>
  <si>
    <t>stock solution</t>
  </si>
  <si>
    <t>10 µg/ml</t>
  </si>
  <si>
    <t>DDA</t>
  </si>
  <si>
    <t>Step</t>
  </si>
  <si>
    <t>Dilution</t>
  </si>
  <si>
    <t>Volume previous Dilution (µL)</t>
  </si>
  <si>
    <t>Volume plasma matrix (µL)</t>
  </si>
  <si>
    <t>Replicates</t>
  </si>
  <si>
    <t>ng/µl</t>
  </si>
  <si>
    <t>nmol/µl</t>
  </si>
  <si>
    <t>fmol/µl</t>
  </si>
  <si>
    <t>Injektionsvolumen 1µl</t>
  </si>
  <si>
    <t>Injektionsvolumen 5µl</t>
  </si>
  <si>
    <t>(machen wir so! )</t>
  </si>
  <si>
    <t>fg/µl</t>
  </si>
  <si>
    <t>10 ng/µl</t>
  </si>
  <si>
    <t>1 ng/µl</t>
  </si>
  <si>
    <t>5 µL of 10 µg/mL Stock + 45 µL of 20%ACN or plasma matrix</t>
  </si>
  <si>
    <t>25 µL</t>
  </si>
  <si>
    <t>75 µL</t>
  </si>
  <si>
    <t>DIA</t>
  </si>
  <si>
    <t>5 µL of each 10 µg/mL Stock (40 µL) + 10 µL plasma matrix</t>
  </si>
  <si>
    <t>mittl. molare Masse 310 g/mol</t>
  </si>
  <si>
    <t>Dilution series</t>
  </si>
  <si>
    <t>---</t>
  </si>
  <si>
    <t>fmol</t>
  </si>
  <si>
    <t>5µl ?</t>
  </si>
  <si>
    <t>Analyte</t>
  </si>
  <si>
    <t>CAS#</t>
  </si>
  <si>
    <t>Neat material Purity (%)</t>
  </si>
  <si>
    <t>Analyte Concentration (µg/mL)</t>
  </si>
  <si>
    <t>SMILES</t>
  </si>
  <si>
    <t>InChI</t>
  </si>
  <si>
    <t>InChI Key</t>
  </si>
  <si>
    <t>exact mass</t>
  </si>
  <si>
    <t>Acephate</t>
  </si>
  <si>
    <t>30560-19-1</t>
  </si>
  <si>
    <t>CC(=O)NP(=O)(OC)SC</t>
  </si>
  <si>
    <t>InChI=1S/C4H10NO3PS/c1-4(6)5-9(7,8-2)10-3/h1-3H3,(H,5,6,7)</t>
  </si>
  <si>
    <t>YASYVMFAVPKPKE-UHFFFAOYSA-N</t>
  </si>
  <si>
    <t>Azaconazole</t>
  </si>
  <si>
    <t>60207-31-0</t>
  </si>
  <si>
    <t>c1cc(c(cc1Cl)Cl)C2(OCCO2)Cn3cncn3</t>
  </si>
  <si>
    <t>InChI=1S/C12H11Cl2N3O2/c13-9-1-2-10(11(14)5-9)12(18-3-4-19-12)6-17-8-15-7-16-17/h1-2,5,7-8H,3-4,6H2</t>
  </si>
  <si>
    <t>AKNQMEBLVAMSNZ-UHFFFAOYSA-N</t>
  </si>
  <si>
    <t>Azinphos-Ethyl</t>
  </si>
  <si>
    <t>2642-71-9</t>
  </si>
  <si>
    <t>CCOP(=S)(OCC)SCn1c(=O)c2ccccc2nn1</t>
  </si>
  <si>
    <t>InChI=1S/C12H16N3O3PS2/c1-3-17-19(20,18-4-2)21-9-15-12(16)10-7-5-6-8-11(10)13-14-15/h5-8H,3-4,9H2,1-2H3</t>
  </si>
  <si>
    <t>RQVGAIADHNPSME-UHFFFAOYSA-N</t>
  </si>
  <si>
    <t>Buprofezin</t>
  </si>
  <si>
    <t>69327-76-0</t>
  </si>
  <si>
    <t>CC(C)N1/C(=N\C(C)(C)C)/SCN(C1=O)C2=CC=CC=C2</t>
  </si>
  <si>
    <t>InChI=1S/C16H23N3OS/c1-12(2)19-14(17-16(3,4)5)21-11-18(15(19)20)13-9-7-6-8-10-13/h6-10,12H,11H2,1-5H3/b17-14+</t>
  </si>
  <si>
    <t>PRLVTUNWOQKEAI-SAPNQHFASA-N</t>
  </si>
  <si>
    <t>Cymiazol hydrochloride</t>
  </si>
  <si>
    <t>61676-87-7</t>
  </si>
  <si>
    <t>Cc1ccc(c(c1)C)/N=c\2/n(ccs2)C</t>
  </si>
  <si>
    <t>InChI=1S/C12H14N2S/c1-9-4-5-11(10(2)8-9)13-12-14(3)6-7-15-12/h4-8H,1-3H3/b13-12-</t>
  </si>
  <si>
    <t>YUAUPYJCVKNAEC-SEYXRHQNSA-N</t>
  </si>
  <si>
    <t>Cyproconazole</t>
  </si>
  <si>
    <t>13096-99-4</t>
  </si>
  <si>
    <t>CC(C1CC1)C(Cn2cncn2)(c3ccc(cc3)Cl)O</t>
  </si>
  <si>
    <t>InChI=1S/C15H18ClN3O/c1-11(12-2-3-12)15(20,8-19-10-17-9-18-19)13-4-6-14(16)7-5-13/h4-7,9-12,20H,2-3,8H2,1H3</t>
  </si>
  <si>
    <t>UFNOUKDBUJZYDE-UHFFFAOYSA-N</t>
  </si>
  <si>
    <t>Diflufenican</t>
  </si>
  <si>
    <t>83164-33-4</t>
  </si>
  <si>
    <t>c1cc(cc(c1)Oc2c(cccn2)C(=O)Nc3ccc(cc3F)F)C(F)(F)F</t>
  </si>
  <si>
    <t>InChI=1S/C19H11F5N2O2/c20-12-6-7-16(15(21)10-12)26-17(27)14-5-2-8-25-18(14)28-13-4-1-3-11(9-13)19(22,23)24/h1-10H,(H,26,27)</t>
  </si>
  <si>
    <t>WYEHFWKAOXOVJD-UHFFFAOYSA-N</t>
  </si>
  <si>
    <t>Dimethachlor</t>
  </si>
  <si>
    <t>50563-36-5</t>
  </si>
  <si>
    <t>Cc1cccc(c1N(CCOC)C(=O)CCl)C</t>
  </si>
  <si>
    <t>InChI=1S/C13H18ClNO2/c1-10-5-4-6-11(2)13(10)15(7-8-17-3)12(16)9-14/h4-6H,7-9H2,1-3H3</t>
  </si>
  <si>
    <t>SCCDDNKJYDZXMM-UHFFFAOYSA-N</t>
  </si>
  <si>
    <t>Dimoxystrobin</t>
  </si>
  <si>
    <t>149961-52-4</t>
  </si>
  <si>
    <t>Cc1ccc(c(c1)OCc2ccccc2/C(=N\OC)/C(=O)NC)C</t>
  </si>
  <si>
    <t>InChI=1S/C19H22N2O3/c1-13-9-10-14(2)17(11-13)24-12-15-7-5-6-8-16(15)18(21-23-4)19(22)20-3/h5-11H,12H2,1-4H3,(H,20,22)/b21-18+</t>
  </si>
  <si>
    <t>WXUZAHCNPWONDH-DYTRJAOYSA-N</t>
  </si>
  <si>
    <t>Disulfoton</t>
  </si>
  <si>
    <t>0298-04-04</t>
  </si>
  <si>
    <t>CCOP(=S)(OCC)SCCSCC</t>
  </si>
  <si>
    <t>InChI=1S/C8H19O2PS3/c1-4-9-11(12,10-5-2)14-8-7-13-6-3/h4-8H2,1-3H3</t>
  </si>
  <si>
    <t>DOFZAZXDOSGAJZ-UHFFFAOYSA-N</t>
  </si>
  <si>
    <t>Fenamiphos</t>
  </si>
  <si>
    <t>22224-92-6</t>
  </si>
  <si>
    <t>CCOP(=O)(NC(C)C)Oc1ccc(c(c1)C)SC</t>
  </si>
  <si>
    <t>InChI=1S/C13H22NO3PS/c1-6-16-18(15,14-10(2)3)17-12-7-8-13(19-5)11(4)9-12/h7-10H,6H2,1-5H3,(H,14,15)</t>
  </si>
  <si>
    <t>ZCJPOPBZHLUFHF-UHFFFAOYSA-N</t>
  </si>
  <si>
    <t>Flufenacet</t>
  </si>
  <si>
    <t>142459-58-3</t>
  </si>
  <si>
    <t>CC(C)N(c1ccc(cc1)F)C(=O)COc2nnc(s2)C(F)(F)F</t>
  </si>
  <si>
    <t>InChI=1S/C14H13F4N3O2S/c1-8(2)21(10-5-3-9(15)4-6-10)11(22)7-23-13-20-19-12(24-13)14(16,17)18/h3-6,8H,7H2,1-2H3</t>
  </si>
  <si>
    <t>IANUJLZYFUDJIH-UHFFFAOYSA-N</t>
  </si>
  <si>
    <t>Fluopicolide</t>
  </si>
  <si>
    <t>239110-15-7</t>
  </si>
  <si>
    <t>c1cc(c(c(c1)Cl)C(=O)NCc2c(cc(cn2)C(F)(F)F)Cl)Cl</t>
  </si>
  <si>
    <t>InChI=1S/C14H8Cl3F3N2O/c15-8-2-1-3-9(16)12(8)13(23)22-6-11-10(17)4-7(5-21-11)14(18,19)20/h1-5H,6H2,(H,22,23)</t>
  </si>
  <si>
    <t>GBOYJIHYACSLGN-UHFFFAOYSA-N</t>
  </si>
  <si>
    <t>Fosthiazate</t>
  </si>
  <si>
    <t>98886-44-3</t>
  </si>
  <si>
    <t>CCC(C)SP(=O)(N1CCSC1=O)OCC</t>
  </si>
  <si>
    <t>InChI=1S/C9H18NO3PS2/c1-4-8(3)16-14(12,13-5-2)10-6-7-15-9(10)11/h8H,4-7H2,1-3H3</t>
  </si>
  <si>
    <t>DUFVKSUJRWYZQP-UHFFFAOYSA-N</t>
  </si>
  <si>
    <t>Guthion</t>
  </si>
  <si>
    <t>8650-0</t>
  </si>
  <si>
    <t>COP(=S)(OC)SCn1c(=O)c2ccccc2nn1</t>
  </si>
  <si>
    <t>InChI=1S/C10H12N3O3PS2/c1-15-17(18,16-2)19-7-13-10(14)8-5-3-4-6-9(8)11-12-13/h3-6H,7H2,1-2H3</t>
  </si>
  <si>
    <t>CJJOSEISRRTUQB-UHFFFAOYSA-N</t>
  </si>
  <si>
    <t>Isofenphos-methyl</t>
  </si>
  <si>
    <t>CC(C)NP(=S)(OC)Oc1ccccc1C(=O)OC(C)C</t>
  </si>
  <si>
    <t>InChI=1S/C14H22NO4PS/c1-10(2)15-20(21,17-5)19-13-9-7-6-8-12(13)14(16)18-11(3)4/h6-11H,1-5H3,(H,15,21)</t>
  </si>
  <si>
    <t>IXTOWLKEARFCCP-UHFFFAOYSA-N</t>
  </si>
  <si>
    <t>Isoprothiolane</t>
  </si>
  <si>
    <t>50512-35-1</t>
  </si>
  <si>
    <t>CC(C)OC(=O)C(=C1SCCS1)C(=O)OC(C)C</t>
  </si>
  <si>
    <t>InChI=1S/C12H18O4S2/c1-7(2)15-10(13)9(11(14)16-8(3)4)12-17-5-6-18-12/h7-8H,5-6H2,1-4H3</t>
  </si>
  <si>
    <t>UFHLMYOGRXOCSL-UHFFFAOYSA-N</t>
  </si>
  <si>
    <t>Lenacil</t>
  </si>
  <si>
    <t>C1CCC(CC1)n2c(=O)c3c([nH]c2=O)CCC3</t>
  </si>
  <si>
    <t>InChI=1S/C13H18N2O2/c16-12-10-7-4-8-11(10)14-13(17)15(12)9-5-2-1-3-6-9/h9H,1-8H2,(H,14,17)</t>
  </si>
  <si>
    <t>ZTMKADLOSYKWCA-UHFFFAOYSA-N</t>
  </si>
  <si>
    <t>Methamidophos</t>
  </si>
  <si>
    <t>10265-92-6</t>
  </si>
  <si>
    <t>COP(=O)(N)SC</t>
  </si>
  <si>
    <t>InChI=1S/C2H8NO2PS/c1-5-6(3,4)7-2/h1-2H3,(H2,3,4)</t>
  </si>
  <si>
    <t>NNKVPIKMPCQWCG-UHFFFAOYSA-N</t>
  </si>
  <si>
    <t>Prochloraz</t>
  </si>
  <si>
    <t>CCCN(CCOc1c(cc(cc1Cl)Cl)Cl)C(=O)n2ccnc2</t>
  </si>
  <si>
    <t>InChI=1S/C15H16Cl3N3O2/c1-2-4-20(15(22)21-5-3-19-10-21)6-7-23-14-12(17)8-11(16)9-13(14)18/h3,5,8-10H,2,4,6-7H2,1H3</t>
  </si>
  <si>
    <t>TVLSRXXIMLFWEO-UHFFFAOYSA-N</t>
  </si>
  <si>
    <t>Proquinazid</t>
  </si>
  <si>
    <t>189278-12-4</t>
  </si>
  <si>
    <t>CCCn1c(=O)c2cc(ccc2nc1OCCC)I</t>
  </si>
  <si>
    <t>InChI=1S/C14H17IN2O2/c1-3-7-17-13(18)11-9-10(15)5-6-12(11)16-14(17)19-8-4-2/h5-6,9H,3-4,7-8H2,1-2H3</t>
  </si>
  <si>
    <t>FLVBXVXXXMLMOX-UHFFFAOYSA-N</t>
  </si>
  <si>
    <t>Cycloate (RO-NEET)</t>
  </si>
  <si>
    <t>1134-23-2</t>
  </si>
  <si>
    <t>CCN(C1CCCCC1)C(=O)SCC</t>
  </si>
  <si>
    <t>InChI=1S/C11H21NOS/c1-3-12(11(13)14-4-2)10-8-6-5-7-9-10/h10H,3-9H2,1-2H3</t>
  </si>
  <si>
    <t>DFCAFRGABIXSDS-UHFFFAOYSA-N</t>
  </si>
  <si>
    <t>Spirodiclofen</t>
  </si>
  <si>
    <t>14877-71-8</t>
  </si>
  <si>
    <t>CCC(C)(C)C(=O)OC1=C(C(=O)OC12CCCCC2)c3cc(cc(c3)Cl)Cl</t>
  </si>
  <si>
    <t>InChI=1S/C21H24Cl2O4/c1-4-20(2,3)19(25)26-17-16(13-10-14(22)12-15(23)11-13)18(24)27-21(17)8-6-5-7-9-21/h10-12H,4-9H2,1-3H3</t>
  </si>
  <si>
    <t>OYNVHVAEOLJJPV-UHFFFAOYSA-N</t>
  </si>
  <si>
    <t>Spiroxamine</t>
  </si>
  <si>
    <t>118134-30-8</t>
  </si>
  <si>
    <t>CCCN(CC)CC1COC2(O1)CCC(CC2)C(C)(C)C</t>
  </si>
  <si>
    <t>InChI=1S/C18H35NO2/c1-6-12-19(7-2)13-16-14-20-18(21-16)10-8-15(9-11-18)17(3,4)5/h15-16H,6-14H2,1-5H3</t>
  </si>
  <si>
    <t>PUYXTUJWRLOUCW-UHFFFAOYSA-N</t>
  </si>
  <si>
    <t>Tralkoxidym</t>
  </si>
  <si>
    <t>87820-88-0</t>
  </si>
  <si>
    <t>CC/C(=N\OCC)/C1=C(CC(CC1=O)c2c(cc(cc2C)C)C)O</t>
  </si>
  <si>
    <t>InChI=1S/C20H27NO3/c1-6-16(21-24-7-2)20-17(22)10-15(11-18(20)23)19-13(4)8-12(3)9-14(19)5/h8-9,15,22H,6-7,10-11H2,1-5H3/b21-16+</t>
  </si>
  <si>
    <t>DQFPEYARZIQXRM-LTGZKZEYSA-N</t>
  </si>
  <si>
    <t>Myclobutanil</t>
  </si>
  <si>
    <t>88671-89-0</t>
  </si>
  <si>
    <t>CCCCC(Cn1cncn1)(C#N)c2ccc(cc2)Cl</t>
  </si>
  <si>
    <t>InChI=1S/C15H17ClN4/c1-2-3-8-15(9-17,10-20-12-18-11-19-20)13-4-6-14(16)7-5-13/h4-7,11-12H,2-3,8,10H2,1H3</t>
  </si>
  <si>
    <t>HZJKXKUJVSEEFU-UHFFFAOYSA-N</t>
  </si>
  <si>
    <t>Azamethiphos</t>
  </si>
  <si>
    <t>35575-96-3</t>
  </si>
  <si>
    <t>COP(=O)(OC)SCn1c2c(cc(cn2)Cl)oc1=O</t>
  </si>
  <si>
    <t>InChI=1S/C9H10ClN2O5PS/c1-15-18(14,16-2)19-5-12-8-7(17-9(12)13)3-6(10)4-11-8/h3-4H,5H2,1-2H3</t>
  </si>
  <si>
    <t>VNKBTWQZTQIWDV-UHFFFAOYSA-N</t>
  </si>
  <si>
    <t>Benalaxyl</t>
  </si>
  <si>
    <t>Cc1cccc(c1N(C(C)C(=O)OC)C(=O)Cc2ccccc2)C</t>
  </si>
  <si>
    <t>InChI=1S/C20H23NO3/c1-14-9-8-10-15(2)19(14)21(16(3)20(23)24-4)18(22)13-17-11-6-5-7-12-17/h5-12,16H,13H2,1-4H3</t>
  </si>
  <si>
    <t>CJPQIRJHIZUAQP-UHFFFAOYSA-N</t>
  </si>
  <si>
    <t>Bifentrin</t>
  </si>
  <si>
    <t>Cc1c(cccc1c2ccccc2)COC(=O)C3C(C3(C)C)C=C(C(F)(F)F)Cl</t>
  </si>
  <si>
    <t>InChI=1S/C23H22ClF3O2/c1-14-16(10-7-11-17(14)15-8-5-4-6-9-15)13-29-21(28)20-18(22(20,2)3)12-19(24)23(25,26)27/h4-12,18,20H,13H2,1-3H3</t>
  </si>
  <si>
    <t>OMFRMAHOUUJSGP-UHFFFAOYSA-N</t>
  </si>
  <si>
    <t>Bromuconazol</t>
  </si>
  <si>
    <t>116255-48-2</t>
  </si>
  <si>
    <t>c1cc(c(cc1Cl)Cl)C2(CC(CO2)Br)Cn3cncn3</t>
  </si>
  <si>
    <t>InChI=1S/C13H12BrCl2N3O/c14-9-4-13(20-5-9,6-19-8-17-7-18-19)11-2-1-10(15)3-12(11)16/h1-3,7-9H,4-6H2</t>
  </si>
  <si>
    <t>HJJVPARKXDDIQD-UHFFFAOYSA-N</t>
  </si>
  <si>
    <t>Bupirimate</t>
  </si>
  <si>
    <t>41483-43-6</t>
  </si>
  <si>
    <t>CCCCc1c(nc(nc1OS(=O)(=O)N(C)C)NCC)C</t>
  </si>
  <si>
    <t>InChI=1S/C13H24N4O3S/c1-6-8-9-11-10(3)15-13(14-7-2)16-12(11)20-21(18,19)17(4)5/h6-9H2,1-5H3,(H,14,15,16)</t>
  </si>
  <si>
    <t>DSKJPMWIHSOYEA-UHFFFAOYSA-N</t>
  </si>
  <si>
    <t>Chlorfenvinphos</t>
  </si>
  <si>
    <t>470-90-6</t>
  </si>
  <si>
    <t>CCOP(=O)(OCC)O/C(=C\Cl)/c1ccc(cc1Cl)Cl</t>
  </si>
  <si>
    <t>InChI=1S/C12H14Cl3O4P/c1-3-17-20(16,18-4-2)19-12(8-13)10-6-5-9(14)7-11(10)15/h5-8H,3-4H2,1-2H3/b12-8-</t>
  </si>
  <si>
    <t>FSAVDKDHPDSCTO-WQLSENKSSA-N</t>
  </si>
  <si>
    <t>Chlorpyriphos-methyl</t>
  </si>
  <si>
    <t>5598-13-0</t>
  </si>
  <si>
    <t>COP(=S)(OC)Oc1c(cc(c(n1)Cl)Cl)Cl</t>
  </si>
  <si>
    <t>InChI=1S/C7H7Cl3NO3PS/c1-12-15(16,13-2)14-7-5(9)3-4(8)6(10)11-7/h3H,1-2H3</t>
  </si>
  <si>
    <t>HRBKVYFZANMGRE-UHFFFAOYSA-N</t>
  </si>
  <si>
    <t>Coumaphos</t>
  </si>
  <si>
    <t>56-72-4</t>
  </si>
  <si>
    <t>CCOP(=S)(OCC)Oc1ccc2c(c(c(=O)oc2c1)Cl)C</t>
  </si>
  <si>
    <t>InChI=1S/C14H16ClO5PS/c1-4-17-21(22,18-5-2)20-10-6-7-11-9(3)13(15)14(16)19-12(11)8-10/h6-8H,4-5H2,1-3H3</t>
  </si>
  <si>
    <t>BXNANOICGRISHX-UHFFFAOYSA-N</t>
  </si>
  <si>
    <t>Diazinon</t>
  </si>
  <si>
    <t>333-41-5</t>
  </si>
  <si>
    <t>CCOP(=S)(OCC)Oc1cc(nc(n1)C(C)C)C</t>
  </si>
  <si>
    <t>InChI=1S/C12H21N2O3PS/c1-6-15-18(19,16-7-2)17-11-8-10(5)13-12(14-11)9(3)4/h8-9H,6-7H2,1-5H3</t>
  </si>
  <si>
    <t>FHIVAFMUCKRCQO-UHFFFAOYSA-N</t>
  </si>
  <si>
    <t>Dichlorvos</t>
  </si>
  <si>
    <t>62-73-7</t>
  </si>
  <si>
    <t>COP(=O)(OC)OC=C(Cl)Cl</t>
  </si>
  <si>
    <t>InChI=1S/C4H7Cl2O4P/c1-8-11(7,9-2)10-3-4(5)6/h3H,1-2H3</t>
  </si>
  <si>
    <t>OEBRKCOSUFCWJD-UHFFFAOYSA-N</t>
  </si>
  <si>
    <t>Diniconazole</t>
  </si>
  <si>
    <t>83657-24-3</t>
  </si>
  <si>
    <t>CC(C)(C)[C@H](/C(=C\c1ccc(cc1Cl)Cl)/n2cncn2)O</t>
  </si>
  <si>
    <t>InChI=1S/C15H17Cl2N3O/c1-15(2,3)14(21)13(20-9-18-8-19-20)6-10-4-5-11(16)7-12(10)17/h4-9,14,21H,1-3H3/b13-6+/t14-/m0/s1</t>
  </si>
  <si>
    <t>FBOUIAKEJMZPQG-BLXFFLACSA-N</t>
  </si>
  <si>
    <t>Dursban</t>
  </si>
  <si>
    <t>2921-88-2</t>
  </si>
  <si>
    <t>CCOP(=S)(OCC)Oc1c(cc(c(n1)Cl)Cl)Cl</t>
  </si>
  <si>
    <t>InChI=1S/C9H11Cl3NO3PS/c1-3-14-17(18,15-4-2)16-9-7(11)5-6(10)8(12)13-9/h5H,3-4H2,1-2H3</t>
  </si>
  <si>
    <t>SBPBAQFWLVIOKP-UHFFFAOYSA-N</t>
  </si>
  <si>
    <t>Epoxiconazol</t>
  </si>
  <si>
    <t>106325-08-0</t>
  </si>
  <si>
    <t>c1ccc(c(c1)C2C(O2)(Cn3cncn3)c4ccc(cc4)F)Cl</t>
  </si>
  <si>
    <t>InChI=1S/C17H13ClFN3O/c18-15-4-2-1-3-14(15)16-17(23-16,9-22-11-20-10-21-22)12-5-7-13(19)8-6-12/h1-8,10-11,16H,9H2</t>
  </si>
  <si>
    <t>ZMYFCFLJBGAQRS-UHFFFAOYSA-N</t>
  </si>
  <si>
    <t>Ethion</t>
  </si>
  <si>
    <t>0563-12-2</t>
  </si>
  <si>
    <t>CCOP(=S)(OCC)SCSP(=S)(OCC)OCC</t>
  </si>
  <si>
    <t>InChI=1S/C9H22O4P2S4/c1-5-10-14(16,11-6-2)18-9-19-15(17,12-7-3)13-8-4/h5-9H2,1-4H3</t>
  </si>
  <si>
    <t>RIZMRRKBZQXFOY-UHFFFAOYSA-N</t>
  </si>
  <si>
    <t>Fenarimol</t>
  </si>
  <si>
    <t>60168-88-9</t>
  </si>
  <si>
    <t>c1ccc(c(c1)C(c2ccc(cc2)Cl)(c3cncnc3)O)Cl</t>
  </si>
  <si>
    <t>InChI=1S/C17H12Cl2N2O/c18-14-7-5-12(6-8-14)17(22,13-9-20-11-21-10-13)15-3-1-2-4-16(15)19/h1-11,22H</t>
  </si>
  <si>
    <t>NHOWDZOIZKMVAI-UHFFFAOYSA-N</t>
  </si>
  <si>
    <t>Fenbucanozole</t>
  </si>
  <si>
    <t>114369-43-6</t>
  </si>
  <si>
    <t>c1ccc(cc1)C(CCc2ccc(cc2)Cl)(Cn3cncn3)C#N</t>
  </si>
  <si>
    <t>InChI=1S/C19H17ClN4/c20-18-8-6-16(7-9-18)10-11-19(12-21,13-24-15-22-14-23-24)17-4-2-1-3-5-17/h1-9,14-15H,10-11,13H2</t>
  </si>
  <si>
    <t>RQDJADAKIFFEKQ-UHFFFAOYSA-N</t>
  </si>
  <si>
    <t>Fludioxonil</t>
  </si>
  <si>
    <t>131341-86-1</t>
  </si>
  <si>
    <t>c1cc(c2c(c1)OC(O2)(F)F)c3c[nH]cc3C#N</t>
  </si>
  <si>
    <t>InChI=1S/C12H6F2N2O2/c13-12(14)17-10-3-1-2-8(11(10)18-12)9-6-16-5-7(9)4-15/h1-3,5-6,16H</t>
  </si>
  <si>
    <t>MUJOIMFVNIBMKC-UHFFFAOYSA-N</t>
  </si>
  <si>
    <t>Fluquinconazole</t>
  </si>
  <si>
    <t>136426-54-5</t>
  </si>
  <si>
    <t>c1cc2c(cc1F)c(=O)n(c(n2)n3cncn3)c4ccc(cc4Cl)Cl</t>
  </si>
  <si>
    <t>InChI=1S/C16H8Cl2FN5O/c17-9-1-4-14(12(18)5-9)24-15(25)11-6-10(19)2-3-13(11)22-16(24)23-8-20-7-21-23/h1-8H</t>
  </si>
  <si>
    <t>IJJVMEJXYNJXOJ-UHFFFAOYSA-N</t>
  </si>
  <si>
    <t>Flusilazole</t>
  </si>
  <si>
    <t>85509-19-9</t>
  </si>
  <si>
    <t>C[Si](Cn1cncn1)(c2ccc(cc2)F)c3ccc(cc3)F</t>
  </si>
  <si>
    <t>InChI=1S/C16H15F2N3Si/c1-22(12-21-11-19-10-20-21,15-6-2-13(17)3-7-15)16-8-4-14(18)5-9-16/h2-11H,12H2,1H3</t>
  </si>
  <si>
    <t>FQKUGOMFVDPBIZ-UHFFFAOYSA-N</t>
  </si>
  <si>
    <t>Hexaconazole</t>
  </si>
  <si>
    <t>79983-71-4</t>
  </si>
  <si>
    <t>CCCCC(Cn1cncn1)(c2ccc(cc2Cl)Cl)O</t>
  </si>
  <si>
    <t>InChI=1S/C14H17Cl2N3O/c1-2-3-6-14(20,8-19-10-17-9-18-19)12-5-4-11(15)7-13(12)16/h4-5,7,9-10,20H,2-3,6,8H2,1H3</t>
  </si>
  <si>
    <t>STMIIPIFODONDC-UHFFFAOYSA-N</t>
  </si>
  <si>
    <t>Imazalil</t>
  </si>
  <si>
    <t>35554-44-0</t>
  </si>
  <si>
    <t>C=CCOC(Cn1ccnc1)c2ccc(cc2Cl)Cl</t>
  </si>
  <si>
    <t>InChI=1S/C14H14Cl2N2O/c1-2-7-19-14(9-18-6-5-17-10-18)12-4-3-11(15)8-13(12)16/h2-6,8,10,14H,1,7,9H2</t>
  </si>
  <si>
    <t>PZBPKYOVPCNPJY-UHFFFAOYSA-N</t>
  </si>
  <si>
    <t>Ipconazole</t>
  </si>
  <si>
    <t>125225-28-7</t>
  </si>
  <si>
    <t>CC(C)[C@H]1CC[C@H]([C@@]1(Cn2cncn2)O)Cc3ccc(cc3)Cl</t>
  </si>
  <si>
    <t>InChI=1S/C18H24ClN3O/c1-13(2)17-8-5-15(9-14-3-6-16(19)7-4-14)18(17,23)10-22-12-20-11-21-22/h3-4,6-7,11-13,15,17,23H,5,8-10H2,1-2H3/t15-,17+,18+/m0/s1</t>
  </si>
  <si>
    <t>QTYCMDBMOLSEAM-CGTJXYLNSA-N</t>
  </si>
  <si>
    <t>Metconazole</t>
  </si>
  <si>
    <t>125116-23-6</t>
  </si>
  <si>
    <t>CC1(CCC(C1(Cn2cncn2)O)Cc3ccc(cc3)Cl)C</t>
  </si>
  <si>
    <t>InChI=1S/C17H22ClN3O/c1-16(2)8-7-14(9-13-3-5-15(18)6-4-13)17(16,22)10-21-12-19-11-20-21/h3-6,11-12,14,22H,7-10H2,1-2H3</t>
  </si>
  <si>
    <t>XWPZUHJBOLQNMN-UHFFFAOYSA-N</t>
  </si>
  <si>
    <t>Ethoprop</t>
  </si>
  <si>
    <t>13194-48-4</t>
  </si>
  <si>
    <t>CCCSP(=O)(OCC)SCCC</t>
  </si>
  <si>
    <t>InChI=1S/C8H19O2PS2/c1-4-7-12-11(9,10-6-3)13-8-5-2/h4-8H2,1-3H3</t>
  </si>
  <si>
    <t>VJYFKVYYMZPMAB-UHFFFAOYSA-N</t>
  </si>
  <si>
    <t>Tebuconazole</t>
  </si>
  <si>
    <t>107534-96-3</t>
  </si>
  <si>
    <t>CC(C)(C)C(CCc1ccc(cc1)Cl)(Cn2cncn2)O</t>
  </si>
  <si>
    <t>InChI=1S/C16H22ClN3O/c1-15(2,3)16(21,10-20-12-18-11-19-20)9-8-13-4-6-14(17)7-5-13/h4-7,11-12,21H,8-10H2,1-3H3</t>
  </si>
  <si>
    <t>PXMNMQRDXWABCY-UHFFFAOYSA-N</t>
  </si>
  <si>
    <t>Propioconazole</t>
  </si>
  <si>
    <t>60207-90-1</t>
  </si>
  <si>
    <t>CCCC1COC(O1)(Cn2cncn2)c3ccc(cc3Cl)Cl</t>
  </si>
  <si>
    <t>InChI=1S/C15H17Cl2N3O2/c1-2-3-12-7-21-15(22-12,8-20-10-18-9-19-20)13-5-4-11(16)6-14(13)17/h4-6,9-10,12H,2-3,7-8H2,1H3</t>
  </si>
  <si>
    <t>STJLVHWMYQXCPB-UHFFFAOYSA-N</t>
  </si>
  <si>
    <t>Tricyclazol</t>
  </si>
  <si>
    <t>41814-78-2</t>
  </si>
  <si>
    <t>Cc1cccc2c1n3cnnc3s2</t>
  </si>
  <si>
    <t>InChI=1S/C9H7N3S/c1-6-3-2-4-7-8(6)12-5-10-11-9(12)13-7/h2-5H,1H3</t>
  </si>
  <si>
    <t>DQJCHOQLCLEDLL-UHFFFAOYSA-N</t>
  </si>
  <si>
    <t>Triticonazole</t>
  </si>
  <si>
    <t>131983-72-7</t>
  </si>
  <si>
    <t>CC1(CC/C(=C\c2ccc(cc2)Cl)/C1(Cn3cncn3)O)C</t>
  </si>
  <si>
    <t>InChI=1S/C17H20ClN3O/c1-16(2)8-7-14(9-13-3-5-15(18)6-4-13)17(16,22)10-21-12-19-11-20-21/h3-6,9,11-12,22H,7-8,10H2,1-2H3/b14-9+</t>
  </si>
  <si>
    <t>PPDBOQMNKNNODG-NTEUORMPSA-N</t>
  </si>
  <si>
    <t>Uniconazole-P</t>
  </si>
  <si>
    <t>83657-17-4</t>
  </si>
  <si>
    <t>C/C(=C(\C(C(C)(C)C)O)/n1cncn1)/c2ccc(cc2)Cl</t>
  </si>
  <si>
    <t>InChI=1S/C16H20ClN3O/c1-11(12-5-7-13(17)8-6-12)14(15(21)16(2,3)4)20-10-18-9-19-20/h5-10,15,21H,1-4H3/b14-11-</t>
  </si>
  <si>
    <t>QKXUYLFUQWAONS-KAMYIIQDSA-N</t>
  </si>
  <si>
    <t>Vamidothion</t>
  </si>
  <si>
    <t>2275-23-2</t>
  </si>
  <si>
    <t>CC(C(=O)NC)SCCSP(=O)(OC)OC</t>
  </si>
  <si>
    <t>InChI=1S/C8H18NO4PS2/c1-7(8(10)9-2)15-5-6-16-14(11,12-3)13-4/h7H,5-6H2,1-4H3,(H,9,10)</t>
  </si>
  <si>
    <t>LESVOLZBIFDZGS-UHFFFAOYSA-N</t>
  </si>
  <si>
    <t>Bitertanol</t>
  </si>
  <si>
    <t>55179-31-2</t>
  </si>
  <si>
    <t>CC(C)(C)C(C(n1cncn1)Oc2ccc(cc2)c3ccccc3)O</t>
  </si>
  <si>
    <t>InChI=1S/C20H23N3O2/c1-20(2,3)18(24)19(23-14-21-13-22-23)25-17-11-9-16(10-12-17)15-7-5-4-6-8-15/h4-14,18-19,24H,1-3H3</t>
  </si>
  <si>
    <t>VGPIBGGRCVEHQZ-UHFFFAOYSA-N</t>
  </si>
  <si>
    <t>Clethodim</t>
  </si>
  <si>
    <t>99129-21-2</t>
  </si>
  <si>
    <t>CCC(=C1C(=O)CC(CC1=O)CC(C)SCC)NOC/C=C/Cl</t>
  </si>
  <si>
    <t>InChI=1S/C17H26ClNO3S/c1-4-14(19-22-8-6-7-18)17-15(20)10-13(11-16(17)21)9-12(3)23-5-2/h6-7,12-13,19H,4-5,8-11H2,1-3H3/b7-6+,17-14-</t>
  </si>
  <si>
    <t>INNPZTGYZSAJFN-UILNJORISA-N</t>
  </si>
  <si>
    <t>Difenoconazole</t>
  </si>
  <si>
    <t>119446-68-3</t>
  </si>
  <si>
    <t>CC1COC(O1)(Cn2cncn2)c3ccc(cc3Cl)Oc4ccc(cc4)Cl</t>
  </si>
  <si>
    <t>InChI=1S/C19H17Cl2N3O3/c1-13-9-25-19(27-13,10-24-12-22-11-23-24)17-7-6-16(8-18(17)21)26-15-4-2-14(20)3-5-15/h2-8,11-13H,9-10H2,1H3</t>
  </si>
  <si>
    <t>BQYJATMQXGBDHF-UHFFFAOYSA-N</t>
  </si>
  <si>
    <t>Etofenprox</t>
  </si>
  <si>
    <t>CCOc1ccc(cc1)C(C)(C)COCc2cccc(c2)Oc3ccccc3</t>
  </si>
  <si>
    <t>InChI=1S/C25H28O3/c1-4-27-22-15-13-21(14-16-22)25(2,3)19-26-18-20-9-8-12-24(17-20)28-23-10-6-5-7-11-23/h5-17H,4,18-19H2,1-3H3</t>
  </si>
  <si>
    <t>YREQHYQNNWYQCJ-UHFFFAOYSA-N</t>
  </si>
  <si>
    <t>Fenhexamid</t>
  </si>
  <si>
    <t>126833-17-8</t>
  </si>
  <si>
    <t>CC1(CCCCC1)C(=O)Nc2ccc(c(c2Cl)Cl)O</t>
  </si>
  <si>
    <t>InChI=1S/C14H17Cl2NO2/c1-14(7-3-2-4-8-14)13(19)17-9-5-6-10(18)12(16)11(9)15/h5-6,18H,2-4,7-8H2,1H3,(H,17,19)</t>
  </si>
  <si>
    <t>VDLGAVXLJYLFDH-UHFFFAOYSA-N</t>
  </si>
  <si>
    <t>Foramsulfron</t>
  </si>
  <si>
    <t>173159-57-4</t>
  </si>
  <si>
    <t>CN(C)C(=O)c1ccc(cc1S(=O)(=O)NC(=O)Nc2nc(cc(n2)OC)OC)NC=O</t>
  </si>
  <si>
    <t>InChI=1S/C17H20N6O7S/c1-23(2)15(25)11-6-5-10(18-9-24)7-12(11)31(27,28)22-17(26)21-16-19-13(29-3)8-14(20-16)30-4/h5-9H,1-4H3,(H,18,24)(H2,19,20,21,22,26)</t>
  </si>
  <si>
    <t>PXDNXJSDGQBLKS-UHFFFAOYSA-N</t>
  </si>
  <si>
    <t>Indoxacarb</t>
  </si>
  <si>
    <t>144171-61-9</t>
  </si>
  <si>
    <t>COC(=O)C12CC3=C(C1=NN(CO2)C(=O)N(C4=CC=C(C=C4)OC(F)(F)F)C(=O)OC)C=CC(=C3)Cl</t>
  </si>
  <si>
    <t>InChI=1S/C22H17ClF3N3O7/c1-33-18(30)21-10-12-9-13(23)3-8-16(12)17(21)27-28(11-35-21)19(31)29(20(32)34-2)14-4-6-15(7-5-14)36-22(24,25)26/h3-9H,10-11H2,1-2H3</t>
  </si>
  <si>
    <t>VBCVPMMZEGZULK-UHFFFAOYSA-N</t>
  </si>
  <si>
    <t>Isoxaflutole</t>
  </si>
  <si>
    <t>141112-29-0</t>
  </si>
  <si>
    <t>CS(=O)(=O)c1cc(ccc1C(=O)c2cnoc2C3CC3)C(F)(F)F</t>
  </si>
  <si>
    <t>InChI=1S/C15H12F3NO4S/c1-24(21,22)12-6-9(15(16,17)18)4-5-10(12)13(20)11-7-19-23-14(11)8-2-3-8/h4-8H,2-3H2,1H3</t>
  </si>
  <si>
    <t>OYIKARCXOQLFHF-UHFFFAOYSA-N</t>
  </si>
  <si>
    <t>Malaoxon</t>
  </si>
  <si>
    <t>1634-78-2</t>
  </si>
  <si>
    <t>CCOC(=O)CC(C(=O)OCC)SP(=O)(OC)OC</t>
  </si>
  <si>
    <t>InChI=1S/C10H19O7PS/c1-5-16-9(11)7-8(10(12)17-6-2)19-18(13,14-3)15-4/h8H,5-7H2,1-4H3</t>
  </si>
  <si>
    <t>WSORODGWGUUOBO-UHFFFAOYSA-N</t>
  </si>
  <si>
    <t>Malathion</t>
  </si>
  <si>
    <t>121-75-5</t>
  </si>
  <si>
    <t>CCOC(=O)CC(C(=O)OCC)SP(=S)(OC)OC</t>
  </si>
  <si>
    <t>InChI=1S/C10H19O6PS2/c1-5-15-9(11)7-8(10(12)16-6-2)19-17(18,13-3)14-4/h8H,5-7H2,1-4H3</t>
  </si>
  <si>
    <t>JXSJBGJIGXNWCI-UHFFFAOYSA-N</t>
  </si>
  <si>
    <t>Mecarbam</t>
  </si>
  <si>
    <t>2595-54-2</t>
  </si>
  <si>
    <t>CCOC(=O)N(C)C(=O)CSP(=S)(OCC)OCC</t>
  </si>
  <si>
    <t>InChI=1S/C10H20NO5PS2/c1-5-14-10(13)11(4)9(12)8-19-17(18,15-6-2)16-7-3/h5-8H2,1-4H3</t>
  </si>
  <si>
    <t>KLGMSAOQDHLCOS-UHFFFAOYSA-N</t>
  </si>
  <si>
    <t>Mepanipyrim</t>
  </si>
  <si>
    <t>110235-47-7</t>
  </si>
  <si>
    <t>CC#Cc1cc(nc(n1)Nc2ccccc2)C</t>
  </si>
  <si>
    <t>InChI=1S/C14H13N3/c1-3-7-13-10-11(2)15-14(17-13)16-12-8-5-4-6-9-12/h4-6,8-10H,1-2H3,(H,15,16,17)</t>
  </si>
  <si>
    <t>CIFWZNRJIBNXRE-UHFFFAOYSA-N</t>
  </si>
  <si>
    <t>Metalaxyl</t>
  </si>
  <si>
    <t>57837-19-1</t>
  </si>
  <si>
    <t>Cc1cccc(c1N(C(C)C(=O)OC)C(=O)COC)C</t>
  </si>
  <si>
    <t>InChI=1S/C15H21NO4/c1-10-7-6-8-11(2)14(10)16(13(17)9-19-4)12(3)15(18)20-5/h6-8,12H,9H2,1-5H3</t>
  </si>
  <si>
    <t>ZQEIXNIJLIKNTD-UHFFFAOYSA-N</t>
  </si>
  <si>
    <t>Metazachlor</t>
  </si>
  <si>
    <t>Cc1cccc(c1N(Cn2cccn2)C(=O)CCl)C</t>
  </si>
  <si>
    <t>InChI=1S/C14H16ClN3O/c1-11-5-3-6-12(2)14(11)18(13(19)9-15)10-17-8-4-7-16-17/h3-8H,9-10H2,1-2H3</t>
  </si>
  <si>
    <t>STEPQTYSZVCJPV-UHFFFAOYSA-N</t>
  </si>
  <si>
    <t>Methidathion</t>
  </si>
  <si>
    <t>950-37-8</t>
  </si>
  <si>
    <t>COc1nn(c(=O)s1)CSP(=S)(OC)OC</t>
  </si>
  <si>
    <t>InChI=1S/C6H11N2O4PS3/c1-10-5-7-8(6(9)16-5)4-15-13(14,11-2)12-3/h4H2,1-3H3</t>
  </si>
  <si>
    <t>MEBQXILRKZHVCX-UHFFFAOYSA-N</t>
  </si>
  <si>
    <t>Molinate</t>
  </si>
  <si>
    <t>2212-67-1</t>
  </si>
  <si>
    <t>CCSC(=O)N1CCCCCC1</t>
  </si>
  <si>
    <t>InChI=1S/C9H17NOS/c1-2-12-9(11)10-7-5-3-4-6-8-10/h2-8H2,1H3</t>
  </si>
  <si>
    <t>DEDOPGXGGQYYMW-UHFFFAOYSA-N</t>
  </si>
  <si>
    <t>Oxadiazon</t>
  </si>
  <si>
    <t>19666-30-9</t>
  </si>
  <si>
    <t>CC(C)Oc1cc(c(cc1Cl)Cl)n2c(=O)oc(n2)C(C)(C)C</t>
  </si>
  <si>
    <t>InChI=1S/C15H18Cl2N2O3/c1-8(2)21-12-7-11(9(16)6-10(12)17)19-14(20)22-13(18-19)15(3,4)5/h6-8H,1-5H3</t>
  </si>
  <si>
    <t>CHNUNORXWHYHNE-UHFFFAOYSA-N</t>
  </si>
  <si>
    <t>Oxadixyl</t>
  </si>
  <si>
    <t>Cc1cccc(c1N(C(=O)COC)N2CCOC2=O)C</t>
  </si>
  <si>
    <t>InChI=1S/C14H18N2O4/c1-10-5-4-6-11(2)13(10)16(12(17)9-19-3)15-7-8-20-14(15)18/h4-6H,7-9H2,1-3H3</t>
  </si>
  <si>
    <t>UWVQIROCRJWDKL-UHFFFAOYSA-N</t>
  </si>
  <si>
    <t>Paclobutrazol</t>
  </si>
  <si>
    <t>76738-62-0</t>
  </si>
  <si>
    <t>CC(C)(C)[C@@H]([C@H](Cc1ccc(cc1)Cl)n2cncn2)O</t>
  </si>
  <si>
    <t>InChI=1S/C15H20ClN3O/c1-15(2,3)14(20)13(19-10-17-9-18-19)8-11-4-6-12(16)7-5-11/h4-7,9-10,13-14,20H,8H2,1-3H3/t13-,14+/m0/s1</t>
  </si>
  <si>
    <t>RMOGWMIKYWRTKW-UONOGXRCSA-N</t>
  </si>
  <si>
    <t>Penconazole</t>
  </si>
  <si>
    <t>66246-88-6</t>
  </si>
  <si>
    <t>CCCC(Cn1cncn1)c2ccc(cc2Cl)Cl</t>
  </si>
  <si>
    <t>InChI=1S/C13H15Cl2N3/c1-2-3-10(7-18-9-16-8-17-18)12-5-4-11(14)6-13(12)15/h4-6,8-10H,2-3,7H2,1H3</t>
  </si>
  <si>
    <t>WKBPZYKAUNRMKP-UHFFFAOYSA-N</t>
  </si>
  <si>
    <t>Phenthoate</t>
  </si>
  <si>
    <t>CCOC(=O)C(c1ccccc1)SP(=S)(OC)OC</t>
  </si>
  <si>
    <t>InChI=1S/C12H17O4PS2/c1-4-16-12(13)11(10-8-6-5-7-9-10)19-17(18,14-2)15-3/h5-9,11H,4H2,1-3H3</t>
  </si>
  <si>
    <t>XAMUDJHXFNRLCY-UHFFFAOYSA-N</t>
  </si>
  <si>
    <t>Mevinphos</t>
  </si>
  <si>
    <t>7786-34-7</t>
  </si>
  <si>
    <t>C/C(=C\C(=O)OC)/OP(=O)(OC)OC</t>
  </si>
  <si>
    <t>InChI=1S/C7H13O6P/c1-6(5-7(8)10-2)13-14(9,11-3)12-4/h5H,1-4H3/b6-5+</t>
  </si>
  <si>
    <t>GEPDYQSQVLXLEU-AATRIKPKSA-N</t>
  </si>
  <si>
    <t>Phospamidon (Mix of isomers)</t>
  </si>
  <si>
    <t>13171-21-6</t>
  </si>
  <si>
    <t>CCN(CC)C(=O)/C(=C(\C)/OP(=O)(OC)OC)/Cl</t>
  </si>
  <si>
    <t>InChI=1S/C10H19ClNO5P/c1-6-12(7-2)10(13)9(11)8(3)17-18(14,15-4)16-5/h6-7H2,1-5H3/b9-8-</t>
  </si>
  <si>
    <t>RGCLLPNLLBQHPF-HJWRWDBZSA-N</t>
  </si>
  <si>
    <t>Picolinafen</t>
  </si>
  <si>
    <t>137641-05-5</t>
  </si>
  <si>
    <t>c1cc(cc(c1)Oc2cccc(n2)C(=O)Nc3ccc(cc3)F)C(F)(F)F</t>
  </si>
  <si>
    <t>InChI=1S/C19H12F4N2O2/c20-13-7-9-14(10-8-13)24-18(26)16-5-2-6-17(25-16)27-15-4-1-3-12(11-15)19(21,22)23/h1-11H,(H,24,26)</t>
  </si>
  <si>
    <t>CWKFPEBMTGKLKX-UHFFFAOYSA-N</t>
  </si>
  <si>
    <t>Pirimicarb</t>
  </si>
  <si>
    <t>23103-98-2</t>
  </si>
  <si>
    <t>Cc1c(nc(nc1OC(=O)N(C)C)N(C)C)C</t>
  </si>
  <si>
    <t>InChI=1S/C11H18N4O2/c1-7-8(2)12-10(14(3)4)13-9(7)17-11(16)15(5)6/h1-6H3</t>
  </si>
  <si>
    <t>YFGYUFNIOHWBOB-UHFFFAOYSA-N</t>
  </si>
  <si>
    <t>Pirmiphos-methyl</t>
  </si>
  <si>
    <t>29232-93-7</t>
  </si>
  <si>
    <t>CCN(CC)c1nc(cc(n1)OP(=S)(OC)OC)C</t>
  </si>
  <si>
    <t>InChI=1S/C11H20N3O3PS/c1-6-14(7-2)11-12-9(3)8-10(13-11)17-18(19,15-4)16-5/h8H,6-7H2,1-5H3</t>
  </si>
  <si>
    <t>QHOQHJPRIBSPCY-UHFFFAOYSA-N</t>
  </si>
  <si>
    <t>Procymidone</t>
  </si>
  <si>
    <t>32809-16-8</t>
  </si>
  <si>
    <t>CC12CC1(C(=O)N(C2=O)c3cc(cc(c3)Cl)Cl)C</t>
  </si>
  <si>
    <t>InChI=1S/C13H11Cl2NO2/c1-12-6-13(12,2)11(18)16(10(12)17)9-4-7(14)3-8(15)5-9/h3-5H,6H2,1-2H3</t>
  </si>
  <si>
    <t>QXJKBPAVAHBARF-UHFFFAOYSA-N</t>
  </si>
  <si>
    <t>Profenofos</t>
  </si>
  <si>
    <t>CCCSP(=O)(OCC)Oc1ccc(cc1Cl)Br</t>
  </si>
  <si>
    <t>InChI=1S/C11H15BrClO3PS/c1-3-7-18-17(14,15-4-2)16-11-6-5-9(12)8-10(11)13/h5-6,8H,3-4,7H2,1-2H3</t>
  </si>
  <si>
    <t>QYMMJNLHFKGANY-UHFFFAOYSA-N</t>
  </si>
  <si>
    <t>Propyzamide</t>
  </si>
  <si>
    <t>23950-58-5</t>
  </si>
  <si>
    <t>CC(C)(C#C)NC(=O)c1cc(cc(c1)Cl)Cl</t>
  </si>
  <si>
    <t>InChI=1S/C12H11Cl2NO/c1-4-12(2,3)15-11(16)8-5-9(13)7-10(14)6-8/h1,5-7H,2-3H3,(H,15,16)</t>
  </si>
  <si>
    <t>PHNUZKMIPFFYSO-UHFFFAOYSA-N</t>
  </si>
  <si>
    <t>Propham</t>
  </si>
  <si>
    <t>122-42-9</t>
  </si>
  <si>
    <t>CC(C)OC(=O)Nc1ccccc1</t>
  </si>
  <si>
    <t>InChI=1S/C10H13NO2/c1-8(2)13-10(12)11-9-6-4-3-5-7-9/h3-8H,1-2H3,(H,11,12)</t>
  </si>
  <si>
    <t>VXPLXMJHHKHSOA-UHFFFAOYSA-N</t>
  </si>
  <si>
    <t>Pendimethalin (Penoxalin)</t>
  </si>
  <si>
    <t>40487-42-1</t>
  </si>
  <si>
    <t>CCC(CC)Nc1c(cc(c(c1[N+](=O)[O-])C)C)[N+](=O)[O-]</t>
  </si>
  <si>
    <t>InChI=1S/C13H19N3O4/c1-5-10(6-2)14-12-11(15(17)18)7-8(3)9(4)13(12)16(19)20/h7,10,14H,5-6H2,1-4H3</t>
  </si>
  <si>
    <t>CHIFOSRWCNZCFN-UHFFFAOYSA-N</t>
  </si>
  <si>
    <t>Quinalfos</t>
  </si>
  <si>
    <t>CCOP(=S)(OCC)Oc1cnc2ccccc2n1</t>
  </si>
  <si>
    <t>InChI=1S/C12H15N2O3PS/c1-3-15-18(19,16-4-2)17-12-9-13-10-7-5-6-8-11(10)14-12/h5-9H,3-4H2,1-2H3</t>
  </si>
  <si>
    <t>JYQUHIFYBATCCY-UHFFFAOYSA-N</t>
  </si>
  <si>
    <t>Quinoxyfen</t>
  </si>
  <si>
    <t>124495-18-7</t>
  </si>
  <si>
    <t>c1cc(ccc1Oc2ccnc3c2c(cc(c3)Cl)Cl)F</t>
  </si>
  <si>
    <t>InChI=1S/C15H8Cl2FNO/c16-9-7-12(17)15-13(8-9)19-6-5-14(15)20-11-3-1-10(18)2-4-11/h1-8H</t>
  </si>
  <si>
    <t>Propetamphos</t>
  </si>
  <si>
    <t>31218-83-4</t>
  </si>
  <si>
    <t>CCNP(=S)(OC)O/C(=C/C(=O)OC(C)C)/C</t>
  </si>
  <si>
    <t>InChI=1S/C10H20NO4PS/c1-6-11-16(17,13-5)15-9(4)7-10(12)14-8(2)3/h7-8H,6H2,1-5H3,(H,11,17)/b9-7+</t>
  </si>
  <si>
    <t>BZNDWPRGXNILMS-VQHVLOKHSA-N</t>
  </si>
  <si>
    <t>Tebufanpyrad</t>
  </si>
  <si>
    <t>119168-77-3</t>
  </si>
  <si>
    <t>CCc1c(c(n(n1)C)C(=O)NCc2ccc(cc2)C(C)(C)C)Cl</t>
  </si>
  <si>
    <t>InChI=1S/C18H24ClN3O/c1-6-14-15(19)16(22(5)21-14)17(23)20-11-12-7-9-13(10-8-12)18(2,3)4/h7-10H,6,11H2,1-5H3,(H,20,23)</t>
  </si>
  <si>
    <t>ZZYSLNWGKKDOML-UHFFFAOYSA-N</t>
  </si>
  <si>
    <t>Tepraloxydim</t>
  </si>
  <si>
    <t>149979-41-9</t>
  </si>
  <si>
    <t>CC/C(=N\OC/C=C/Cl)/C1=C(CC(CC1=O)C2CCOCC2)O</t>
  </si>
  <si>
    <t>InChI=1S/C17H24ClNO4/c1-2-14(19-23-7-3-6-18)17-15(20)10-13(11-16(17)21)12-4-8-22-9-5-12/h3,6,12-13,20H,2,4-5,7-11H2,1H3/b6-3+,19-14+</t>
  </si>
  <si>
    <t>IOYNQIMAUDJVEI-BMVIKAAMSA-N</t>
  </si>
  <si>
    <t>Terbufos</t>
  </si>
  <si>
    <t>13071-79-9</t>
  </si>
  <si>
    <t>CCOP(=S)(OCC)SCSC(C)(C)C</t>
  </si>
  <si>
    <t>InChI=1S/C9H21O2PS3/c1-6-10-12(13,11-7-2)15-8-14-9(3,4)5/h6-8H2,1-5H3</t>
  </si>
  <si>
    <t>XLNZEKHULJKQBA-UHFFFAOYSA-N</t>
  </si>
  <si>
    <t>Tolclosof methyl</t>
  </si>
  <si>
    <t>Cc1cc(c(c(c1)Cl)OP(=S)(OC)OC)Cl</t>
  </si>
  <si>
    <t>InChI=1S/C9H11Cl2O3PS/c1-6-4-7(10)9(8(11)5-6)14-15(16,12-2)13-3/h4-5H,1-3H3</t>
  </si>
  <si>
    <t>OBZIQQJJIKNWNO-UHFFFAOYSA-N</t>
  </si>
  <si>
    <t>Tolylfluanid</t>
  </si>
  <si>
    <t>731-27-1</t>
  </si>
  <si>
    <t>Cc1ccc(cc1)N(SC(F)(Cl)Cl)S(=O)(=O)N(C)C</t>
  </si>
  <si>
    <t>InChI=1S/C10H13Cl2FN2O2S2/c1-8-4-6-9(7-5-8)15(18-10(11,12)13)19(16,17)14(2)3/h4-7H,1-3H3</t>
  </si>
  <si>
    <t>HYVWIQDYBVKITD-UHFFFAOYSA-N</t>
  </si>
  <si>
    <t>Triadimefon</t>
  </si>
  <si>
    <t>43121-43-3</t>
  </si>
  <si>
    <t>CC(C)(C)C(=O)C(n1cncn1)Oc2ccc(cc2)Cl</t>
  </si>
  <si>
    <t>InChI=1S/C14H16ClN3O2/c1-14(2,3)12(19)13(18-9-16-8-17-18)20-11-6-4-10(15)5-7-11/h4-9,13H,1-3H3</t>
  </si>
  <si>
    <t>WURBVZBTWMNKQT-UHFFFAOYSA-N</t>
  </si>
  <si>
    <t>Triazophos</t>
  </si>
  <si>
    <t>24017-47-8</t>
  </si>
  <si>
    <t>CCOP(=S)(OCC)Oc1ncn(n1)c2ccccc2</t>
  </si>
  <si>
    <t>InChI=1S/C12H16N3O3PS/c1-3-16-19(20,17-4-2)18-12-13-10-15(14-12)11-8-6-5-7-9-11/h5-10H,3-4H2,1-2H3</t>
  </si>
  <si>
    <t>AMFGTOFWMRQMEM-UHFFFAOYSA-N</t>
  </si>
  <si>
    <t>Triflumizol</t>
  </si>
  <si>
    <t>FC(F)(F)c2cc(Cl)ccc2\N=C(\COCCC)n1ccnc1</t>
  </si>
  <si>
    <t>InChI=1S/C15H15ClF3N3O/c1-2-7-23-9-14(22-6-5-20-10-22)21-13-4-3-11(16)8-12(13)15(17,18)19/h3-6,8,10H,2,7,9H2,1H3/b21-14-</t>
  </si>
  <si>
    <t>HSMVPDGQOIQYSR-STZFKDTASA-N</t>
  </si>
  <si>
    <t>Phosalone</t>
  </si>
  <si>
    <t>2310-17-0</t>
  </si>
  <si>
    <t>CCOP(=S)(OCC)SCn1c2ccc(cc2oc1=O)Cl</t>
  </si>
  <si>
    <t>InChI=1S/C12H15ClNO4PS2/c1-3-16-19(20,17-4-2)21-8-14-10-6-5-9(13)7-11(10)18-12(14)15/h5-7H,3-4,8H2,1-2H3</t>
  </si>
  <si>
    <t>IOUNQDKNJZEDEP-UHFFFAOYSA-N</t>
  </si>
  <si>
    <t>Amidosulfuron</t>
  </si>
  <si>
    <t>120923-37-7</t>
  </si>
  <si>
    <t>CN(S(=O)(=O)C)S(=O)(=O)NC(=O)Nc1nc(cc(n1)OC)OC</t>
  </si>
  <si>
    <t>InChI=1S/C9H15N5O7S2/c1-14(22(4,16)17)23(18,19)13-9(15)12-8-10-6(20-2)5-7(11-8)21-3/h5H,1-4H3,(H2,10,11,12,13,15)</t>
  </si>
  <si>
    <t>CTTHWASMBLQOFR-UHFFFAOYSA-N</t>
  </si>
  <si>
    <t>Aminocarb</t>
  </si>
  <si>
    <t>2032-59-9</t>
  </si>
  <si>
    <t>Cc1cc(ccc1N(C)C)OC(=O)NC</t>
  </si>
  <si>
    <t>InChI=1S/C11H16N2O2/c1-8-7-9(15-11(14)12-2)5-6-10(8)13(3)4/h5-7H,1-4H3,(H,12,14)</t>
  </si>
  <si>
    <t>IMIDOCRTMDIQIJ-UHFFFAOYSA-N</t>
  </si>
  <si>
    <t>Benfuracarb</t>
  </si>
  <si>
    <t>82560-54-1</t>
  </si>
  <si>
    <t>CCOC(=O)CCN(C(C)C)SN(C)C(=O)Oc1cccc2c1OC(C2)(C)C</t>
  </si>
  <si>
    <t>InChI=1S/C20H30N2O5S/c1-7-25-17(23)11-12-22(14(2)3)28-21(6)19(24)26-16-10-8-9-15-13-20(4,5)27-18(15)16/h8-10,14H,7,11-13H2,1-6H3</t>
  </si>
  <si>
    <t>FYZBOYWSHKHDMT-UHFFFAOYSA-N</t>
  </si>
  <si>
    <t>Boscalid</t>
  </si>
  <si>
    <t>188425-85-6</t>
  </si>
  <si>
    <t>c1ccc(c(c1)c2ccc(cc2)Cl)NC(=O)c3cccnc3Cl</t>
  </si>
  <si>
    <t>InChI=1S/C18H12Cl2N2O/c19-13-9-7-12(8-10-13)14-4-1-2-6-16(14)22-18(23)15-5-3-11-21-17(15)20/h1-11H,(H,22,23)</t>
  </si>
  <si>
    <t>WYEMLYFITZORAB-UHFFFAOYSA-N</t>
  </si>
  <si>
    <t>Butocarboxim</t>
  </si>
  <si>
    <t>CC(C(=NOC(=O)NC)C)SC</t>
  </si>
  <si>
    <t>InChI=1S/C7H14N2O2S/c1-5(6(2)12-4)9-11-7(10)8-3/h6H,1-4H3,(H,8,10)</t>
  </si>
  <si>
    <t>SFNPDDSJBGRXLW-UHFFFAOYSA-N</t>
  </si>
  <si>
    <t>Carfentrazone-ethyl</t>
  </si>
  <si>
    <t>128639-02-1</t>
  </si>
  <si>
    <t>CCOC(=O)C(Cc1cc(c(cc1Cl)F)n2c(=O)n(c(n2)C)C(F)F)Cl</t>
  </si>
  <si>
    <t>InChI=1S/C15H14Cl2F3N3O3/c1-3-26-13(24)10(17)4-8-5-12(11(18)6-9(8)16)23-15(25)22(14(19)20)7(2)21-23/h5-6,10,14H,3-4H2,1-2H3</t>
  </si>
  <si>
    <t>MLKCGVHIFJBRCD-UHFFFAOYSA-N</t>
  </si>
  <si>
    <t>Chloridazon</t>
  </si>
  <si>
    <t>1698-60-8</t>
  </si>
  <si>
    <t>c1ccc(cc1)n2c(=O)c(c(cn2)N)Cl</t>
  </si>
  <si>
    <t>InChI=1S/C10H8ClN3O/c11-9-8(12)6-13-14(10(9)15)7-4-2-1-3-5-7/h1-6H,12H2</t>
  </si>
  <si>
    <t>WYKYKTKDBLFHCY-UHFFFAOYSA-N</t>
  </si>
  <si>
    <t>Chlorsulfurson</t>
  </si>
  <si>
    <t>64902-72-3</t>
  </si>
  <si>
    <t>Cc1nc(nc(n1)OC)NC(=O)NS(=O)(=O)c2ccccc2Cl</t>
  </si>
  <si>
    <t>InChI=1S/C12H12ClN5O4S/c1-7-14-10(17-12(15-7)22-2)16-11(19)18-23(20,21)9-6-4-3-5-8(9)13/h3-6H,1-2H3,(H2,14,15,16,17,18,19)</t>
  </si>
  <si>
    <t>VJYIFXVZLXQVHO-UHFFFAOYSA-N</t>
  </si>
  <si>
    <t>Clofentezine</t>
  </si>
  <si>
    <t>74115-24-5</t>
  </si>
  <si>
    <t>c1ccc(c(c1)c2nnc(nn2)c3ccccc3Cl)Cl</t>
  </si>
  <si>
    <t>InChI=1S/C14H8Cl2N4/c15-11-7-3-1-5-9(11)13-17-19-14(20-18-13)10-6-2-4-8-12(10)16/h1-8H</t>
  </si>
  <si>
    <t>UXADOQPNKNTIHB-UHFFFAOYSA-N</t>
  </si>
  <si>
    <t>Cyazofamid</t>
  </si>
  <si>
    <t>120116-88-3</t>
  </si>
  <si>
    <t>Cc1ccc(cc1)c2c(nc(n2S(=O)(=O)N(C)C)C#N)Cl</t>
  </si>
  <si>
    <t>InChI=1S/C13H13ClN4O2S/c1-9-4-6-10(7-5-9)12-13(14)16-11(8-15)18(12)21(19,20)17(2)3/h4-7H,1-3H3</t>
  </si>
  <si>
    <t>YXKMMRDKEKCERS-UHFFFAOYSA-N</t>
  </si>
  <si>
    <t>Cymoxanil</t>
  </si>
  <si>
    <t>57966-95-7</t>
  </si>
  <si>
    <t>CCNC(=O)NC(=O)C(=NOC)C#N</t>
  </si>
  <si>
    <t>InChI=1S/C7H10N4O3/c1-3-9-7(13)10-6(12)5(4-8)11-14-2/h3H2,1-2H3,(H2,9,10,12,13)</t>
  </si>
  <si>
    <t>XERJKGMBORTKEO-UHFFFAOYSA-N</t>
  </si>
  <si>
    <t>Deet</t>
  </si>
  <si>
    <t>134-62-3</t>
  </si>
  <si>
    <t>CCN(CC)C(=O)c1cccc(c1)C</t>
  </si>
  <si>
    <t>InChI=1S/C12H17NO/c1-4-13(5-2)12(14)11-8-6-7-10(3)9-11/h6-9H,4-5H2,1-3H3</t>
  </si>
  <si>
    <t>MMOXZBCLCQITDF-UHFFFAOYSA-N</t>
  </si>
  <si>
    <t>Diflubenzuron</t>
  </si>
  <si>
    <t>35367-38-5</t>
  </si>
  <si>
    <t>c1cc(c(c(c1)F)C(=O)NC(=O)Nc2ccc(cc2)Cl)F</t>
  </si>
  <si>
    <t>InChI=1S/C14H9ClF2N2O2/c15-8-4-6-9(7-5-8)18-14(21)19-13(20)12-10(16)2-1-3-11(12)17/h1-7H,(H2,18,19,20,21)</t>
  </si>
  <si>
    <t>QQQYTWIFVNKMRW-UHFFFAOYSA-N</t>
  </si>
  <si>
    <t>Ethirimol</t>
  </si>
  <si>
    <t>23947-60-6</t>
  </si>
  <si>
    <t>CCCCc1c(nc(nc1O)NCC)C</t>
  </si>
  <si>
    <t>InChI=1S/C11H19N3O/c1-4-6-7-9-8(3)13-11(12-5-2)14-10(9)15/h4-7H2,1-3H3,(H2,12,13,14,15)</t>
  </si>
  <si>
    <t>BBXXLROWFHWFQY-UHFFFAOYSA-N</t>
  </si>
  <si>
    <t>Ethofumesate</t>
  </si>
  <si>
    <t>26225-79-6</t>
  </si>
  <si>
    <t>CCOC1C(c2cc(ccc2O1)OS(=O)(=O)C)(C)C</t>
  </si>
  <si>
    <t>InChI=1S/C13H18O5S/c1-5-16-12-13(2,3)10-8-9(18-19(4,14)15)6-7-11(10)17-12/h6-8,12H,5H2,1-4H3</t>
  </si>
  <si>
    <t>IRCMYGHHKLLGHV-UHFFFAOYSA-N</t>
  </si>
  <si>
    <t>Famoxadone</t>
  </si>
  <si>
    <t>131807-57-3</t>
  </si>
  <si>
    <t>CC1(C(=O)N(C(=O)O1)Nc2ccccc2)c3ccc(cc3)Oc4ccccc4</t>
  </si>
  <si>
    <t>InChI=1S/C22H18N2O4/c1-22(16-12-14-19(15-13-16)27-18-10-6-3-7-11-18)20(25)24(21(26)28-22)23-17-8-4-2-5-9-17/h2-15,23H,1H3</t>
  </si>
  <si>
    <t>PCCSBWNGDMYFCW-UHFFFAOYSA-N</t>
  </si>
  <si>
    <t>Fipronil</t>
  </si>
  <si>
    <t>120068-37-3</t>
  </si>
  <si>
    <t>c1c(cc(c(c1Cl)n2c(c(c(n2)C#N)S(=O)C(F)(F)F)N)Cl)C(F)(F)F</t>
  </si>
  <si>
    <t>InChI=1S/C12H4Cl2F6N4OS/c13-5-1-4(11(15,16)17)2-6(14)8(5)24-10(22)9(7(3-21)23-24)26(25)12(18,19)20/h1-2H,22H2</t>
  </si>
  <si>
    <t>ZOCSXAVNDGMNBV-UHFFFAOYSA-N</t>
  </si>
  <si>
    <t>Flazasulfuron</t>
  </si>
  <si>
    <t>104040-78-0</t>
  </si>
  <si>
    <t>COc1cc(nc(n1)NC(=O)NS(=O)(=O)c2c(cccn2)C(F)(F)F)OC</t>
  </si>
  <si>
    <t>InChI=1S/C13H12F3N5O5S/c1-25-8-6-9(26-2)19-11(18-8)20-12(22)21-27(23,24)10-7(13(14,15)16)4-3-5-17-10/h3-6H,1-2H3,(H2,18,19,20,21,22)</t>
  </si>
  <si>
    <t>HWATZEJQIXKWQS-UHFFFAOYSA-N</t>
  </si>
  <si>
    <t>Flufenoxuron</t>
  </si>
  <si>
    <t>101463-69-8</t>
  </si>
  <si>
    <t>c1cc(c(c(c1)F)C(=O)NC(=O)Nc2ccc(cc2F)Oc3ccc(cc3Cl)C(F)(F)F)F</t>
  </si>
  <si>
    <t>InChI=1S/C21H11ClF6N2O3/c22-12-8-10(21(26,27)28)4-7-17(12)33-11-5-6-16(15(25)9-11)29-20(32)30-19(31)18-13(23)2-1-3-14(18)24/h1-9H,(H2,29,30,31,32)</t>
  </si>
  <si>
    <t>RYLHNOVXKPXDIP-UHFFFAOYSA-N</t>
  </si>
  <si>
    <t>Fuberidazole</t>
  </si>
  <si>
    <t>3878-19-1</t>
  </si>
  <si>
    <t>c1ccc2c(c1)[nH]c(n2)c3ccco3</t>
  </si>
  <si>
    <t>InChI=1S/C11H8N2O/c1-2-5-9-8(4-1)12-11(13-9)10-6-3-7-14-10/h1-7H,(H,12,13)</t>
  </si>
  <si>
    <t>UYJUZNLFJAWNEZ-UHFFFAOYSA-N</t>
  </si>
  <si>
    <t>Hexythiazox</t>
  </si>
  <si>
    <t>78587-05-0</t>
  </si>
  <si>
    <t>CC1C(SC(=O)N1C(=O)NC2CCCCC2)c3ccc(cc3)Cl</t>
  </si>
  <si>
    <t>InChI=1S/C17H21ClN2O2S/c1-11-15(12-7-9-13(18)10-8-12)23-17(22)20(11)16(21)19-14-5-3-2-4-6-14/h7-11,14-15H,2-6H2,1H3,(H,19,21)</t>
  </si>
  <si>
    <t>XGWIJUOSCAQSSV-UHFFFAOYSA-N</t>
  </si>
  <si>
    <t>Isocarbophos</t>
  </si>
  <si>
    <t>24353-61-5</t>
  </si>
  <si>
    <t>CC(C)OC(=O)c1ccccc1OP(=S)(N)OC</t>
  </si>
  <si>
    <t>InChI=1S/C11H16NO4PS/c1-8(2)15-11(13)9-6-4-5-7-10(9)16-17(12,18)14-3/h4-8H,1-3H3,(H2,12,18)</t>
  </si>
  <si>
    <t>YFVOXLJXJBQDEF-UHFFFAOYSA-N</t>
  </si>
  <si>
    <t>Isoxaben</t>
  </si>
  <si>
    <t>82558-50-7</t>
  </si>
  <si>
    <t>CCC(C)(CC)c1cc(on1)NC(=O)c2c(cccc2OC)OC</t>
  </si>
  <si>
    <t>InChI=1S/C18H24N2O4/c1-6-18(3,7-2)14-11-15(24-20-14)19-17(21)16-12(22-4)9-8-10-13(16)23-5/h8-11H,6-7H2,1-5H3,(H,19,21)</t>
  </si>
  <si>
    <t>PMHURSZHKKJGBM-UHFFFAOYSA-N</t>
  </si>
  <si>
    <t>Kresoxim-methyl</t>
  </si>
  <si>
    <t>143390-89-0</t>
  </si>
  <si>
    <t>Cc1ccccc1OCc2ccccc2/C(=N\OC)/C(=O)OC</t>
  </si>
  <si>
    <t>InChI=1S/C18H19NO4/c1-13-8-4-7-11-16(13)23-12-14-9-5-6-10-15(14)17(19-22-3)18(20)21-2/h4-11H,12H2,1-3H3/b19-17+</t>
  </si>
  <si>
    <t>ZOTBXTZVPHCKPN-HTXNQAPBSA-N</t>
  </si>
  <si>
    <t>Linuron</t>
  </si>
  <si>
    <t>330-55-2</t>
  </si>
  <si>
    <t>CN(C(=O)Nc1ccc(c(c1)Cl)Cl)OC</t>
  </si>
  <si>
    <t>InChI=1S/C9H10Cl2N2O2/c1-13(15-2)9(14)12-6-3-4-7(10)8(11)5-6/h3-5H,1-2H3,(H,12,14)</t>
  </si>
  <si>
    <t>XKJMBINCVNINCA-UHFFFAOYSA-N</t>
  </si>
  <si>
    <t>Lufenuron</t>
  </si>
  <si>
    <t>103055-07-8</t>
  </si>
  <si>
    <t>c1cc(c(c(c1)F)C(=O)NC(=O)Nc2cc(c(cc2Cl)OC(C(C(F)(F)F)F)(F)F)Cl)F</t>
  </si>
  <si>
    <t>InChI=1S/C17H8Cl2F8N2O3/c18-6-5-11(32-17(26,27)14(22)16(23,24)25)7(19)4-10(6)28-15(31)29-13(30)12-8(20)2-1-3-9(12)21/h1-5,14H,(H2,28,29,30,31)</t>
  </si>
  <si>
    <t>PWPJGUXAGUPAHP-UHFFFAOYSA-N</t>
  </si>
  <si>
    <t>Mandipropamid</t>
  </si>
  <si>
    <t>374726-62-2</t>
  </si>
  <si>
    <t>COC1=C(C=CC(=C1)CCNC(=O)C(C2=CC=C(C=C2)Cl)OCC#C)OCC#C</t>
  </si>
  <si>
    <t>InChI=1S/C23H22ClNO4/c1-4-14-28-20-11-6-17(16-21(20)27-3)12-13-25-23(26)22(29-15-5-2)18-7-9-19(24)10-8-18/h1-2,6-11,16,22H,12-15H2,3H3,(H,25,26)</t>
  </si>
  <si>
    <t>KWLVWJPJKJMCSH-UHFFFAOYSA-N</t>
  </si>
  <si>
    <t>Metamitron</t>
  </si>
  <si>
    <t>Cc1nnc(c(=O)n1N)c2ccccc2</t>
  </si>
  <si>
    <t>InChI=1S/C10H10N4O/c1-7-12-13-9(10(15)14(7)11)8-5-3-2-4-6-8/h2-6H,11H2,1H3</t>
  </si>
  <si>
    <t>VHCNQEUWZYOAEV-UHFFFAOYSA-N</t>
  </si>
  <si>
    <t>Metrafenone</t>
  </si>
  <si>
    <t>220899-03-6</t>
  </si>
  <si>
    <t>Cc1cc(c(c(c1C(=O)c2c(c(ccc2OC)Br)C)OC)OC)OC</t>
  </si>
  <si>
    <t>InChI=1S/C19H21BrO5/c1-10-9-14(23-4)18(24-5)19(25-6)15(10)17(21)16-11(2)12(20)7-8-13(16)22-3/h7-9H,1-6H3</t>
  </si>
  <si>
    <t>AMSPWOYQQAWRRM-UHFFFAOYSA-N</t>
  </si>
  <si>
    <t>Metribuzin</t>
  </si>
  <si>
    <t>21087-64-9</t>
  </si>
  <si>
    <t>CC(C)(C)c1c(=O)n(c(nn1)SC)N</t>
  </si>
  <si>
    <t>InChI=1S/C8H14N4OS/c1-8(2,3)5-6(13)12(9)7(14-4)11-10-5/h9H2,1-4H3</t>
  </si>
  <si>
    <t>FOXFZRUHNHCZPX-UHFFFAOYSA-N</t>
  </si>
  <si>
    <t>Metsulfuron-methyl</t>
  </si>
  <si>
    <t>74223-64-6</t>
  </si>
  <si>
    <t>Cc1nc(nc(n1)OC)NC(=O)NS(=O)(=O)c2ccccc2C(=O)OC</t>
  </si>
  <si>
    <t>InChI=1S/C14H15N5O6S/c1-8-15-12(18-14(16-8)25-3)17-13(21)19-26(22,23)10-7-5-4-6-9(10)11(20)24-2/h4-7H,1-3H3,(H2,15,16,17,18,19,21)</t>
  </si>
  <si>
    <t>RSMUVYRMZCOLBH-UHFFFAOYSA-N</t>
  </si>
  <si>
    <t>Monocrotophos</t>
  </si>
  <si>
    <t>6923-22-4</t>
  </si>
  <si>
    <t>C/C(=C\C(=O)NC)/OP(=O)(OC)OC</t>
  </si>
  <si>
    <t>InChI=1S/C7H14NO5P/c1-6(5-7(9)8-2)13-14(10,11-3)12-4/h5H,1-4H3,(H,8,9)/b6-5+</t>
  </si>
  <si>
    <t>KRTSDMXIXPKRQR-AATRIKPKSA-N</t>
  </si>
  <si>
    <t>Nicosulfuron</t>
  </si>
  <si>
    <t>111991-0-4</t>
  </si>
  <si>
    <t>CCCC(=O)[C@]12C(=O)C(=C([C@](C1=O)(C[C@@H]([C@@]2(C)CCC=C(C)C)CC=C(C)C)CC=C(C)C)O)CC=C(C)C</t>
  </si>
  <si>
    <t>InChI=1S/C35H52O4/c1-11-13-29(36)35-31(38)28(18-16-25(6)7)30(37)34(32(35)39,21-19-26(8)9)22-27(17-15-24(4)5)33(35,10)20-12-14-23(2)3/h14-16,19,27,37H,11-13,17-18,20-22H2,1-10H3/t27-,33+,34+,35-/m0/s1</t>
  </si>
  <si>
    <t>RDEVUJPZGWFVRQ-HQKKAZOISA-N</t>
  </si>
  <si>
    <t>Novaluron</t>
  </si>
  <si>
    <t>116714-46-6</t>
  </si>
  <si>
    <t>c1cc(c(c(c1)F)C(=O)NC(=O)Nc2ccc(c(c2)Cl)OC(C(OC(F)(F)F)F)(F)F)F</t>
  </si>
  <si>
    <t>InChI=1S/C17H9ClF8N2O4/c18-8-6-7(4-5-11(8)31-16(22,23)14(21)32-17(24,25)26)27-15(30)28-13(29)12-9(19)2-1-3-10(12)20/h1-6,14H,(H2,27,28,29,30)</t>
  </si>
  <si>
    <t>NJPPVKZQTLUDBO-UHFFFAOYSA-N</t>
  </si>
  <si>
    <t>Propargite</t>
  </si>
  <si>
    <t>2312-35-8</t>
  </si>
  <si>
    <t>CC(C)(C)c1ccc(cc1)OC2CCCCC2OS(=O)OCC#C</t>
  </si>
  <si>
    <t>InChI=1S/C19H26O4S/c1-5-14-21-24(20)23-18-9-7-6-8-17(18)22-16-12-10-15(11-13-16)19(2,3)4/h1,10-13,17-18H,6-9,14H2,2-4H3</t>
  </si>
  <si>
    <t>ZYHMJXZULPZUED-UHFFFAOYSA-N</t>
  </si>
  <si>
    <t>Phenmediphan</t>
  </si>
  <si>
    <t>13684-63-4</t>
  </si>
  <si>
    <t>Cc1cccc(c1)NC(=O)Oc2cccc(c2)NC(=O)OC</t>
  </si>
  <si>
    <t>InChI=1S/C16H16N2O4/c1-11-5-3-6-12(9-11)18-16(20)22-14-8-4-7-13(10-14)17-15(19)21-2/h3-10H,1-2H3,(H,17,19)(H,18,20)</t>
  </si>
  <si>
    <t>IDOWTHOLJBTAFI-UHFFFAOYSA-N</t>
  </si>
  <si>
    <t>Triflumuron</t>
  </si>
  <si>
    <t>64628-44-0</t>
  </si>
  <si>
    <t>c1ccc(c(c1)C(=O)NC(=O)Nc2ccc(cc2)OC(F)(F)F)Cl</t>
  </si>
  <si>
    <t>InChI=1S/C15H10ClF3N2O3/c16-12-4-2-1-3-11(12)13(22)21-14(23)20-9-5-7-10(8-6-9)24-15(17,18)19/h1-8H,(H2,20,21,22,23)</t>
  </si>
  <si>
    <t>XAIPTRIXGHTTNT-UHFFFAOYSA-N</t>
  </si>
  <si>
    <t>Phoxim</t>
  </si>
  <si>
    <t>14816-18-3</t>
  </si>
  <si>
    <t>CCOP(=S)(OCC)O/N=C(\C#N)/C1=CC=CC=C1</t>
  </si>
  <si>
    <t>InChI=1S/C12H15N2O3PS/c1-3-15-18(19,16-4-2)17-14-12(10-13)11-8-6-5-7-9-11/h5-9H,3-4H2,1-2H3/b14-12+</t>
  </si>
  <si>
    <t>ATROHALUCMTWTB-WYMLVPIESA-N</t>
  </si>
  <si>
    <t>Quinoclamine</t>
  </si>
  <si>
    <t>2797-51-5</t>
  </si>
  <si>
    <t>c1ccc2c(c1)C(=O)C(=C(C2=O)Cl)N</t>
  </si>
  <si>
    <t>InChI=1S/C10H6ClNO2/c11-7-8(12)10(14)6-4-2-1-3-5(6)9(7)13/h1-4H,12H2</t>
  </si>
  <si>
    <t>OBLNWSCLAYSJJR-UHFFFAOYSA-N</t>
  </si>
  <si>
    <t>Prometon</t>
  </si>
  <si>
    <t>1610-18-0</t>
  </si>
  <si>
    <t>CC(C)Nc1nc(nc(n1)OC)NC(C)C</t>
  </si>
  <si>
    <t>InChI=1S/C10H19N5O/c1-6(2)11-8-13-9(12-7(3)4)15-10(14-8)16-5/h6-7H,1-5H3,(H2,11,12,13,14,15)</t>
  </si>
  <si>
    <t>ISEUFVQQFVOBCY-UHFFFAOYSA-N</t>
  </si>
  <si>
    <t>Tribenuron methyl</t>
  </si>
  <si>
    <t>101200-48-0</t>
  </si>
  <si>
    <t>Cc1nc(nc(n1)OC)N(C)C(=O)NS(=O)(=O)c2ccccc2C(=O)OC</t>
  </si>
  <si>
    <t>InChI=1S/C15H17N5O6S/c1-9-16-13(18-14(17-9)26-4)20(2)15(22)19-27(23,24)11-8-6-5-7-10(11)12(21)25-3/h5-8H,1-4H3,(H,19,22)</t>
  </si>
  <si>
    <t>VLCQZHSMCYCDJL-UHFFFAOYSA-N</t>
  </si>
  <si>
    <t>Oxasulfuron</t>
  </si>
  <si>
    <t>144651-06-9</t>
  </si>
  <si>
    <t>Cc1cc(nc(n1)NC(=O)NS(=O)(=O)c2ccccc2C(=O)OC3COC3)C</t>
  </si>
  <si>
    <t>InChI=1S/C17H18N4O6S/c1-10-7-11(2)19-16(18-10)20-17(23)21-28(24,25)14-6-4-3-5-13(14)15(22)27-12-8-26-9-12/h3-7,12H,8-9H2,1-2H3,(H2,18,19,20,21,23)</t>
  </si>
  <si>
    <t>IOXAXYHXMLCCJJ-UHFFFAOYSA-N</t>
  </si>
  <si>
    <t>Propaquizafop</t>
  </si>
  <si>
    <t>111479-05-1</t>
  </si>
  <si>
    <t>C[C@H](C(=O)OCCON=C(C)C)Oc1ccc(cc1)Oc2cnc3cc(ccc3n2)Cl</t>
  </si>
  <si>
    <t>InChI=1S/C22H22ClN3O5/c1-14(2)26-29-11-10-28-22(27)15(3)30-17-5-7-18(8-6-17)31-21-13-24-20-12-16(23)4-9-19(20)25-21/h4-9,12-13,15H,10-11H2,1-3H3/t15-/m1/s1</t>
  </si>
  <si>
    <t>FROBCXTULYFHEJ-OAHLLOKOSA-N</t>
  </si>
  <si>
    <t>Prosulfocarb</t>
  </si>
  <si>
    <t>52888-80-9</t>
  </si>
  <si>
    <t>CCCN(CCC)C(=O)SCc1ccccc1</t>
  </si>
  <si>
    <t>InChI=1S/C14H21NOS/c1-3-10-15(11-4-2)14(16)17-12-13-8-6-5-7-9-13/h5-9H,3-4,10-12H2,1-2H3</t>
  </si>
  <si>
    <t>NQLVQOSNDJXLKG-UHFFFAOYSA-N</t>
  </si>
  <si>
    <t>Rimsulfuron</t>
  </si>
  <si>
    <t>122931-48-0</t>
  </si>
  <si>
    <t>CCS(=O)(=O)c1cccnc1S(=O)(=O)NC(=O)Nc2nc(cc(n2)OC)OC</t>
  </si>
  <si>
    <t>InChI=1S/C14H17N5O7S2/c1-4-27(21,22)9-6-5-7-15-12(9)28(23,24)19-14(20)18-13-16-10(25-2)8-11(17-13)26-3/h5-8H,4H2,1-3H3,(H2,16,17,18,19,20)</t>
  </si>
  <si>
    <t>MEFOUWRMVYJCQC-UHFFFAOYSA-N</t>
  </si>
  <si>
    <t>Triasulfuron</t>
  </si>
  <si>
    <t>82097-50-5</t>
  </si>
  <si>
    <t>Cc1nc(nc(n1)OC)NC(=O)NS(=O)(=O)c2ccccc2OCCCl</t>
  </si>
  <si>
    <t>InChI=1S/C14H16ClN5O5S/c1-9-16-12(19-14(17-9)24-2)18-13(21)20-26(22,23)11-6-4-3-5-10(11)25-8-7-15/h3-6H,7-8H2,1-2H3,(H2,16,17,18,19,20,21)</t>
  </si>
  <si>
    <t>XOPFESVZMSQIKC-UHFFFAOYSA-N</t>
  </si>
  <si>
    <t>Silthiofam</t>
  </si>
  <si>
    <t>175217-20-6</t>
  </si>
  <si>
    <t>Cc1c(sc(c1C(=O)NCC=C)[Si](C)(C)C)C</t>
  </si>
  <si>
    <t>InChI=1S/C13H21NOSSi/c1-7-8-14-12(15)11-9(2)10(3)16-13(11)17(4,5)6/h7H,1,8H2,2-6H3,(H,14,15)</t>
  </si>
  <si>
    <t>MXMXHPPIGKYTAR-UHFFFAOYSA-N</t>
  </si>
  <si>
    <t>Thifensulfurson methyl</t>
  </si>
  <si>
    <t>79277-27-3</t>
  </si>
  <si>
    <t>Cc1nc(nc(n1)OC)NC(=O)NS(=O)(=O)c2ccsc2C(=O)OC</t>
  </si>
  <si>
    <t>InChI=1S/C12H13N5O6S2/c1-6-13-10(16-12(14-6)23-3)15-11(19)17-25(20,21)7-4-5-24-8(7)9(18)22-2/h4-5H,1-3H3,(H2,13,14,15,16,17,19)</t>
  </si>
  <si>
    <t>AHTPATJNIAFOLR-UHFFFAOYSA-N</t>
  </si>
  <si>
    <t>Teflubenzuron</t>
  </si>
  <si>
    <t>83121-18-0</t>
  </si>
  <si>
    <t>c1cc(c(c(c1)F)C(=O)NC(=O)Nc2cc(c(c(c2F)Cl)F)Cl)F</t>
  </si>
  <si>
    <t>InChI=1S/C14H6Cl2F4N2O2/c15-5-4-8(12(20)10(16)11(5)19)21-14(24)22-13(23)9-6(17)2-1-3-7(9)18/h1-4H,(H2,21,22,23,24)</t>
  </si>
  <si>
    <t>CJDWRQLODFKPEL-UHFFFAOYSA-N</t>
  </si>
  <si>
    <t>Acetamiprid</t>
  </si>
  <si>
    <t>135410-20-7</t>
  </si>
  <si>
    <t>C/C(=N\C#N)/N(C)Cc1ccc(nc1)Cl</t>
  </si>
  <si>
    <t>InChI=1S/C10H11ClN4/c1-8(14-7-12)15(2)6-9-3-4-10(11)13-5-9/h3-5H,6H2,1-2H3/b14-8+</t>
  </si>
  <si>
    <t>WCXDHFDTOYPNIE-RIYZIHGNSA-N</t>
  </si>
  <si>
    <t>Alanycarb</t>
  </si>
  <si>
    <t>CCOC(=O)CCN(Cc1ccccc1)SN(C)C(=O)O/N=C(/C)\SC</t>
  </si>
  <si>
    <t>InChI=1S/C17H25N3O4S2/c1-5-23-16(21)11-12-20(13-15-9-7-6-8-10-15)26-19(3)17(22)24-18-14(2)25-4/h6-10H,5,11-13H2,1-4H3/b18-14-</t>
  </si>
  <si>
    <t>GMAUQNJOSOMMHI-JXAWBTAJSA-N</t>
  </si>
  <si>
    <t>Aldicarb</t>
  </si>
  <si>
    <t>0116-06-03</t>
  </si>
  <si>
    <t>CC(C)(C=NOC(=O)NC)SC</t>
  </si>
  <si>
    <t>InChI=1S/C7H14N2O2S/c1-7(2,12-4)5-9-11-6(10)8-3/h5H,1-4H3,(H,8,10)</t>
  </si>
  <si>
    <t>QGLZXHRNAYXIBU-UHFFFAOYSA-N</t>
  </si>
  <si>
    <t>Azoxystrobin</t>
  </si>
  <si>
    <t>131860-33-8</t>
  </si>
  <si>
    <t>CO/C=C(\c1ccccc1Oc2cc(ncn2)Oc3ccccc3C#N)/C(=O)OC</t>
  </si>
  <si>
    <t>InChI=1S/C22H17N3O5/c1-27-13-17(22(26)28-2)16-8-4-6-10-19(16)30-21-11-20(24-14-25-21)29-18-9-5-3-7-15(18)12-23/h3-11,13-14H,1-2H3/b17-13+</t>
  </si>
  <si>
    <t>WFDXOXNFNRHQEC-GHRIWEEISA-N</t>
  </si>
  <si>
    <t>Carbendazim</t>
  </si>
  <si>
    <t>10605-21-7</t>
  </si>
  <si>
    <t>COC(=O)Nc1[nH]c2ccccc2n1</t>
  </si>
  <si>
    <t>InChI=1S/C9H9N3O2/c1-14-9(13)12-8-10-6-4-2-3-5-7(6)11-8/h2-5H,1H3,(H2,10,11,12,13)</t>
  </si>
  <si>
    <t>TWFZGCMQGLPBSX-UHFFFAOYSA-N</t>
  </si>
  <si>
    <t>Carboxin</t>
  </si>
  <si>
    <t>5234-68-4</t>
  </si>
  <si>
    <t>CC1=C(SCCO1)C(=O)Nc2ccccc2</t>
  </si>
  <si>
    <t>InChI=1S/C12H13NO2S/c1-9-11(16-8-7-15-9)12(14)13-10-5-3-2-4-6-10/h2-6H,7-8H2,1H3,(H,13,14)</t>
  </si>
  <si>
    <t>GYSSRZJIHXQEHQ-UHFFFAOYSA-N</t>
  </si>
  <si>
    <t>Dimethomorph</t>
  </si>
  <si>
    <t>110488-70-5</t>
  </si>
  <si>
    <t>COc1ccc(cc1OC)/C(=C/C(=O)N2CCOCC2)/c3ccc(cc3)Cl</t>
  </si>
  <si>
    <t>InChI=1S/C21H22ClNO4/c1-25-19-8-5-16(13-20(19)26-2)18(15-3-6-17(22)7-4-15)14-21(24)23-9-11-27-12-10-23/h3-8,13-14H,9-12H2,1-2H3/b18-14+</t>
  </si>
  <si>
    <t>QNBTYORWCCMPQP-NBVRZTHBSA-N</t>
  </si>
  <si>
    <t>Diuron</t>
  </si>
  <si>
    <t>330-54-1</t>
  </si>
  <si>
    <t>CN(C)C(=O)Nc1ccc(c(c1)Cl)Cl</t>
  </si>
  <si>
    <t>InChI=1S/C9H10Cl2N2O/c1-13(2)9(14)12-6-3-4-7(10)8(11)5-6/h3-5H,1-2H3,(H,12,14)</t>
  </si>
  <si>
    <t>XMTQQYYKAHVGBJ-UHFFFAOYSA-N</t>
  </si>
  <si>
    <t>Fenamidone</t>
  </si>
  <si>
    <t>161326-34-7</t>
  </si>
  <si>
    <t>C[C@@]1(C(=O)N(C(=N1)SC)Nc2ccccc2)c3ccccc3</t>
  </si>
  <si>
    <t>InChI=1S/C17H17N3OS/c1-17(13-9-5-3-6-10-13)15(21)20(16(18-17)22-2)19-14-11-7-4-8-12-14/h3-12,19H,1-2H3/t17-/m0/s1</t>
  </si>
  <si>
    <t>LMVPQMGRYSRMIW-KRWDZBQOSA-N</t>
  </si>
  <si>
    <t>Fenazaquin</t>
  </si>
  <si>
    <t>120928-09-8</t>
  </si>
  <si>
    <t>CC(C)(C)c1ccc(cc1)CCOc2c3ccccc3ncn2</t>
  </si>
  <si>
    <t>InChI=1S/C20H22N2O/c1-20(2,3)16-10-8-15(9-11-16)12-13-23-19-17-6-4-5-7-18(17)21-14-22-19/h4-11,14H,12-13H2,1-3H3</t>
  </si>
  <si>
    <t>DMYHGDXADUDKCQ-UHFFFAOYSA-N</t>
  </si>
  <si>
    <t>Fenobucarb</t>
  </si>
  <si>
    <t>3766-81-2</t>
  </si>
  <si>
    <t>CCC(C)c1ccccc1OC(=O)NC</t>
  </si>
  <si>
    <t>InChI=1S/C12H17NO2/c1-4-9(2)10-7-5-6-8-11(10)15-12(14)13-3/h5-9H,4H2,1-3H3,(H,13,14)</t>
  </si>
  <si>
    <t>DIRFUJHNVNOBMY-UHFFFAOYSA-N</t>
  </si>
  <si>
    <t>Fenpropidine</t>
  </si>
  <si>
    <t>67306-00-7</t>
  </si>
  <si>
    <t>CC(Cc1ccc(cc1)C(C)(C)C)CN2CCCCC2</t>
  </si>
  <si>
    <t>InChI=1S/C19H31N/c1-16(15-20-12-6-5-7-13-20)14-17-8-10-18(11-9-17)19(2,3)4/h8-11,16H,5-7,12-15H2,1-4H3</t>
  </si>
  <si>
    <t>MGNFYQILYYYUBS-UHFFFAOYSA-N</t>
  </si>
  <si>
    <t>Fenpyroximate</t>
  </si>
  <si>
    <t>134098-61-6</t>
  </si>
  <si>
    <t>Cc1c(c(n(n1)C)Oc2ccccc2)/C=N/OCc3ccc(cc3)C(=O)OC(C)(C)C</t>
  </si>
  <si>
    <t>InChI=1S/C24H27N3O4/c1-17-21(22(27(5)26-17)30-20-9-7-6-8-10-20)15-25-29-16-18-11-13-19(14-12-18)23(28)31-24(2,3)4/h6-15H,16H2,1-5H3/b25-15+</t>
  </si>
  <si>
    <t>YYJNOYZRYGDPNH-MFKUBSTISA-N</t>
  </si>
  <si>
    <t>Imidacloprid</t>
  </si>
  <si>
    <t>138261-41-3</t>
  </si>
  <si>
    <t>c1cc(ncc1CN2CCN=C2N[N+](=O)[O-])Cl</t>
  </si>
  <si>
    <t>InChI=1S/C9H10ClN5O2/c10-8-2-1-7(5-12-8)6-14-4-3-11-9(14)13-15(16)17/h1-2,5H,3-4,6H2,(H,11,13)</t>
  </si>
  <si>
    <t>YWTYJOPNNQFBPC-UHFFFAOYSA-N</t>
  </si>
  <si>
    <t>Iprovalicarb</t>
  </si>
  <si>
    <t>140923-17-7</t>
  </si>
  <si>
    <t>Cc1ccc(cc1)C(C)NC(=O)[C@@H](C(C)C)NC(=O)OC(C)C</t>
  </si>
  <si>
    <t>InChI=1S/C18H28N2O3/c1-11(2)16(20-18(22)23-12(3)4)17(21)19-14(6)15-9-7-13(5)8-10-15/h7-12,14,16H,1-6H3,(H,19,21)(H,20,22)/t14?,16-/m1/s1</t>
  </si>
  <si>
    <t>NWUWYYSKZYIQAE-BZSJEYESSA-N</t>
  </si>
  <si>
    <t>Methabenzthiazurone</t>
  </si>
  <si>
    <t>18691-97-9</t>
  </si>
  <si>
    <t>CNC(=O)N(C)c1nc2ccccc2s1</t>
  </si>
  <si>
    <t>InChI=1S/C10H11N3OS/c1-11-9(14)13(2)10-12-7-5-3-4-6-8(7)15-10/h3-6H,1-2H3,(H,11,14)</t>
  </si>
  <si>
    <t>RRVIAQKBTUQODI-UHFFFAOYSA-N</t>
  </si>
  <si>
    <t>Methomyl</t>
  </si>
  <si>
    <t>16752-77-5</t>
  </si>
  <si>
    <t>CC(=NOC(=O)NC)SC</t>
  </si>
  <si>
    <t>InChI=1S/C5H10N2O2S/c1-4(10-3)7-9-5(8)6-2/h1-3H3,(H,6,8)</t>
  </si>
  <si>
    <t>UHXUZOCRWCRNSJ-UHFFFAOYSA-N</t>
  </si>
  <si>
    <t>Methoxyfenozide</t>
  </si>
  <si>
    <t>161050-58-4</t>
  </si>
  <si>
    <t>Cc1cc(cc(c1)C(=O)N(C(C)(C)C)NC(=O)c2cccc(c2C)OC)C</t>
  </si>
  <si>
    <t>InChI=1S/C22H28N2O3/c1-14-11-15(2)13-17(12-14)21(26)24(22(4,5)6)23-20(25)18-9-8-10-19(27-7)16(18)3/h8-13H,1-7H3,(H,23,25)</t>
  </si>
  <si>
    <t>QCAWEPFNJXQPAN-UHFFFAOYSA-N</t>
  </si>
  <si>
    <t>Oxamyl</t>
  </si>
  <si>
    <t>23135-22-0</t>
  </si>
  <si>
    <t>CNC(=O)O/N=C(/C(=O)N(C)C)\SC</t>
  </si>
  <si>
    <t>InChI=1S/C7H13N3O3S/c1-8-7(12)13-9-5(14-4)6(11)10(2)3/h1-4H3,(H,8,12)/b9-5-</t>
  </si>
  <si>
    <t>KZAUOCCYDRDERY-UITAMQMPSA-N</t>
  </si>
  <si>
    <t>Picoxystrobin</t>
  </si>
  <si>
    <t>117428-22-5</t>
  </si>
  <si>
    <t>CO/C=C(\c1ccccc1COc2cccc(n2)C(F)(F)F)/C(=O)OC</t>
  </si>
  <si>
    <t>InChI=1S/C18H16F3NO4/c1-24-11-14(17(23)25-2)13-7-4-3-6-12(13)10-26-16-9-5-8-15(22-16)18(19,20)21/h3-9,11H,10H2,1-2H3/b14-11+</t>
  </si>
  <si>
    <t>IBSNKSODLGJUMQ-SDNWHVSQSA-N</t>
  </si>
  <si>
    <t>Propamocarb</t>
  </si>
  <si>
    <t>24579-73-5</t>
  </si>
  <si>
    <t>CCCOC(=O)NCCCN(C)C</t>
  </si>
  <si>
    <t>InChI=1S/C9H20N2O2/c1-4-8-13-9(12)10-6-5-7-11(2)3/h4-8H2,1-3H3,(H,10,12)</t>
  </si>
  <si>
    <t>WZZLDXDUQPOXNW-UHFFFAOYSA-N</t>
  </si>
  <si>
    <t>Pyraclostrobin</t>
  </si>
  <si>
    <t>175013-18-0</t>
  </si>
  <si>
    <t>COC(=O)N(c1ccccc1COc2ccn(n2)c3ccc(cc3)Cl)OC</t>
  </si>
  <si>
    <t>InChI=1S/C19H18ClN3O4/c1-25-19(24)23(26-2)17-6-4-3-5-14(17)13-27-18-11-12-22(21-18)16-9-7-15(20)8-10-16/h3-12H,13H2,1-2H3</t>
  </si>
  <si>
    <t>HZRSNVGNWUDEFX-UHFFFAOYSA-N</t>
  </si>
  <si>
    <t>Pyridaben</t>
  </si>
  <si>
    <t>96489-71-3</t>
  </si>
  <si>
    <t>CC(C)(C)c1ccc(cc1)CSc2cnn(c(=O)c2Cl)C(C)(C)C</t>
  </si>
  <si>
    <t>InChI=1S/C19H25ClN2OS/c1-18(2,3)14-9-7-13(8-10-14)12-24-15-11-21-22(19(4,5)6)17(23)16(15)20/h7-11H,12H2,1-6H3</t>
  </si>
  <si>
    <t>DWFZBUWUXWZWKD-UHFFFAOYSA-N</t>
  </si>
  <si>
    <t>Pyridat</t>
  </si>
  <si>
    <t>55512-33-9</t>
  </si>
  <si>
    <t>CCCCCCCCSC(=O)Oc1cc(nnc1c2ccccc2)Cl</t>
  </si>
  <si>
    <t>InChI=1S/C19H23ClN2O2S/c1-2-3-4-5-6-10-13-25-19(23)24-16-14-17(20)21-22-18(16)15-11-8-7-9-12-15/h7-9,11-12,14H,2-6,10,13H2,1H3</t>
  </si>
  <si>
    <t>JTZCTMAVMHRNTR-UHFFFAOYSA-N</t>
  </si>
  <si>
    <t>Pyripoxyfen</t>
  </si>
  <si>
    <t>95737-68-1</t>
  </si>
  <si>
    <t>CC(COc1ccc(cc1)Oc2ccccc2)Oc3ccccn3</t>
  </si>
  <si>
    <t>InChI=1S/C20H19NO3/c1-16(23-20-9-5-6-14-21-20)15-22-17-10-12-19(13-11-17)24-18-7-3-2-4-8-18/h2-14,16H,15H2,1H3</t>
  </si>
  <si>
    <t>NHDHVHZZCFYRSB-UHFFFAOYSA-N</t>
  </si>
  <si>
    <t>Tebufenozide</t>
  </si>
  <si>
    <t>112410-23-8</t>
  </si>
  <si>
    <t>CCc1ccc(cc1)C(=O)NN(C(=O)c2cc(cc(c2)C)C)C(C)(C)C</t>
  </si>
  <si>
    <t>InChI=1S/C22H28N2O2/c1-7-17-8-10-18(11-9-17)20(25)23-24(22(4,5)6)21(26)19-13-15(2)12-16(3)14-19/h8-14H,7H2,1-6H3,(H,23,25)</t>
  </si>
  <si>
    <t>QYPNKSZPJQQLRK-UHFFFAOYSA-N</t>
  </si>
  <si>
    <t>Thiabendazole</t>
  </si>
  <si>
    <t>148-79-8</t>
  </si>
  <si>
    <t>c1ccc2c(c1)[nH]c(n2)c3cscn3</t>
  </si>
  <si>
    <t>InChI=1S/C10H7N3S/c1-2-4-8-7(3-1)12-10(13-8)9-5-14-6-11-9/h1-6H,(H,12,13)</t>
  </si>
  <si>
    <t>WJCNZQLZVWNLKY-UHFFFAOYSA-N</t>
  </si>
  <si>
    <t>Thiacloprid</t>
  </si>
  <si>
    <t>111988-49-9</t>
  </si>
  <si>
    <t>c1cc(ncc1CN\2CCS/C2=N/C#N)Cl</t>
  </si>
  <si>
    <t>InChI=1S/C10H9ClN4S/c11-9-2-1-8(5-13-9)6-15-3-4-16-10(15)14-7-12/h1-2,5H,3-4,6H2/b14-10+</t>
  </si>
  <si>
    <t>HOKKPVIRMVDYPB-GXDHUFHOSA-N</t>
  </si>
  <si>
    <t>Thiametoxam</t>
  </si>
  <si>
    <t>153719-23-4</t>
  </si>
  <si>
    <t>CN1COCN(C1=N[N+](=O)[O-])Cc2cnc(s2)Cl</t>
  </si>
  <si>
    <t>InChI=1S/C8H10ClN5O3S/c1-12-4-17-5-13(8(12)11-14(15)16)3-6-2-10-7(9)18-6/h2H,3-5H2,1H3</t>
  </si>
  <si>
    <t>NWWZPOKUUAIXIW-UHFFFAOYSA-N</t>
  </si>
  <si>
    <t>Thiodicarb</t>
  </si>
  <si>
    <t>59669-26-0</t>
  </si>
  <si>
    <t>C/C(=N\OC(=O)N(SN(C(=O)O/N=C(/SC)\C)C)C)/SC</t>
  </si>
  <si>
    <t>InChI=1S/C10H18N4O4S3/c1-7(19-5)11-17-9(15)13(3)21-14(4)10(16)18-12-8(2)20-6/h1-6H3/b11-7+,12-8+</t>
  </si>
  <si>
    <t>XDOTVMNBCQVZKG-MKICQXMISA-N</t>
  </si>
  <si>
    <t>Thiofanox</t>
  </si>
  <si>
    <t>39196-18-4</t>
  </si>
  <si>
    <t>CC(C)(C)C(=NOC(=O)NC)CSC</t>
  </si>
  <si>
    <t>InChI=1S/C9H18N2O2S/c1-9(2,3)7(6-14-5)11-13-8(12)10-4/h6H2,1-5H3,(H,10,12)</t>
  </si>
  <si>
    <t>FZSVSABTBYGOQH-UHFFFAOYSA-N</t>
  </si>
  <si>
    <t>Trifloxystrobin</t>
  </si>
  <si>
    <t>141517-21-7</t>
  </si>
  <si>
    <t>C/C(=N\OCc1ccccc1/C(=N\OC)/C(=O)OC)/c2cccc(c2)C(F)(F)F</t>
  </si>
  <si>
    <t>InChI=1S/C20H19F3N2O4/c1-13(14-8-6-9-16(11-14)20(21,22)23)24-29-12-15-7-4-5-10-17(15)18(25-28-3)19(26)27-2/h4-11H,12H2,1-3H3/b24-13+,25-18+</t>
  </si>
  <si>
    <t>ONCZDRURRATYFI-TVJDWZFNSA-N</t>
  </si>
  <si>
    <t>Carbosulfan</t>
  </si>
  <si>
    <t>55285-14-8</t>
  </si>
  <si>
    <t>CCCCN(CCCC)SN(C)C(=O)Oc1cccc2c1OC(C2)(C)C</t>
  </si>
  <si>
    <t>InChI=1S/C20H32N2O3S/c1-6-8-13-22(14-9-7-2)26-21(5)19(23)24-17-12-10-11-16-15-20(3,4)25-18(16)17/h10-12H,6-9,13-15H2,1-5H3</t>
  </si>
  <si>
    <t>JLQUFIHWVLZVTJ-UHFFFAOYSA-N</t>
  </si>
  <si>
    <t>Diethofencarb</t>
  </si>
  <si>
    <t>87130-20-9</t>
  </si>
  <si>
    <t>CCOc1ccc(cc1OCC)NC(=O)OC(C)C</t>
  </si>
  <si>
    <t>InChI=1S/C14H21NO4/c1-5-17-12-8-7-11(9-13(12)18-6-2)15-14(16)19-10(3)4/h7-10H,5-6H2,1-4H3,(H,15,16)</t>
  </si>
  <si>
    <t>LNJNFVJKDJYTEU-UHFFFAOYSA-N</t>
  </si>
  <si>
    <t>Fenoxycarb</t>
  </si>
  <si>
    <t>CCOC(=O)NCCOc1ccc(cc1)Oc2ccccc2</t>
  </si>
  <si>
    <t>InChI=1S/C17H19NO4/c1-2-20-17(19)18-12-13-21-14-8-10-16(11-9-14)22-15-6-4-3-5-7-15/h3-11H,2,12-13H2,1H3,(H,18,19)</t>
  </si>
  <si>
    <t>HJUFTIJOISQSKQ-UHFFFAOYSA-N</t>
  </si>
  <si>
    <t>Flonicamid</t>
  </si>
  <si>
    <t>158062-67-0</t>
  </si>
  <si>
    <t>c1cncc(c1C(F)(F)F)C(=O)NCC#N</t>
  </si>
  <si>
    <t>InChI=1S/C9H6F3N3O/c10-9(11,12)7-1-3-14-5-6(7)8(16)15-4-2-13/h1,3,5H,4H2,(H,15,16)</t>
  </si>
  <si>
    <t>RLQJEEJISHYWON-UHFFFAOYSA-N</t>
  </si>
  <si>
    <t>Flumioxazin</t>
  </si>
  <si>
    <t>103361-09-7</t>
  </si>
  <si>
    <t>C#CCN1c2cc(c(cc2OCC1=O)F)N3C(=O)C4=C(C3=O)CCCC4</t>
  </si>
  <si>
    <t>InChI=1S/C19H15FN2O4/c1-2-7-21-15-9-14(13(20)8-16(15)26-10-17(21)23)22-18(24)11-5-3-4-6-12(11)19(22)25/h1,8-9H,3-7,10H2</t>
  </si>
  <si>
    <t>FOUWCSDKDDHKQP-UHFFFAOYSA-N</t>
  </si>
  <si>
    <t>Furathiocarb</t>
  </si>
  <si>
    <t>65907-30-4</t>
  </si>
  <si>
    <t>CCCCOC(=O)N(C)SN(C)C(=O)Oc1cccc2c1OC(C2)(C)C</t>
  </si>
  <si>
    <t>InChI=1S/C18H26N2O5S/c1-6-7-11-23-16(21)19(4)26-20(5)17(22)24-14-10-8-9-13-12-18(2,3)25-15(13)14/h8-10H,6-7,11-12H2,1-5H3</t>
  </si>
  <si>
    <t>HAWJXYBZNNRMNO-UHFFFAOYSA-N</t>
  </si>
  <si>
    <t>Mesosulfuron-methyl</t>
  </si>
  <si>
    <t>208464-21-8</t>
  </si>
  <si>
    <t>COc1cc(nc(n1)NC(=O)NS(=O)(=O)c2cc(ccc2C(=O)OC)CNS(=O)(=O)C)OC</t>
  </si>
  <si>
    <t>InChI=1S/C17H21N5O9S2/c1-29-13-8-14(30-2)20-16(19-13)21-17(24)22-33(27,28)12-7-10(9-18-32(4,25)26)5-6-11(12)15(23)31-3/h5-8,18H,9H2,1-4H3,(H2,19,20,21,22,24)</t>
  </si>
  <si>
    <t>NIFKBBMCXCMCAO-UHFFFAOYSA-N</t>
  </si>
  <si>
    <t>Omethoate</t>
  </si>
  <si>
    <t>1113-02-06</t>
  </si>
  <si>
    <t>CNC(=O)CSP(=O)(OC)OC</t>
  </si>
  <si>
    <t>InChI=1S/C5H12NO4PS/c1-6-5(7)4-12-11(8,9-2)10-3/h4H2,1-3H3,(H,6,7)</t>
  </si>
  <si>
    <t>PZXOQEXFMJCDPG-UHFFFAOYSA-N</t>
  </si>
  <si>
    <t>Pencycuron</t>
  </si>
  <si>
    <t>c1ccc(cc1)NC(=O)N(Cc2ccc(cc2)Cl)C3CCCC3</t>
  </si>
  <si>
    <t>InChI=1S/C19H21ClN2O/c20-16-12-10-15(11-13-16)14-22(18-8-4-5-9-18)19(23)21-17-6-2-1-3-7-17/h1-3,6-7,10-13,18H,4-5,8-9,14H2,(H,21,23)</t>
  </si>
  <si>
    <t>OGYFATSSENRIKG-UHFFFAOYSA-N</t>
  </si>
  <si>
    <t>Phosmet</t>
  </si>
  <si>
    <t>0732-11-6</t>
  </si>
  <si>
    <t>COP(=S)(OC)SCN1C(=O)c2ccccc2C1=O</t>
  </si>
  <si>
    <t>InChI=1S/C11H12NO4PS2/c1-15-17(18,16-2)19-7-12-10(13)8-5-3-4-6-9(8)11(12)14/h3-6H,7H2,1-2H3</t>
  </si>
  <si>
    <t>LMNZTLDVJIUSHT-UHFFFAOYSA-N</t>
  </si>
  <si>
    <t>Propoxur</t>
  </si>
  <si>
    <t>114-26-1</t>
  </si>
  <si>
    <t>CC(C)Oc1ccccc1OC(=O)NC</t>
  </si>
  <si>
    <t>InChI=1S/C11H15NO3/c1-8(2)14-9-6-4-5-7-10(9)15-11(13)12-3/h4-8H,1-3H3,(H,12,13)</t>
  </si>
  <si>
    <t>ISRUGXGCCGIOQO-UHFFFAOYSA-N</t>
  </si>
  <si>
    <t>Pyrimethanil</t>
  </si>
  <si>
    <t>531128-0</t>
  </si>
  <si>
    <t>Cc1cc(nc(n1)Nc2ccccc2)C</t>
  </si>
  <si>
    <t>InChI=1S/C12H13N3/c1-9-8-10(2)14-12(13-9)15-11-6-4-3-5-7-11/h3-8H,1-2H3,(H,13,14,15)</t>
  </si>
  <si>
    <t>ZLIBICFPKPWGIZ-UHFFFAOYSA-N</t>
  </si>
  <si>
    <t>Carbaryl</t>
  </si>
  <si>
    <t>63-25-2</t>
  </si>
  <si>
    <t>CNC(=O)Oc1cccc2c1cccc2</t>
  </si>
  <si>
    <t>InChI=1S/C12H11NO2/c1-13-12(14)15-11-8-4-6-9-5-2-3-7-10(9)11/h2-8H,1H3,(H,13,14)</t>
  </si>
  <si>
    <t>CVXBEEMKQHEXEN-UHFFFAOYSA-N</t>
  </si>
  <si>
    <t>Spiromesifen</t>
  </si>
  <si>
    <t>283594-90-1</t>
  </si>
  <si>
    <t>Cc1cc(c(c(c1)C)C2=C(C3(CCCC3)OC2=O)OC(=O)CC(C)(C)C)C</t>
  </si>
  <si>
    <t>InChI=1S/C23H30O4/c1-14-11-15(2)18(16(3)12-14)19-20(26-17(24)13-22(4,5)6)23(27-21(19)25)9-7-8-10-23/h11-12H,7-10,13H2,1-6H3</t>
  </si>
  <si>
    <t>GOLXNESZZPUPJE-UHFFFAOYSA-N</t>
  </si>
  <si>
    <t>Spirotetramat</t>
  </si>
  <si>
    <t>203313-25-1</t>
  </si>
  <si>
    <t>CCOC(=O)OC1=C(C(=O)N[C@@]12CC[C@@H](CC2)OC)c3c(ccc(c3)C)C</t>
  </si>
  <si>
    <t>InChI=1S/C21H27NO5/c1-5-26-20(24)27-18-17(16-12-13(2)6-7-14(16)3)19(23)22-21(18)10-8-15(25-4)9-11-21/h6-7,12,15H,5,8-11H2,1-4H3,(H,22,23)/t15-,21+</t>
  </si>
  <si>
    <t>CLSVJBIHYWPGQY-GGYDESQDSA-N</t>
  </si>
  <si>
    <t>Sulfentrazone</t>
  </si>
  <si>
    <t>122836-35-5</t>
  </si>
  <si>
    <t>Cc1nn(c(=O)n1C(F)F)c2cc(c(cc2Cl)Cl)NS(=O)(=O)C</t>
  </si>
  <si>
    <t>InChI=1S/C11H10Cl2F2N4O3S/c1-5-16-19(11(20)18(5)10(14)15)9-4-8(17-23(2,21)22)6(12)3-7(9)13/h3-4,10,17H,1-2H3</t>
  </si>
  <si>
    <t>OORLZFUTLGXMEF-UHFFFAOYSA-N</t>
  </si>
  <si>
    <t>Triadimenol</t>
  </si>
  <si>
    <t>55219-65-3</t>
  </si>
  <si>
    <t>CC(C)(C)C(C(n1cncn1)Oc2ccc(cc2)Cl)O</t>
  </si>
  <si>
    <t>InChI=1S/C14H18ClN3O2/c1-14(2,3)12(19)13(18-9-16-8-17-18)20-11-6-4-10(15)5-7-11/h4-9,12-13,19H,1-3H3</t>
  </si>
  <si>
    <t>BAZVSMNPJJMILC-UHFFFAOYSA-N</t>
  </si>
  <si>
    <t>Trichlorfon</t>
  </si>
  <si>
    <t>52-68-6</t>
  </si>
  <si>
    <t>COP(=O)(C(C(Cl)(Cl)Cl)O)OC</t>
  </si>
  <si>
    <t>InChI=1S/C4H8Cl3O4P/c1-10-12(9,11-2)3(8)4(5,6)7/h3,8H,1-2H3</t>
  </si>
  <si>
    <t>NFACJZMKEDPNKN-UHFFFAOYSA-N</t>
  </si>
  <si>
    <t>Trietazin</t>
  </si>
  <si>
    <t>1912-26-1</t>
  </si>
  <si>
    <t>CCNc1nc(nc(n1)Cl)N(CC)CC</t>
  </si>
  <si>
    <t>InChI=1S/C9H16ClN5/c1-4-11-8-12-7(10)13-9(14-8)15(5-2)6-3/h4-6H2,1-3H3,(H,11,12,13,14)</t>
  </si>
  <si>
    <t>HFBWPRKWDIRYNX-UHFFFAOYSA-N</t>
  </si>
  <si>
    <t>Zoxamide</t>
  </si>
  <si>
    <t>156052-68-5</t>
  </si>
  <si>
    <t>CCC(C)(C(=O)CCl)NC(=O)c1cc(c(c(c1)Cl)C)Cl</t>
  </si>
  <si>
    <t>InChI=1S/C14H16Cl3NO2/c1-4-14(3,12(19)7-15)18-13(20)9-5-10(16)8(2)11(17)6-9/h5-6H,4,7H2,1-3H3,(H,18,20)</t>
  </si>
  <si>
    <t>SOUGWDPPRBKJEX-UHFFFAOYSA-N</t>
  </si>
  <si>
    <t>Trimethacarb</t>
  </si>
  <si>
    <t>2655-15-4</t>
  </si>
  <si>
    <t>Cc1cc(c(c(c1)OC(=O)NC)C)C</t>
  </si>
  <si>
    <t>InChI=1S/C11H15NO2/c1-7-5-8(2)9(3)10(6-7)14-11(13)12-4/h5-6H,1-4H3,(H,12,13)</t>
  </si>
  <si>
    <t>NYOKZHDTNBDPOB-UHFFFAOYSA-N</t>
  </si>
  <si>
    <t>Mixture of Avermectin B1a and B1b</t>
  </si>
  <si>
    <t>71751-41-2</t>
  </si>
  <si>
    <t>CC[C@H](C)[C@@H]1[C@H](C=C[C@@]2(O1)C[C@@H]3C[C@H](O2)C/C=C(/[C@H]([C@H](/C=C/C=C/4\CO[C@H]5[C@@]4([C@@H](C=C([C@H]5O)C)C(=O)O3)O)C)O[C@H]6C[C@@H]([C@H]([C@@H](O6)C)O[C@H]7C[C@@H]([C@H]([C@@H](O7)C)O)OC)OC)\C)C</t>
  </si>
  <si>
    <t>InChI=1S/C48H72O14/c1-11-25(2)43-28(5)17-18-47(62-43)23-34-20-33(61-47)16-15-27(4)42(26(3)13-12-14-32-24-55-45-40(49)29(6)19-35(46(51)58-34)48(32,45)52)59-39-22-37(54-10)44(31(8)57-39)60-38-21-36(53-9)41(50)30(7)56-38/h12-15,17-19,25-26,28,30-31,33-45,49-50,52H,11,16,20-24H2,1-10H3/b13-12+,27-15+,32-14+/t25-,26-,28-,30-,31-,33+,34-,35-,36-,37-,38-,39-,40+,41-,42-,43+,44-,45+,47+,48+/m0/s1</t>
  </si>
  <si>
    <t>RRZXIRBKKLTSOM-XPNPUAGNSA-N</t>
  </si>
  <si>
    <t>Temephos</t>
  </si>
  <si>
    <t>3383-96-8</t>
  </si>
  <si>
    <t>COP(=S)(OC)Oc1ccc(cc1)Sc2ccc(cc2)OP(=S)(OC)OC</t>
  </si>
  <si>
    <t>InChI=1S/C16H20O6P2S3/c1-17-23(25,18-2)21-13-5-9-15(10-6-13)27-16-11-7-14(8-12-16)22-24(26,19-3)20-4/h5-12H,1-4H3</t>
  </si>
  <si>
    <t>WWJZWCUNLNYYAU-UHFFFAOYSA-N</t>
  </si>
  <si>
    <t>Benzoximate</t>
  </si>
  <si>
    <t>29104-30-1</t>
  </si>
  <si>
    <t>CCO/N=C(\c1c(ccc(c1OC)Cl)OC)/OC(=O)c2ccccc2</t>
  </si>
  <si>
    <t>InChI=1S/C18H18ClNO5/c1-4-24-20-17(25-18(21)12-8-6-5-7-9-12)15-14(22-2)11-10-13(19)16(15)23-3/h5-11H,4H2,1-3H3</t>
  </si>
  <si>
    <t>BZMIHNKNQJJVRO-UHFFFAOYSA-N</t>
  </si>
  <si>
    <t>Bispyribac sodium salt</t>
  </si>
  <si>
    <t>125401-92-5</t>
  </si>
  <si>
    <t>COc1cc(nc(n1)Oc2cccc(c2C(=O)[O-])Oc3nc(cc(n3)OC)OC)OC.[Na+]</t>
  </si>
  <si>
    <t>InChI=1S/C19H18N4O8.Na/c1-26-12-8-13(27-2)21-18(20-12)30-10-6-5-7-11(16(10)17(24)25)31-19-22-14(28-3)9-15(23-19)29-4;/h5-9H,1-4H3,(H,24,25);/q;+1/p-1</t>
  </si>
  <si>
    <t>FUHMZYWBSHTEDZ-UHFFFAOYSA-M</t>
  </si>
  <si>
    <t>Chlorotoluron</t>
  </si>
  <si>
    <t>15545-48-9</t>
  </si>
  <si>
    <t>Cc1ccc(cc1Cl)NC(=O)N(C)C</t>
  </si>
  <si>
    <t>InChI=1S/C10H13ClN2O/c1-7-4-5-8(6-9(7)11)12-10(14)13(2)3/h4-6H,1-3H3,(H,12,14)</t>
  </si>
  <si>
    <t>JXCGFZXSOMJFOA-UHFFFAOYSA-N</t>
  </si>
  <si>
    <t>Chloroxuron</t>
  </si>
  <si>
    <t>1982-47-4</t>
  </si>
  <si>
    <t>CN(C)C(=O)Nc1ccc(cc1)Oc2ccc(cc2)Cl</t>
  </si>
  <si>
    <t>InChI=1S/C15H15ClN2O2/c1-18(2)15(19)17-12-5-9-14(10-6-12)20-13-7-3-11(16)4-8-13/h3-10H,1-2H3,(H,17,19)</t>
  </si>
  <si>
    <t>IVUXTESCPZUGJC-UHFFFAOYSA-N</t>
  </si>
  <si>
    <t>Cycluron</t>
  </si>
  <si>
    <t>2163-69-1</t>
  </si>
  <si>
    <t>CN(C)C(=O)NC1CCCCCCC1</t>
  </si>
  <si>
    <t>InChI=1S/C11H22N2O/c1-13(2)11(14)12-10-8-6-4-3-5-7-9-10/h10H,3-9H2,1-2H3,(H,12,14)</t>
  </si>
  <si>
    <t>DQZCVNGCTZLGAQ-UHFFFAOYSA-N</t>
  </si>
  <si>
    <t>Dinotefuran</t>
  </si>
  <si>
    <t>165252-70-0</t>
  </si>
  <si>
    <t>CN/C(=N/[N+](=O)[O-])/NCC1CCOC1</t>
  </si>
  <si>
    <t>InChI=1S/C7H14N4O3/c1-8-7(10-11(12)13)9-4-6-2-3-14-5-6/h6H,2-5H2,1H3,(H2,8,9,10)</t>
  </si>
  <si>
    <t>YKBZOVFACRVRJN-UHFFFAOYSA-N</t>
  </si>
  <si>
    <t>Dioxacarb</t>
  </si>
  <si>
    <t>6988-21-2</t>
  </si>
  <si>
    <t>CNC(=O)Oc1ccccc1C2OCCO2</t>
  </si>
  <si>
    <t>InChI=1S/C11H13NO4/c1-12-11(13)16-9-5-3-2-4-8(9)10-14-6-7-15-10/h2-5,10H,6-7H2,1H3,(H,12,13)</t>
  </si>
  <si>
    <t>SDKQRNRRDYRQKY-UHFFFAOYSA-N</t>
  </si>
  <si>
    <t>Fenuron</t>
  </si>
  <si>
    <t>101-42-8</t>
  </si>
  <si>
    <t>CN(C)C(=O)Nc1ccccc1</t>
  </si>
  <si>
    <t>InChI=1S/C9H12N2O/c1-11(2)9(12)10-8-6-4-3-5-7-8/h3-7H,1-2H3,(H,10,12)</t>
  </si>
  <si>
    <t>XXOYNJXVWVNOOJ-UHFFFAOYSA-N</t>
  </si>
  <si>
    <t>Flubendiamide</t>
  </si>
  <si>
    <t>272451-65-7</t>
  </si>
  <si>
    <t>Cc1cc(ccc1NC(=O)c2cccc(c2C(=O)NC(C)(C)CS(=O)(=O)C)I)C(C(F)(F)F)(C(F)(F)F)F</t>
  </si>
  <si>
    <t>InChI=1S/C23H22F7IN2O4S/c1-12-10-13(21(24,22(25,26)27)23(28,29)30)8-9-16(12)32-18(34)14-6-5-7-15(31)17(14)19(35)33-20(2,3)11-38(4,36)37/h5-10H,11H2,1-4H3,(H,32,34)(H,33,35)</t>
  </si>
  <si>
    <t>ZGNITFSDLCMLGI-UHFFFAOYSA-N</t>
  </si>
  <si>
    <t>Forchlorfenuron</t>
  </si>
  <si>
    <t>68157-60-8</t>
  </si>
  <si>
    <t>c1ccc(cc1)NC(=O)Nc2ccnc(c2)Cl</t>
  </si>
  <si>
    <t>InChI=1S/C12H10ClN3O/c13-11-8-10(6-7-14-11)16-12(17)15-9-4-2-1-3-5-9/h1-8H,(H2,14,15,16,17)</t>
  </si>
  <si>
    <t>GPXLRLUVLMHHIK-UHFFFAOYSA-N</t>
  </si>
  <si>
    <t>Furalaxyl</t>
  </si>
  <si>
    <t>57646-30-7</t>
  </si>
  <si>
    <t>Cc1cccc(c1N(C(C)C(=O)OC)C(=O)c2ccco2)C</t>
  </si>
  <si>
    <t>InChI=1S/C17H19NO4/c1-11-7-5-8-12(2)15(11)18(13(3)17(20)21-4)16(19)14-9-6-10-22-14/h5-10,13H,1-4H3</t>
  </si>
  <si>
    <t>CIEXPHRYOLIQQD-UHFFFAOYSA-N</t>
  </si>
  <si>
    <t>Hexaflumuron</t>
  </si>
  <si>
    <t>c1cc(c(c(c1)F)C(=O)NC(=O)Nc2cc(c(c(c2)Cl)OC(C(F)F)(F)F)Cl)F</t>
  </si>
  <si>
    <t>InChI=1S/C16H8Cl2F6N2O3/c17-7-4-6(5-8(18)12(7)29-16(23,24)14(21)22)25-15(28)26-13(27)11-9(19)2-1-3-10(11)20/h1-5,14H,(H2,25,26,27,28)</t>
  </si>
  <si>
    <t>RGNPBRKPHBKNKX-UHFFFAOYSA-N</t>
  </si>
  <si>
    <t>Hydramethylnon (Amdro)</t>
  </si>
  <si>
    <t>67485-29-4</t>
  </si>
  <si>
    <t>CC1(CNC(=NN=C(/C=C/c2ccc(cc2)C(F)(F)F)/C=C/c3ccc(cc3)C(F)(F)F)NC1)C</t>
  </si>
  <si>
    <t>InChI=1S/C25H24F6N4/c1-23(2)15-32-22(33-16-23)35-34-21(13-7-17-3-9-19(10-4-17)24(26,27)28)14-8-18-5-11-20(12-6-18)25(29,30)31/h3-14H,15-16H2,1-2H3,(H2,32,33,35)</t>
  </si>
  <si>
    <t>IQVNEKKDSLOHHK-UHFFFAOYSA-N</t>
  </si>
  <si>
    <t>Mixture of Ivermectini B1a and B1b</t>
  </si>
  <si>
    <t>70288-86-7</t>
  </si>
  <si>
    <t>CC[C@H](C)[C@@H]1[C@H](CC[C@@]2(O1)C[C@@H]3C[C@H](O2)C/C=C(/[C@H]([C@H](/C=C/C=C/4\CO[C@H]5[C@@]4([C@@H](C=C([C@H]5O)C)C(=O)O3)O)C)O[C@H]6C[C@@H]([C@H]([C@@H](O6)C)O[C@H]7C[C@@H]([C@H]([C@@H](O7)C)O)OC)OC)\C)C</t>
  </si>
  <si>
    <t>InChI=1S/C48H74O14/c1-11-25(2)43-28(5)17-18-47(62-43)23-34-20-33(61-47)16-15-27(4)42(26(3)13-12-14-32-24-55-45-40(49)29(6)19-35(46(51)58-34)48(32,45)52)59-39-22-37(54-10)44(31(8)57-39)60-38-21-36(53-9)41(50)30(7)56-38/h12-15,19,25-26,28,30-31,33-45,49-50,52H,11,16-18,20-24H2,1-10H3/b13-12+,27-15+,32-14+/t25-,26-,28-,30-,31-,33+,34-,35-,36-,37-,38-,39-,40+,41-,42-,43+,44-,45+,47+,48+/m0/s1</t>
  </si>
  <si>
    <t>AZSNMRSAGSSBNP-XPNPUAGNSA-N</t>
  </si>
  <si>
    <t>Methiocarb</t>
  </si>
  <si>
    <t>2032-65-7</t>
  </si>
  <si>
    <t>Cc1cc(cc(c1SC)C)OC(=O)NC</t>
  </si>
  <si>
    <t>InChI=1S/C11H15NO2S/c1-7-5-9(14-11(13)12-3)6-8(2)10(7)15-4/h5-6H,1-4H3,(H,12,13)</t>
  </si>
  <si>
    <t>YFBPRJGDJKVWAH-UHFFFAOYSA-N</t>
  </si>
  <si>
    <t>Methoprotryne</t>
  </si>
  <si>
    <t>0841-06-05</t>
  </si>
  <si>
    <t>CC(C)Nc1nc(nc(n1)SC)NCCCOC</t>
  </si>
  <si>
    <t>InChI=1S/C11H21N5OS/c1-8(2)13-10-14-9(12-6-5-7-17-3)15-11(16-10)18-4/h8H,5-7H2,1-4H3,(H2,12,13,14,15,16)</t>
  </si>
  <si>
    <t>DDUIUBPJPOKOMV-UHFFFAOYSA-N</t>
  </si>
  <si>
    <t>Moxidectin</t>
  </si>
  <si>
    <t>113507-06-5</t>
  </si>
  <si>
    <t>C[C@@H]\1C/C(=C/C[C@@H]2C[C@@H](C[C@@]3(O2)C/C(=N\OC)/[C@@H]([C@H](O3)/C(=C/C(C)C)/C)C)OC(=O)[C@@H]4C=C([C@H]([C@@H]5[C@]4(/C(=C/C=C1)/CO5)O)O)C)/C</t>
  </si>
  <si>
    <t>InChI=1S/C37H53NO8/c1-21(2)14-25(6)33-26(7)31(38-42-8)19-36(46-33)18-29-17-28(45-36)13-12-23(4)15-22(3)10-9-11-27-20-43-34-32(39)24(5)16-30(35(40)44-29)37(27,34)41/h9-12,14,16,21-22,26,28-30,32-34,39,41H,13,15,17-20H2,1-8H3/b10-9+,23-12+,25-14+,27-11+,38-31+/t22-,26-,28+,29-,30-,32+,33+,34+,36-,37+/m0/s1</t>
  </si>
  <si>
    <t>YZBLFMPOMVTDJY-LSGXYNIPSA-N</t>
  </si>
  <si>
    <t>Nitenpyram</t>
  </si>
  <si>
    <t>150824-47-8</t>
  </si>
  <si>
    <t>CCN(Cc1ccc(nc1)Cl)/C(=C/[N+](=O)[O-])/NC</t>
  </si>
  <si>
    <t>InChI=1S/C11H15ClN4O2/c1-3-15(11(13-2)8-16(17)18)7-9-4-5-10(12)14-6-9/h4-6,8,13H,3,7H2,1-2H3/b11-8+</t>
  </si>
  <si>
    <t>CFRPSFYHXJZSBI-DHZHZOJOSA-N</t>
  </si>
  <si>
    <t>Promecarb</t>
  </si>
  <si>
    <t>2631-37-0</t>
  </si>
  <si>
    <t>Cc1cc(cc(c1)OC(=O)NC)C(C)C</t>
  </si>
  <si>
    <t>InChI=1S/C12H17NO2/c1-8(2)10-5-9(3)6-11(7-10)15-12(14)13-4/h5-8H,1-4H3,(H,13,14)</t>
  </si>
  <si>
    <t>DTAPQAJKAFRNJB-UHFFFAOYSA-N</t>
  </si>
  <si>
    <t>Pymetrozin</t>
  </si>
  <si>
    <t>123312-89-0</t>
  </si>
  <si>
    <t>CC1=NNC(=O)N(C1)/N=C/c2cccnc2</t>
  </si>
  <si>
    <t>InChI=1S/C10H11N5O/c1-8-7-15(10(16)14-13-8)12-6-9-3-2-4-11-5-9/h2-6H,7H2,1H3,(H,14,16)/b12-6+</t>
  </si>
  <si>
    <t>QHMTXANCGGJZRX-WUXMJOGZSA-N</t>
  </si>
  <si>
    <t>Pyracarbolid</t>
  </si>
  <si>
    <t>24691-76-7</t>
  </si>
  <si>
    <t>CC1=C(CCCO1)C(=O)Nc2ccccc2</t>
  </si>
  <si>
    <t>InChI=1S/C13H15NO2/c1-10-12(8-5-9-16-10)13(15)14-11-6-3-2-4-7-11/h2-4,6-7H,5,8-9H2,1H3,(H,14,15)</t>
  </si>
  <si>
    <t>YPCALTGLHFLNGA-UHFFFAOYSA-N</t>
  </si>
  <si>
    <t>Quinmerac</t>
  </si>
  <si>
    <t>Cc1cc2ccc(c(c2nc1)C(=O)O)Cl</t>
  </si>
  <si>
    <t>InChI=1S/C11H8ClNO2/c1-6-4-7-2-3-8(12)9(11(14)15)10(7)13-5-6/h2-5H,1H3,(H,14,15)</t>
  </si>
  <si>
    <t>ALZOLUNSQWINIR-UHFFFAOYSA-N</t>
  </si>
  <si>
    <t>Rotenone</t>
  </si>
  <si>
    <t>83-79-4</t>
  </si>
  <si>
    <t>CC(=C)[C@H]1Cc2c(ccc3c2O[C@@H]4COc5cc(c(cc5[C@@H]4C3=O)OC)OC)O1</t>
  </si>
  <si>
    <t>InChI=1S/C23H22O6/c1-11(2)16-8-14-15(28-16)6-5-12-22(24)21-13-7-18(25-3)19(26-4)9-17(13)27-10-20(21)29-23(12)14/h5-7,9,16,20-21H,1,8,10H2,2-4H3/t16-,20-,21+/m1/s1</t>
  </si>
  <si>
    <t>JUVIOZPCNVVQFO-HBGVWJBISA-N</t>
  </si>
  <si>
    <t>Secbumeton</t>
  </si>
  <si>
    <t>26259-45-0</t>
  </si>
  <si>
    <t>CC[C@@H](C)Nc1nc(nc(n1)OC)NCC</t>
  </si>
  <si>
    <t>InChI=1S/C10H19N5O/c1-5-7(3)12-9-13-8(11-6-2)14-10(15-9)16-4/h7H,5-6H2,1-4H3,(H2,11,12,13,14,15)/t7-/m1/s1</t>
  </si>
  <si>
    <t>ZJMZZNVGNSWOOM-SSDOTTSWSA-N</t>
  </si>
  <si>
    <t>Spinosad A &amp; D</t>
  </si>
  <si>
    <t>168316-95-8</t>
  </si>
  <si>
    <t>CC[C@H]1CCC[C@@H]([C@H](C(=O)C2=C[C@H]3[C@@H]4C[C@@H](C[C@H]4C=C[C@H]3[C@@H]2CC(=O)O1)O[C@H]5[C@@H]([C@@H]([C@H]([C@@H](O5)C)OC)OC)OC)C)O[C@H]6CC[C@@H]([C@H](O6)C)N(C)C</t>
  </si>
  <si>
    <t>InChI=1S/C41H65NO10/c1-10-26-12-11-13-34(52-36-17-16-33(42(5)6)23(3)48-36)22(2)37(44)32-20-30-28(31(32)21-35(43)50-26)15-14-25-18-27(19-29(25)30)51-41-40(47-9)39(46-8)38(45-7)24(4)49-41/h14-15,20,22-31,33-34,36,38-41H,10-13,16-19,21H2,1-9H3/t22-,23-,24+,25-,26+,27-,28-,29-,30-,31+,33+,34+,36+,38+,39-,40-,41+/m1/s1</t>
  </si>
  <si>
    <t>SRJQTHAZUNRMPR-UYQKXTDMSA-N</t>
  </si>
  <si>
    <t>Tebuthiuron</t>
  </si>
  <si>
    <t>34014-18-1</t>
  </si>
  <si>
    <t>CC(C)(C)c1nnc(s1)N(C)C(=O)NC</t>
  </si>
  <si>
    <t>InChI=1S/C9H16N4OS/c1-9(2,3)6-11-12-8(15-6)13(5)7(14)10-4/h1-5H3,(H,10,14)</t>
  </si>
  <si>
    <t>HBPDKDSFLXWOAE-UHFFFAOYSA-N</t>
  </si>
  <si>
    <t>Thidiazuron</t>
  </si>
  <si>
    <t>51707-55-2</t>
  </si>
  <si>
    <t>c1ccc(cc1)NC(=O)Nc2cnns2</t>
  </si>
  <si>
    <t>InChI=1S/C9H8N4OS/c14-9(12-8-6-10-13-15-8)11-7-4-2-1-3-5-7/h1-6H,(H2,11,12,14)</t>
  </si>
  <si>
    <t>HFCYZXMHUIHAQI-UHFFFAOYSA-N</t>
  </si>
  <si>
    <t>Mexacarbate</t>
  </si>
  <si>
    <t>315-18-4</t>
  </si>
  <si>
    <t>Cc1cc(cc(c1N(C)C)C)OC(=O)NC</t>
  </si>
  <si>
    <t>InChI=1S/C12H18N2O2/c1-8-6-10(16-12(15)13-3)7-9(2)11(8)14(4)5/h6-7H,1-5H3,(H,13,15)</t>
  </si>
  <si>
    <t>YNEVBPNZHBAYOA-UHFFFAOYSA-N</t>
  </si>
  <si>
    <t>Beflubutamid</t>
  </si>
  <si>
    <t>113614-08-7</t>
  </si>
  <si>
    <t>CCC(C(=O)NCc1ccccc1)Oc2ccc(c(c2)C(F)(F)F)F</t>
  </si>
  <si>
    <t>InChI=1S/C18H17F4NO2/c1-2-16(17(24)23-11-12-6-4-3-5-7-12)25-13-8-9-15(19)14(10-13)18(20,21)22/h3-10,16H,2,11H2,1H3,(H,23,24)</t>
  </si>
  <si>
    <t>FFQPZWRNXKPNPX-UHFFFAOYSA-N</t>
  </si>
  <si>
    <t>Bifenazate</t>
  </si>
  <si>
    <t>149877-41-8</t>
  </si>
  <si>
    <t>CC(C)OC(=O)NNc1cc(ccc1OC)c2ccccc2</t>
  </si>
  <si>
    <t>InChI=1S/C17H20N2O3/c1-12(2)22-17(20)19-18-15-11-14(9-10-16(15)21-3)13-7-5-4-6-8-13/h4-12,18H,1-3H3,(H,19,20)</t>
  </si>
  <si>
    <t>VHLKTXFWDRXILV-UHFFFAOYSA-N</t>
  </si>
  <si>
    <t>Carbofuran</t>
  </si>
  <si>
    <t>1563-66-2</t>
  </si>
  <si>
    <t>CC1(Cc2cccc(c2O1)OC(=O)NC)C</t>
  </si>
  <si>
    <t>InChI=1S/C12H15NO3/c1-12(2)7-8-5-4-6-9(10(8)16-12)15-11(14)13-3/h4-6H,7H2,1-3H3,(H,13,14)</t>
  </si>
  <si>
    <t>DUEPRVBVGDRKAG-UHFFFAOYSA-N</t>
  </si>
  <si>
    <t>Chlorantraniliprole</t>
  </si>
  <si>
    <t>50008-45-7</t>
  </si>
  <si>
    <t>Cc1cc(cc(c1NC(=O)c2cc(nn2c3c(cccn3)Cl)Br)C(=O)NC)Cl</t>
  </si>
  <si>
    <t>InChI=1S/C18H14BrCl2N5O2/c1-9-6-10(20)7-11(17(27)22-2)15(9)24-18(28)13-8-14(19)25-26(13)16-12(21)4-3-5-23-16/h3-8H,1-2H3,(H,22,27)(H,24,28)</t>
  </si>
  <si>
    <t>PSOVNZZNOMJUBI-UHFFFAOYSA-N</t>
  </si>
  <si>
    <t>Clomazone</t>
  </si>
  <si>
    <t>81777-89-1</t>
  </si>
  <si>
    <t>CC1(CON(C1=O)Cc2ccccc2Cl)C</t>
  </si>
  <si>
    <t>InChI=1S/C12H14ClNO2/c1-12(2)8-16-14(11(12)15)7-9-5-3-4-6-10(9)13/h3-6H,7-8H2,1-2H3</t>
  </si>
  <si>
    <t>KIEDNEWSYUYDSN-UHFFFAOYSA-N</t>
  </si>
  <si>
    <t>Cyprodinil</t>
  </si>
  <si>
    <t>121552-61-2</t>
  </si>
  <si>
    <t>Cc1cc(nc(n1)Nc2ccccc2)C3CC3</t>
  </si>
  <si>
    <t>InChI=1S/C14H15N3/c1-10-9-13(11-7-8-11)17-14(15-10)16-12-5-3-2-4-6-12/h2-6,9,11H,7-8H2,1H3,(H,15,16,17)</t>
  </si>
  <si>
    <t>HAORKNGNJCEJBX-UHFFFAOYSA-N</t>
  </si>
  <si>
    <t>Desmedipham</t>
  </si>
  <si>
    <t>13684-56-5</t>
  </si>
  <si>
    <t>CCOC(=O)Nc1cccc(c1)OC(=O)Nc2ccccc2</t>
  </si>
  <si>
    <t>InChI=1S/C16H16N2O4/c1-2-21-15(19)18-13-9-6-10-14(11-13)22-16(20)17-12-7-4-3-5-8-12/h3-11H,2H2,1H3,(H,17,20)(H,18,19)</t>
  </si>
  <si>
    <t>WZJZMXBKUWKXTQ-UHFFFAOYSA-N</t>
  </si>
  <si>
    <t>Dimethoate</t>
  </si>
  <si>
    <t>60-51-5</t>
  </si>
  <si>
    <t>CNC(=O)CSP(=S)(OC)OC</t>
  </si>
  <si>
    <t>InChI=1S/C5H12NO3PS2/c1-6-5(7)4-12-10(11,8-2)9-3/h4H2,1-3H3,(H,6,7)</t>
  </si>
  <si>
    <t>MCWXGJITAZMZEV-UHFFFAOYSA-N</t>
  </si>
  <si>
    <t>Sulfadiazole</t>
  </si>
  <si>
    <t>30043-49-3</t>
  </si>
  <si>
    <t>CCS(=O)(=O)c1nnc(s1)N(C)C(=O)NC</t>
  </si>
  <si>
    <t>InChI=1S/C7H12N4O3S2/c1-4-16(13,14)7-10-9-6(15-7)11(3)5(12)8-2/h4H2,1-3H3,(H,8,12)</t>
  </si>
  <si>
    <t>KCOCSOWTADCKOL-UHFFFAOYSA-N</t>
  </si>
  <si>
    <t>Ethyoxyquin</t>
  </si>
  <si>
    <t>91-53-2</t>
  </si>
  <si>
    <t>CCOc1ccc2c(c1)C(=CC(N2)(C)C)C</t>
  </si>
  <si>
    <t>InChI=1S/C14H19NO/c1-5-16-11-6-7-13-12(8-11)10(2)9-14(3,4)15-13/h6-9,15H,5H2,1-4H3</t>
  </si>
  <si>
    <t>DECIPOUIJURFOJ-UHFFFAOYSA-N</t>
  </si>
  <si>
    <t>Fluazinam</t>
  </si>
  <si>
    <t>79622-59-6</t>
  </si>
  <si>
    <t>c1c(cnc(c1Cl)Nc2c(cc(c(c2[N+](=O)[O-])Cl)C(F)(F)F)[N+](=O)[O-])C(F)(F)F</t>
  </si>
  <si>
    <t>InChI=1S/C13H4Cl2F6N4O4/c14-6-1-4(12(16,17)18)3-22-11(6)23-9-7(24(26)27)2-5(13(19,20)21)8(15)10(9)25(28)29/h1-3H,(H,22,23)</t>
  </si>
  <si>
    <t>UZCGKGPEKUCDTF-UHFFFAOYSA-N</t>
  </si>
  <si>
    <t>Flumetsulam</t>
  </si>
  <si>
    <t>98967-40-9</t>
  </si>
  <si>
    <t>Cc1ccn2c(n1)nc(n2)S(=O)(=O)Nc3c(cccc3F)F</t>
  </si>
  <si>
    <t>InChI=1S/C12H9F2N5O2S/c1-7-5-6-19-11(15-7)16-12(17-19)22(20,21)18-10-8(13)3-2-4-9(10)14/h2-6,18H,1H3</t>
  </si>
  <si>
    <t>RXCPQSJAVKGONC-UHFFFAOYSA-N</t>
  </si>
  <si>
    <t>Fluometuron</t>
  </si>
  <si>
    <t>2164-17-2</t>
  </si>
  <si>
    <t>CN(C)C(=O)Nc1cccc(c1)C(F)(F)F</t>
  </si>
  <si>
    <t>InChI=1S/C10H11F3N2O/c1-15(2)9(16)14-8-5-3-4-7(6-8)10(11,12)13/h3-6H,1-2H3,(H,14,16)</t>
  </si>
  <si>
    <t>RZILCCPWPBTYDO-UHFFFAOYSA-N</t>
  </si>
  <si>
    <t>Fluoxastrobin</t>
  </si>
  <si>
    <t>361377-29-9</t>
  </si>
  <si>
    <t>CO/N=C(\c1ccccc1Oc2c(c(ncn2)Oc3ccccc3Cl)F)/C4=NOCCO4</t>
  </si>
  <si>
    <t>InChI=1S/C21H16ClFN4O5/c1-28-26-18(21-27-30-11-10-29-21)13-6-2-4-8-15(13)31-19-17(23)20(25-12-24-19)32-16-9-5-3-7-14(16)22/h2-9,12H,10-11H2,1H3/b26-18+</t>
  </si>
  <si>
    <t>UFEODZBUAFNAEU-NLRVBDNBSA-N</t>
  </si>
  <si>
    <t>Flutriafol</t>
  </si>
  <si>
    <t>76674-21-0</t>
  </si>
  <si>
    <t>c1ccc(c(c1)C(Cn2cncn2)(c3ccc(cc3)F)O)F</t>
  </si>
  <si>
    <t>InChI=1S/C16H13F2N3O/c17-13-7-5-12(6-8-13)16(22,9-21-11-19-10-20-21)14-3-1-2-4-15(14)18/h1-8,10-11,22H,9H2</t>
  </si>
  <si>
    <t>JWUCHKBSVLQQCO-UHFFFAOYSA-N</t>
  </si>
  <si>
    <t>Halofenozide</t>
  </si>
  <si>
    <t>112226-61-6</t>
  </si>
  <si>
    <t>CC(C)(C)N(C(=O)c1ccccc1)NC(=O)c2ccc(cc2)Cl</t>
  </si>
  <si>
    <t>InChI=1S/C18H19ClN2O2/c1-18(2,3)21(17(23)14-7-5-4-6-8-14)20-16(22)13-9-11-15(19)12-10-13/h4-12H,1-3H3,(H,20,22)</t>
  </si>
  <si>
    <t>CNKHSLKYRMDDNQ-UHFFFAOYSA-N</t>
  </si>
  <si>
    <t>Halosulfuron-methyl</t>
  </si>
  <si>
    <t>100784-20-1</t>
  </si>
  <si>
    <t>Cn1c(c(c(n1)Cl)C(=O)OC)S(=O)(=O)NC(=O)Nc2nc(cc(n2)OC)OC</t>
  </si>
  <si>
    <t>InChI=1S/C13H15ClN6O7S/c1-20-10(8(9(14)18-20)11(21)27-4)28(23,24)19-13(22)17-12-15-6(25-2)5-7(16-12)26-3/h5H,1-4H3,(H2,15,16,17,19,22)</t>
  </si>
  <si>
    <t>FMGZEUWROYGLAY-UHFFFAOYSA-N</t>
  </si>
  <si>
    <t>Methacrifos</t>
  </si>
  <si>
    <t>62610-77-9</t>
  </si>
  <si>
    <t>C/C(=C\OP(=S)(OC)OC)/C(=O)OC</t>
  </si>
  <si>
    <t>InChI=1S/C7H13O5PS/c1-6(7(8)9-2)5-12-13(14,10-3)11-4/h5H,1-4H3/b6-5+</t>
  </si>
  <si>
    <t>NTAHCMPOMKHKEU-AATRIKPKSA-N</t>
  </si>
  <si>
    <t>Metobromuron</t>
  </si>
  <si>
    <t>3060-89-7</t>
  </si>
  <si>
    <t>CN(C(=O)Nc1ccc(cc1)Br)OC</t>
  </si>
  <si>
    <t>InChI=1S/C9H11BrN2O2/c1-12(14-2)9(13)11-8-5-3-7(10)4-6-8/h3-6H,1-2H3,(H,11,13)</t>
  </si>
  <si>
    <t>WLFDQEVORAMCIM-UHFFFAOYSA-N</t>
  </si>
  <si>
    <t>fmol in 5 µl</t>
  </si>
  <si>
    <t>Blank1</t>
  </si>
  <si>
    <t>Blank2</t>
  </si>
  <si>
    <t>max</t>
  </si>
  <si>
    <t>log(c) log[fmol/µl]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</si>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</sst>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\-d"/>
    <numFmt numFmtId="166" formatCode="0.000"/>
  </numFmts>
  <fonts count="6" x14ac:knownFonts="1">
    <font>
      <sz val="12"/>
      <color rgb="FF000000"/>
      <name val="Calibri"/>
    </font>
    <font>
      <sz val="8"/>
      <name val="Arial"/>
    </font>
    <font>
      <sz val="9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20" fontId="1" fillId="0" borderId="0" xfId="0" applyNumberFormat="1" applyFont="1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0" borderId="0" xfId="0" applyFont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/>
    <xf numFmtId="0" fontId="4" fillId="0" borderId="3" xfId="0" applyFont="1" applyBorder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166" fontId="1" fillId="0" borderId="0" xfId="0" applyNumberFormat="1" applyFont="1"/>
    <xf numFmtId="0" fontId="4" fillId="0" borderId="0" xfId="0" applyFont="1" applyAlignment="1"/>
    <xf numFmtId="166" fontId="4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1000"/>
  <sheetViews>
    <sheetView topLeftCell="A7" workbookViewId="0">
      <selection activeCell="J38" sqref="J38"/>
    </sheetView>
  </sheetViews>
  <sheetFormatPr baseColWidth="10" defaultColWidth="11.1640625" defaultRowHeight="15" customHeight="1" x14ac:dyDescent="0.2"/>
  <cols>
    <col min="11" max="11" width="12.6640625" customWidth="1"/>
  </cols>
  <sheetData>
    <row r="1" spans="1:34" x14ac:dyDescent="0.2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2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">
      <c r="A4" s="3" t="s">
        <v>5</v>
      </c>
      <c r="B4" s="4">
        <v>4.8611111111111112E-2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5" t="s">
        <v>6</v>
      </c>
      <c r="V4" s="5" t="s">
        <v>7</v>
      </c>
      <c r="W4" s="5" t="s">
        <v>8</v>
      </c>
      <c r="X4" s="5" t="s">
        <v>9</v>
      </c>
      <c r="Y4" s="5" t="s">
        <v>10</v>
      </c>
      <c r="Z4" s="3" t="s">
        <v>11</v>
      </c>
      <c r="AA4" s="3" t="s">
        <v>12</v>
      </c>
      <c r="AB4" s="3" t="s">
        <v>13</v>
      </c>
      <c r="AC4" s="3" t="s">
        <v>14</v>
      </c>
      <c r="AD4" s="2"/>
      <c r="AE4" s="3" t="s">
        <v>15</v>
      </c>
      <c r="AF4" s="3" t="s">
        <v>16</v>
      </c>
      <c r="AG4" s="2"/>
      <c r="AH4" s="3" t="s">
        <v>17</v>
      </c>
    </row>
    <row r="5" spans="1:34" x14ac:dyDescent="0.2">
      <c r="A5" s="3" t="s">
        <v>18</v>
      </c>
      <c r="B5" s="3" t="s">
        <v>19</v>
      </c>
      <c r="C5" s="3" t="s">
        <v>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5">
        <v>7</v>
      </c>
      <c r="V5" s="6">
        <v>4096</v>
      </c>
      <c r="W5" s="6" t="s">
        <v>21</v>
      </c>
      <c r="X5" s="6" t="s">
        <v>22</v>
      </c>
      <c r="Y5" s="6">
        <v>3</v>
      </c>
      <c r="Z5" s="2">
        <f>1/V5</f>
        <v>2.44140625E-4</v>
      </c>
      <c r="AA5" s="2">
        <f>Z5/310</f>
        <v>7.8755040322580645E-7</v>
      </c>
      <c r="AB5" s="2">
        <f>AA5*10^6</f>
        <v>0.78755040322580649</v>
      </c>
      <c r="AC5" s="2">
        <f>AB5</f>
        <v>0.78755040322580649</v>
      </c>
      <c r="AD5" s="2"/>
      <c r="AE5" s="2">
        <f>AB5*5</f>
        <v>3.9377520161290325</v>
      </c>
      <c r="AF5" s="2"/>
      <c r="AG5" s="2"/>
      <c r="AH5" s="3">
        <f>Z5*10^6</f>
        <v>244.140625</v>
      </c>
    </row>
    <row r="6" spans="1:34" x14ac:dyDescent="0.2">
      <c r="A6" s="2"/>
      <c r="B6" s="2"/>
      <c r="C6" s="2"/>
      <c r="D6" s="3" t="s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">
      <c r="A7" s="3" t="s">
        <v>23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">
      <c r="A8" s="3" t="s">
        <v>3</v>
      </c>
      <c r="B8" s="3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">
      <c r="A9" s="2"/>
      <c r="B9" s="3" t="s">
        <v>19</v>
      </c>
      <c r="C9" s="3" t="s">
        <v>24</v>
      </c>
      <c r="D9" s="2"/>
      <c r="E9" s="2"/>
      <c r="F9" s="2"/>
      <c r="G9" s="3" t="s">
        <v>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">
      <c r="A10" s="3" t="s">
        <v>26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">
      <c r="A11" s="5" t="s">
        <v>6</v>
      </c>
      <c r="B11" s="5" t="s">
        <v>7</v>
      </c>
      <c r="C11" s="5" t="s">
        <v>8</v>
      </c>
      <c r="D11" s="5" t="s">
        <v>9</v>
      </c>
      <c r="E11" s="5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2"/>
      <c r="K11" s="3" t="s">
        <v>15</v>
      </c>
      <c r="L11" s="3" t="s">
        <v>16</v>
      </c>
      <c r="M11" s="2"/>
      <c r="N11" s="3" t="s">
        <v>17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">
      <c r="A12" s="5">
        <v>1</v>
      </c>
      <c r="B12" s="6">
        <v>1</v>
      </c>
      <c r="C12" s="6" t="s">
        <v>27</v>
      </c>
      <c r="D12" s="6" t="s">
        <v>27</v>
      </c>
      <c r="E12" s="6">
        <v>3</v>
      </c>
      <c r="F12" s="3" t="s">
        <v>27</v>
      </c>
      <c r="G12" s="3" t="s">
        <v>27</v>
      </c>
      <c r="H12" s="3" t="s">
        <v>27</v>
      </c>
      <c r="I12" s="2"/>
      <c r="J12" s="2"/>
      <c r="K12" s="7" t="s">
        <v>28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">
      <c r="A13" s="5">
        <v>2</v>
      </c>
      <c r="B13" s="6">
        <v>4</v>
      </c>
      <c r="C13" s="6" t="s">
        <v>21</v>
      </c>
      <c r="D13" s="6" t="s">
        <v>22</v>
      </c>
      <c r="E13" s="6">
        <v>3</v>
      </c>
      <c r="F13" s="2">
        <f>1/B13</f>
        <v>0.25</v>
      </c>
      <c r="G13" s="2">
        <f>F13/310</f>
        <v>8.0645161290322581E-4</v>
      </c>
      <c r="H13" s="2">
        <f t="shared" ref="H13:H21" si="0">G13*10^6</f>
        <v>806.45161290322585</v>
      </c>
      <c r="I13" s="2">
        <f t="shared" ref="I13:I21" si="1">H13</f>
        <v>806.45161290322585</v>
      </c>
      <c r="J13" s="2"/>
      <c r="K13" s="2">
        <f t="shared" ref="K13:K21" si="2">H13*5</f>
        <v>4032.2580645161293</v>
      </c>
      <c r="L13" s="2"/>
      <c r="M13" s="2"/>
      <c r="N13" s="3">
        <f t="shared" ref="N13:N21" si="3">F13*10^6</f>
        <v>250000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">
      <c r="A14" s="5">
        <v>3</v>
      </c>
      <c r="B14" s="6">
        <v>16</v>
      </c>
      <c r="C14" s="6" t="s">
        <v>21</v>
      </c>
      <c r="D14" s="6" t="s">
        <v>22</v>
      </c>
      <c r="E14" s="6">
        <v>3</v>
      </c>
      <c r="F14" s="2">
        <f t="shared" ref="F13:F21" si="4">1/B14</f>
        <v>6.25E-2</v>
      </c>
      <c r="G14" s="2">
        <f t="shared" ref="G13:G21" si="5">F14/310</f>
        <v>2.0161290322580645E-4</v>
      </c>
      <c r="H14" s="2">
        <f t="shared" si="0"/>
        <v>201.61290322580646</v>
      </c>
      <c r="I14" s="2">
        <f t="shared" si="1"/>
        <v>201.61290322580646</v>
      </c>
      <c r="J14" s="2"/>
      <c r="K14" s="2">
        <f t="shared" si="2"/>
        <v>1008.0645161290323</v>
      </c>
      <c r="L14" s="2"/>
      <c r="M14" s="2"/>
      <c r="N14" s="3">
        <f t="shared" si="3"/>
        <v>62500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">
      <c r="A15" s="5">
        <v>4</v>
      </c>
      <c r="B15" s="6">
        <v>64</v>
      </c>
      <c r="C15" s="6" t="s">
        <v>21</v>
      </c>
      <c r="D15" s="6" t="s">
        <v>22</v>
      </c>
      <c r="E15" s="6">
        <v>3</v>
      </c>
      <c r="F15" s="2">
        <f t="shared" si="4"/>
        <v>1.5625E-2</v>
      </c>
      <c r="G15" s="2">
        <f t="shared" si="5"/>
        <v>5.0403225806451613E-5</v>
      </c>
      <c r="H15" s="2">
        <f t="shared" si="0"/>
        <v>50.403225806451616</v>
      </c>
      <c r="I15" s="2">
        <f t="shared" si="1"/>
        <v>50.403225806451616</v>
      </c>
      <c r="J15" s="2"/>
      <c r="K15" s="2">
        <f t="shared" si="2"/>
        <v>252.01612903225808</v>
      </c>
      <c r="L15" s="2"/>
      <c r="M15" s="2"/>
      <c r="N15" s="3">
        <f t="shared" si="3"/>
        <v>15625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">
      <c r="A16" s="5">
        <v>5</v>
      </c>
      <c r="B16" s="6">
        <v>256</v>
      </c>
      <c r="C16" s="6" t="s">
        <v>21</v>
      </c>
      <c r="D16" s="6" t="s">
        <v>22</v>
      </c>
      <c r="E16" s="6">
        <v>3</v>
      </c>
      <c r="F16" s="2">
        <f t="shared" si="4"/>
        <v>3.90625E-3</v>
      </c>
      <c r="G16" s="2">
        <f t="shared" si="5"/>
        <v>1.2600806451612903E-5</v>
      </c>
      <c r="H16" s="2">
        <f t="shared" si="0"/>
        <v>12.600806451612904</v>
      </c>
      <c r="I16" s="2">
        <f t="shared" si="1"/>
        <v>12.600806451612904</v>
      </c>
      <c r="J16" s="2"/>
      <c r="K16" s="2">
        <f t="shared" si="2"/>
        <v>63.00403225806452</v>
      </c>
      <c r="L16" s="2"/>
      <c r="M16" s="2"/>
      <c r="N16" s="3">
        <f t="shared" si="3"/>
        <v>3906.25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">
      <c r="A17" s="5">
        <v>6</v>
      </c>
      <c r="B17" s="6">
        <v>1024</v>
      </c>
      <c r="C17" s="6" t="s">
        <v>21</v>
      </c>
      <c r="D17" s="6" t="s">
        <v>22</v>
      </c>
      <c r="E17" s="6">
        <v>3</v>
      </c>
      <c r="F17" s="2">
        <f t="shared" si="4"/>
        <v>9.765625E-4</v>
      </c>
      <c r="G17" s="2">
        <f t="shared" si="5"/>
        <v>3.1502016129032258E-6</v>
      </c>
      <c r="H17" s="2">
        <f t="shared" si="0"/>
        <v>3.150201612903226</v>
      </c>
      <c r="I17" s="2">
        <f t="shared" si="1"/>
        <v>3.150201612903226</v>
      </c>
      <c r="J17" s="2"/>
      <c r="K17" s="2">
        <f t="shared" si="2"/>
        <v>15.75100806451613</v>
      </c>
      <c r="L17" s="2"/>
      <c r="M17" s="2"/>
      <c r="N17" s="3">
        <f t="shared" si="3"/>
        <v>976.5625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">
      <c r="A18" s="5">
        <v>7</v>
      </c>
      <c r="B18" s="6">
        <v>4096</v>
      </c>
      <c r="C18" s="6" t="s">
        <v>21</v>
      </c>
      <c r="D18" s="6" t="s">
        <v>22</v>
      </c>
      <c r="E18" s="6">
        <v>3</v>
      </c>
      <c r="F18" s="2">
        <f t="shared" si="4"/>
        <v>2.44140625E-4</v>
      </c>
      <c r="G18" s="2">
        <f t="shared" si="5"/>
        <v>7.8755040322580645E-7</v>
      </c>
      <c r="H18" s="2">
        <f t="shared" si="0"/>
        <v>0.78755040322580649</v>
      </c>
      <c r="I18" s="2">
        <f t="shared" si="1"/>
        <v>0.78755040322580649</v>
      </c>
      <c r="J18" s="2"/>
      <c r="K18" s="2">
        <f t="shared" si="2"/>
        <v>3.9377520161290325</v>
      </c>
      <c r="L18" s="2"/>
      <c r="M18" s="2"/>
      <c r="N18" s="3">
        <f t="shared" si="3"/>
        <v>244.140625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2">
      <c r="A19" s="5">
        <v>8</v>
      </c>
      <c r="B19" s="6">
        <v>16384</v>
      </c>
      <c r="C19" s="6" t="s">
        <v>21</v>
      </c>
      <c r="D19" s="6" t="s">
        <v>22</v>
      </c>
      <c r="E19" s="6">
        <v>3</v>
      </c>
      <c r="F19" s="2">
        <f t="shared" si="4"/>
        <v>6.103515625E-5</v>
      </c>
      <c r="G19" s="2">
        <f t="shared" si="5"/>
        <v>1.9688760080645161E-7</v>
      </c>
      <c r="H19" s="2">
        <f t="shared" si="0"/>
        <v>0.19688760080645162</v>
      </c>
      <c r="I19" s="2">
        <f t="shared" si="1"/>
        <v>0.19688760080645162</v>
      </c>
      <c r="J19" s="2"/>
      <c r="K19" s="2">
        <f t="shared" si="2"/>
        <v>0.98443800403225812</v>
      </c>
      <c r="L19" s="2"/>
      <c r="M19" s="2"/>
      <c r="N19" s="3">
        <f t="shared" si="3"/>
        <v>61.03515625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">
      <c r="A20" s="5">
        <v>9</v>
      </c>
      <c r="B20" s="6">
        <v>65536</v>
      </c>
      <c r="C20" s="6" t="s">
        <v>21</v>
      </c>
      <c r="D20" s="6" t="s">
        <v>22</v>
      </c>
      <c r="E20" s="6">
        <v>3</v>
      </c>
      <c r="F20" s="2">
        <f t="shared" si="4"/>
        <v>1.52587890625E-5</v>
      </c>
      <c r="G20" s="2">
        <f t="shared" si="5"/>
        <v>4.9221900201612903E-8</v>
      </c>
      <c r="H20" s="2">
        <f t="shared" si="0"/>
        <v>4.9221900201612906E-2</v>
      </c>
      <c r="I20" s="2">
        <f t="shared" si="1"/>
        <v>4.9221900201612906E-2</v>
      </c>
      <c r="J20" s="2"/>
      <c r="K20" s="2">
        <f t="shared" si="2"/>
        <v>0.24610950100806453</v>
      </c>
      <c r="L20" s="2"/>
      <c r="M20" s="2"/>
      <c r="N20" s="3">
        <f t="shared" si="3"/>
        <v>15.2587890625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">
      <c r="A21" s="5">
        <v>10</v>
      </c>
      <c r="B21" s="6">
        <v>262144</v>
      </c>
      <c r="C21" s="6" t="s">
        <v>21</v>
      </c>
      <c r="D21" s="6" t="s">
        <v>22</v>
      </c>
      <c r="E21" s="6">
        <v>3</v>
      </c>
      <c r="F21" s="2">
        <f t="shared" si="4"/>
        <v>3.814697265625E-6</v>
      </c>
      <c r="G21" s="2">
        <f t="shared" si="5"/>
        <v>1.2305475050403226E-8</v>
      </c>
      <c r="H21" s="2">
        <f t="shared" si="0"/>
        <v>1.2305475050403226E-2</v>
      </c>
      <c r="I21" s="2">
        <f t="shared" si="1"/>
        <v>1.2305475050403226E-2</v>
      </c>
      <c r="J21" s="2"/>
      <c r="K21" s="2">
        <f t="shared" si="2"/>
        <v>6.1527375252016132E-2</v>
      </c>
      <c r="L21" s="2"/>
      <c r="M21" s="2"/>
      <c r="N21" s="3">
        <f t="shared" si="3"/>
        <v>3.814697265625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 t="s">
        <v>29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">
      <c r="A25" s="2"/>
      <c r="B25" s="2"/>
      <c r="C25" s="2"/>
      <c r="D25" s="2"/>
      <c r="E25" s="2"/>
      <c r="F25" s="2"/>
      <c r="G25" s="2"/>
      <c r="H25" s="2"/>
      <c r="I25" s="3">
        <v>1</v>
      </c>
      <c r="J25" s="2">
        <v>0.25</v>
      </c>
      <c r="K25" s="2">
        <v>6.25E-2</v>
      </c>
      <c r="L25" s="2">
        <v>1.5625E-2</v>
      </c>
      <c r="M25" s="2">
        <v>3.90625E-3</v>
      </c>
      <c r="N25" s="2">
        <v>9.765625E-4</v>
      </c>
      <c r="O25" s="2">
        <v>2.44140625E-4</v>
      </c>
      <c r="P25" s="2">
        <v>6.103515625E-5</v>
      </c>
      <c r="Q25" s="2">
        <v>1.52587890625E-5</v>
      </c>
      <c r="R25" s="2">
        <v>3.814697265625E-6</v>
      </c>
      <c r="S25" s="3" t="s">
        <v>11</v>
      </c>
      <c r="T25" s="2"/>
      <c r="U25" s="3">
        <v>1</v>
      </c>
      <c r="V25" s="2">
        <v>0.25</v>
      </c>
      <c r="W25" s="2">
        <v>6.25E-2</v>
      </c>
      <c r="X25" s="2">
        <v>1.5625E-2</v>
      </c>
      <c r="Y25" s="2">
        <v>3.90625E-3</v>
      </c>
      <c r="Z25" s="2">
        <v>9.765625E-4</v>
      </c>
      <c r="AA25" s="2">
        <v>2.44140625E-4</v>
      </c>
      <c r="AB25" s="2">
        <v>6.103515625E-5</v>
      </c>
      <c r="AC25" s="2">
        <v>1.52587890625E-5</v>
      </c>
      <c r="AD25" s="2">
        <v>3.814697265625E-6</v>
      </c>
      <c r="AE25" s="2"/>
      <c r="AF25" s="2"/>
      <c r="AG25" s="2"/>
      <c r="AH25" s="2"/>
    </row>
    <row r="26" spans="1:34" x14ac:dyDescent="0.2">
      <c r="A26" s="8" t="s">
        <v>30</v>
      </c>
      <c r="B26" s="9" t="s">
        <v>31</v>
      </c>
      <c r="C26" s="9" t="s">
        <v>32</v>
      </c>
      <c r="D26" s="9" t="s">
        <v>33</v>
      </c>
      <c r="E26" s="8" t="s">
        <v>34</v>
      </c>
      <c r="F26" s="8" t="s">
        <v>35</v>
      </c>
      <c r="G26" s="8" t="s">
        <v>36</v>
      </c>
      <c r="H26" s="9" t="s">
        <v>37</v>
      </c>
      <c r="J26" s="6">
        <v>4</v>
      </c>
      <c r="K26" s="6">
        <v>16</v>
      </c>
      <c r="L26" s="6">
        <v>64</v>
      </c>
      <c r="M26" s="6">
        <v>256</v>
      </c>
      <c r="N26" s="6">
        <v>1024</v>
      </c>
      <c r="O26" s="6">
        <v>4096</v>
      </c>
      <c r="P26" s="6">
        <v>16384</v>
      </c>
      <c r="Q26" s="6">
        <v>65536</v>
      </c>
      <c r="R26" s="6">
        <v>262144</v>
      </c>
      <c r="S26" s="2"/>
      <c r="T26" s="2"/>
      <c r="V26" s="6">
        <v>4</v>
      </c>
      <c r="W26" s="6">
        <v>16</v>
      </c>
      <c r="X26" s="6">
        <v>64</v>
      </c>
      <c r="Y26" s="6">
        <v>256</v>
      </c>
      <c r="Z26" s="6">
        <v>1024</v>
      </c>
      <c r="AA26" s="6">
        <v>4096</v>
      </c>
      <c r="AB26" s="6">
        <v>16384</v>
      </c>
      <c r="AC26" s="6">
        <v>65536</v>
      </c>
      <c r="AD26" s="6">
        <v>262144</v>
      </c>
      <c r="AE26" s="10"/>
      <c r="AF26" s="10"/>
      <c r="AG26" s="10"/>
      <c r="AH26" s="10"/>
    </row>
    <row r="27" spans="1:34" x14ac:dyDescent="0.2">
      <c r="A27" s="11" t="s">
        <v>38</v>
      </c>
      <c r="B27" s="12" t="s">
        <v>39</v>
      </c>
      <c r="C27" s="12">
        <v>99.9</v>
      </c>
      <c r="D27" s="12">
        <v>99.5</v>
      </c>
      <c r="E27" s="11" t="s">
        <v>40</v>
      </c>
      <c r="F27" s="11" t="s">
        <v>41</v>
      </c>
      <c r="G27" s="11" t="s">
        <v>42</v>
      </c>
      <c r="H27" s="12">
        <v>183.0119</v>
      </c>
      <c r="I27" s="13">
        <f>($I$25/$H27)*10^6</f>
        <v>5464.1255568626957</v>
      </c>
      <c r="J27" s="2">
        <f>(J25/H27)*10^6</f>
        <v>1366.0313892156739</v>
      </c>
      <c r="K27" s="2">
        <f t="shared" ref="K27:R27" si="6">(K25/$H$27)*10^6</f>
        <v>341.50784730391848</v>
      </c>
      <c r="L27" s="2">
        <f t="shared" si="6"/>
        <v>85.37696182597962</v>
      </c>
      <c r="M27" s="2">
        <f t="shared" si="6"/>
        <v>21.344240456494905</v>
      </c>
      <c r="N27" s="2">
        <f t="shared" si="6"/>
        <v>5.3360601141237263</v>
      </c>
      <c r="O27" s="2">
        <f t="shared" si="6"/>
        <v>1.3340150285309316</v>
      </c>
      <c r="P27" s="2">
        <f t="shared" si="6"/>
        <v>0.33350375713273289</v>
      </c>
      <c r="Q27" s="2">
        <f t="shared" si="6"/>
        <v>8.3375939283183223E-2</v>
      </c>
      <c r="R27" s="2">
        <f t="shared" si="6"/>
        <v>2.0843984820795806E-2</v>
      </c>
      <c r="S27" s="3" t="s">
        <v>13</v>
      </c>
      <c r="T27" s="2"/>
      <c r="U27" s="13">
        <f t="shared" ref="U27:AD27" si="7">I27*5</f>
        <v>27320.627784313478</v>
      </c>
      <c r="V27" s="13">
        <f t="shared" si="7"/>
        <v>6830.1569460783694</v>
      </c>
      <c r="W27" s="13">
        <f t="shared" si="7"/>
        <v>1707.5392365195924</v>
      </c>
      <c r="X27" s="13">
        <f t="shared" si="7"/>
        <v>426.88480912989809</v>
      </c>
      <c r="Y27" s="13">
        <f t="shared" si="7"/>
        <v>106.72120228247452</v>
      </c>
      <c r="Z27" s="13">
        <f t="shared" si="7"/>
        <v>26.68030057061863</v>
      </c>
      <c r="AA27" s="13">
        <f t="shared" si="7"/>
        <v>6.6700751426546576</v>
      </c>
      <c r="AB27" s="13">
        <f t="shared" si="7"/>
        <v>1.6675187856636644</v>
      </c>
      <c r="AC27" s="13">
        <f t="shared" si="7"/>
        <v>0.4168796964159161</v>
      </c>
      <c r="AD27" s="13">
        <f t="shared" si="7"/>
        <v>0.10421992410397903</v>
      </c>
      <c r="AE27" s="13"/>
      <c r="AF27" s="13"/>
      <c r="AG27" s="13"/>
      <c r="AH27" s="13"/>
    </row>
    <row r="28" spans="1:34" x14ac:dyDescent="0.2">
      <c r="A28" s="11" t="s">
        <v>43</v>
      </c>
      <c r="B28" s="12" t="s">
        <v>44</v>
      </c>
      <c r="C28" s="12">
        <v>98.8</v>
      </c>
      <c r="D28" s="12">
        <v>100.5</v>
      </c>
      <c r="E28" s="11" t="s">
        <v>45</v>
      </c>
      <c r="F28" s="11" t="s">
        <v>46</v>
      </c>
      <c r="G28" s="11" t="s">
        <v>47</v>
      </c>
      <c r="H28" s="12">
        <v>299.02280000000002</v>
      </c>
      <c r="I28" s="13">
        <f t="shared" ref="I27:I276" si="8">($I$25/$H28)*10^6</f>
        <v>3344.2265940924904</v>
      </c>
      <c r="J28" s="2">
        <f t="shared" ref="J28:R28" si="9">(J$25/$H28)*10^6</f>
        <v>836.05664852312259</v>
      </c>
      <c r="K28" s="2">
        <f t="shared" si="9"/>
        <v>209.01416213078065</v>
      </c>
      <c r="L28" s="2">
        <f t="shared" si="9"/>
        <v>52.253540532695162</v>
      </c>
      <c r="M28" s="2">
        <f t="shared" si="9"/>
        <v>13.06338513317379</v>
      </c>
      <c r="N28" s="2">
        <f t="shared" si="9"/>
        <v>3.2658462832934476</v>
      </c>
      <c r="O28" s="2">
        <f t="shared" si="9"/>
        <v>0.8164615708233619</v>
      </c>
      <c r="P28" s="2">
        <f t="shared" si="9"/>
        <v>0.20411539270584048</v>
      </c>
      <c r="Q28" s="2">
        <f t="shared" si="9"/>
        <v>5.1028848176460119E-2</v>
      </c>
      <c r="R28" s="2">
        <f t="shared" si="9"/>
        <v>1.275721204411503E-2</v>
      </c>
      <c r="S28" s="2"/>
      <c r="T28" s="2"/>
      <c r="U28" s="13">
        <f t="shared" ref="U28:AD28" si="10">I28*5</f>
        <v>16721.132970462451</v>
      </c>
      <c r="V28" s="13">
        <f t="shared" si="10"/>
        <v>4180.2832426156128</v>
      </c>
      <c r="W28" s="13">
        <f t="shared" si="10"/>
        <v>1045.0708106539032</v>
      </c>
      <c r="X28" s="13">
        <f t="shared" si="10"/>
        <v>261.2677026634758</v>
      </c>
      <c r="Y28" s="13">
        <f t="shared" si="10"/>
        <v>65.316925665868951</v>
      </c>
      <c r="Z28" s="13">
        <f t="shared" si="10"/>
        <v>16.329231416467238</v>
      </c>
      <c r="AA28" s="13">
        <f t="shared" si="10"/>
        <v>4.0823078541168094</v>
      </c>
      <c r="AB28" s="13">
        <f t="shared" si="10"/>
        <v>1.0205769635292024</v>
      </c>
      <c r="AC28" s="13">
        <f t="shared" si="10"/>
        <v>0.25514424088230059</v>
      </c>
      <c r="AD28" s="13">
        <f t="shared" si="10"/>
        <v>6.3786060220575147E-2</v>
      </c>
      <c r="AE28" s="13"/>
      <c r="AF28" s="13"/>
      <c r="AG28" s="13"/>
      <c r="AH28" s="13"/>
    </row>
    <row r="29" spans="1:34" x14ac:dyDescent="0.2">
      <c r="A29" s="11" t="s">
        <v>48</v>
      </c>
      <c r="B29" s="12" t="s">
        <v>49</v>
      </c>
      <c r="C29" s="12">
        <v>99.9</v>
      </c>
      <c r="D29" s="12">
        <v>100.5</v>
      </c>
      <c r="E29" s="11" t="s">
        <v>50</v>
      </c>
      <c r="F29" s="11" t="s">
        <v>51</v>
      </c>
      <c r="G29" s="11" t="s">
        <v>52</v>
      </c>
      <c r="H29" s="12">
        <v>345.03710000000001</v>
      </c>
      <c r="I29" s="13">
        <f t="shared" si="8"/>
        <v>2898.2390589301845</v>
      </c>
      <c r="J29" s="2">
        <f t="shared" ref="J29:R29" si="11">(J$25/$H29)*10^6</f>
        <v>724.55976473254611</v>
      </c>
      <c r="K29" s="2">
        <f t="shared" si="11"/>
        <v>181.13994118313653</v>
      </c>
      <c r="L29" s="2">
        <f t="shared" si="11"/>
        <v>45.284985295784132</v>
      </c>
      <c r="M29" s="2">
        <f t="shared" si="11"/>
        <v>11.321246323946033</v>
      </c>
      <c r="N29" s="2">
        <f t="shared" si="11"/>
        <v>2.8303115809865083</v>
      </c>
      <c r="O29" s="2">
        <f t="shared" si="11"/>
        <v>0.70757789524662706</v>
      </c>
      <c r="P29" s="2">
        <f t="shared" si="11"/>
        <v>0.17689447381165677</v>
      </c>
      <c r="Q29" s="2">
        <f t="shared" si="11"/>
        <v>4.4223618452914192E-2</v>
      </c>
      <c r="R29" s="2">
        <f t="shared" si="11"/>
        <v>1.1055904613228548E-2</v>
      </c>
      <c r="S29" s="2"/>
      <c r="T29" s="2"/>
      <c r="U29" s="13">
        <f t="shared" ref="U29:AD29" si="12">I29*5</f>
        <v>14491.195294650923</v>
      </c>
      <c r="V29" s="13">
        <f t="shared" si="12"/>
        <v>3622.7988236627307</v>
      </c>
      <c r="W29" s="13">
        <f t="shared" si="12"/>
        <v>905.69970591568267</v>
      </c>
      <c r="X29" s="13">
        <f t="shared" si="12"/>
        <v>226.42492647892067</v>
      </c>
      <c r="Y29" s="13">
        <f t="shared" si="12"/>
        <v>56.606231619730167</v>
      </c>
      <c r="Z29" s="13">
        <f t="shared" si="12"/>
        <v>14.151557904932542</v>
      </c>
      <c r="AA29" s="13">
        <f t="shared" si="12"/>
        <v>3.5378894762331354</v>
      </c>
      <c r="AB29" s="13">
        <f t="shared" si="12"/>
        <v>0.88447236905828386</v>
      </c>
      <c r="AC29" s="13">
        <f t="shared" si="12"/>
        <v>0.22111809226457096</v>
      </c>
      <c r="AD29" s="13">
        <f t="shared" si="12"/>
        <v>5.5279523066142741E-2</v>
      </c>
      <c r="AE29" s="13"/>
      <c r="AF29" s="13"/>
      <c r="AG29" s="13"/>
      <c r="AH29" s="13"/>
    </row>
    <row r="30" spans="1:34" x14ac:dyDescent="0.2">
      <c r="A30" s="11" t="s">
        <v>53</v>
      </c>
      <c r="B30" s="12" t="s">
        <v>54</v>
      </c>
      <c r="C30" s="12">
        <v>99.1</v>
      </c>
      <c r="D30" s="12">
        <v>99.5</v>
      </c>
      <c r="E30" s="11" t="s">
        <v>55</v>
      </c>
      <c r="F30" s="11" t="s">
        <v>56</v>
      </c>
      <c r="G30" s="11" t="s">
        <v>57</v>
      </c>
      <c r="H30" s="12">
        <v>305.15620000000001</v>
      </c>
      <c r="I30" s="13">
        <f t="shared" si="8"/>
        <v>3277.0102655623577</v>
      </c>
      <c r="J30" s="2">
        <f t="shared" ref="J30:R30" si="13">(J$25/$H30)*10^6</f>
        <v>819.25256639058944</v>
      </c>
      <c r="K30" s="2">
        <f t="shared" si="13"/>
        <v>204.81314159764736</v>
      </c>
      <c r="L30" s="2">
        <f t="shared" si="13"/>
        <v>51.20328539941184</v>
      </c>
      <c r="M30" s="2">
        <f t="shared" si="13"/>
        <v>12.80082134985296</v>
      </c>
      <c r="N30" s="2">
        <f t="shared" si="13"/>
        <v>3.20020533746324</v>
      </c>
      <c r="O30" s="2">
        <f t="shared" si="13"/>
        <v>0.80005133436581</v>
      </c>
      <c r="P30" s="2">
        <f t="shared" si="13"/>
        <v>0.2000128335914525</v>
      </c>
      <c r="Q30" s="2">
        <f t="shared" si="13"/>
        <v>5.0003208397863125E-2</v>
      </c>
      <c r="R30" s="2">
        <f t="shared" si="13"/>
        <v>1.2500802099465781E-2</v>
      </c>
      <c r="S30" s="2"/>
      <c r="T30" s="2"/>
      <c r="U30" s="13">
        <f t="shared" ref="U30:AD30" si="14">I30*5</f>
        <v>16385.051327811787</v>
      </c>
      <c r="V30" s="13">
        <f t="shared" si="14"/>
        <v>4096.2628319529467</v>
      </c>
      <c r="W30" s="13">
        <f t="shared" si="14"/>
        <v>1024.0657079882367</v>
      </c>
      <c r="X30" s="13">
        <f t="shared" si="14"/>
        <v>256.01642699705917</v>
      </c>
      <c r="Y30" s="13">
        <f t="shared" si="14"/>
        <v>64.004106749264793</v>
      </c>
      <c r="Z30" s="13">
        <f t="shared" si="14"/>
        <v>16.001026687316198</v>
      </c>
      <c r="AA30" s="13">
        <f t="shared" si="14"/>
        <v>4.0002566718290495</v>
      </c>
      <c r="AB30" s="13">
        <f t="shared" si="14"/>
        <v>1.0000641679572624</v>
      </c>
      <c r="AC30" s="13">
        <f t="shared" si="14"/>
        <v>0.2500160419893156</v>
      </c>
      <c r="AD30" s="13">
        <f t="shared" si="14"/>
        <v>6.2504010497328899E-2</v>
      </c>
      <c r="AE30" s="13"/>
      <c r="AF30" s="13"/>
      <c r="AG30" s="13"/>
      <c r="AH30" s="13"/>
    </row>
    <row r="31" spans="1:34" x14ac:dyDescent="0.2">
      <c r="A31" s="11" t="s">
        <v>58</v>
      </c>
      <c r="B31" s="12" t="s">
        <v>59</v>
      </c>
      <c r="C31" s="12">
        <v>97.9</v>
      </c>
      <c r="D31" s="12">
        <v>100.3</v>
      </c>
      <c r="E31" s="11" t="s">
        <v>60</v>
      </c>
      <c r="F31" s="11" t="s">
        <v>61</v>
      </c>
      <c r="G31" s="11" t="s">
        <v>62</v>
      </c>
      <c r="H31" s="12">
        <v>218.08779999999999</v>
      </c>
      <c r="I31" s="13">
        <f t="shared" si="8"/>
        <v>4585.3092194978362</v>
      </c>
      <c r="J31" s="2">
        <f t="shared" ref="J31:R31" si="15">(J$25/$H31)*10^6</f>
        <v>1146.3273048744591</v>
      </c>
      <c r="K31" s="2">
        <f t="shared" si="15"/>
        <v>286.58182621861476</v>
      </c>
      <c r="L31" s="2">
        <f t="shared" si="15"/>
        <v>71.645456554653691</v>
      </c>
      <c r="M31" s="2">
        <f t="shared" si="15"/>
        <v>17.911364138663423</v>
      </c>
      <c r="N31" s="2">
        <f t="shared" si="15"/>
        <v>4.4778410346658557</v>
      </c>
      <c r="O31" s="2">
        <f t="shared" si="15"/>
        <v>1.1194602586664639</v>
      </c>
      <c r="P31" s="2">
        <f t="shared" si="15"/>
        <v>0.27986506466661598</v>
      </c>
      <c r="Q31" s="2">
        <f t="shared" si="15"/>
        <v>6.9966266166653995E-2</v>
      </c>
      <c r="R31" s="2">
        <f t="shared" si="15"/>
        <v>1.7491566541663499E-2</v>
      </c>
      <c r="S31" s="2"/>
      <c r="T31" s="2"/>
      <c r="U31" s="13">
        <f t="shared" ref="U31:AD31" si="16">I31*5</f>
        <v>22926.546097489183</v>
      </c>
      <c r="V31" s="13">
        <f t="shared" si="16"/>
        <v>5731.6365243722958</v>
      </c>
      <c r="W31" s="13">
        <f t="shared" si="16"/>
        <v>1432.9091310930739</v>
      </c>
      <c r="X31" s="13">
        <f t="shared" si="16"/>
        <v>358.22728277326848</v>
      </c>
      <c r="Y31" s="13">
        <f t="shared" si="16"/>
        <v>89.556820693317121</v>
      </c>
      <c r="Z31" s="13">
        <f t="shared" si="16"/>
        <v>22.38920517332928</v>
      </c>
      <c r="AA31" s="13">
        <f t="shared" si="16"/>
        <v>5.5973012933323201</v>
      </c>
      <c r="AB31" s="13">
        <f t="shared" si="16"/>
        <v>1.39932532333308</v>
      </c>
      <c r="AC31" s="13">
        <f t="shared" si="16"/>
        <v>0.34983133083327</v>
      </c>
      <c r="AD31" s="13">
        <f t="shared" si="16"/>
        <v>8.7457832708317501E-2</v>
      </c>
      <c r="AE31" s="13"/>
      <c r="AF31" s="13"/>
      <c r="AG31" s="13"/>
      <c r="AH31" s="13"/>
    </row>
    <row r="32" spans="1:34" x14ac:dyDescent="0.2">
      <c r="A32" s="11" t="s">
        <v>63</v>
      </c>
      <c r="B32" s="12" t="s">
        <v>64</v>
      </c>
      <c r="C32" s="12">
        <v>99.5</v>
      </c>
      <c r="D32" s="12">
        <v>100</v>
      </c>
      <c r="E32" s="11" t="s">
        <v>65</v>
      </c>
      <c r="F32" s="11" t="s">
        <v>66</v>
      </c>
      <c r="G32" s="11" t="s">
        <v>67</v>
      </c>
      <c r="H32" s="12">
        <v>291.11380000000003</v>
      </c>
      <c r="I32" s="13">
        <f t="shared" si="8"/>
        <v>3435.0827751896331</v>
      </c>
      <c r="J32" s="2">
        <f t="shared" ref="J32:R32" si="17">(J$25/$H32)*10^6</f>
        <v>858.77069379740828</v>
      </c>
      <c r="K32" s="2">
        <f t="shared" si="17"/>
        <v>214.69267344935207</v>
      </c>
      <c r="L32" s="2">
        <f t="shared" si="17"/>
        <v>53.673168362338018</v>
      </c>
      <c r="M32" s="2">
        <f t="shared" si="17"/>
        <v>13.418292090584504</v>
      </c>
      <c r="N32" s="2">
        <f t="shared" si="17"/>
        <v>3.3545730226461261</v>
      </c>
      <c r="O32" s="2">
        <f t="shared" si="17"/>
        <v>0.83864325566153153</v>
      </c>
      <c r="P32" s="2">
        <f t="shared" si="17"/>
        <v>0.20966081391538288</v>
      </c>
      <c r="Q32" s="2">
        <f t="shared" si="17"/>
        <v>5.2415203478845721E-2</v>
      </c>
      <c r="R32" s="2">
        <f t="shared" si="17"/>
        <v>1.310380086971143E-2</v>
      </c>
      <c r="S32" s="2"/>
      <c r="T32" s="2"/>
      <c r="U32" s="13">
        <f t="shared" ref="U32:AD32" si="18">I32*5</f>
        <v>17175.413875948165</v>
      </c>
      <c r="V32" s="13">
        <f t="shared" si="18"/>
        <v>4293.8534689870412</v>
      </c>
      <c r="W32" s="13">
        <f t="shared" si="18"/>
        <v>1073.4633672467603</v>
      </c>
      <c r="X32" s="13">
        <f t="shared" si="18"/>
        <v>268.36584181169007</v>
      </c>
      <c r="Y32" s="13">
        <f t="shared" si="18"/>
        <v>67.091460452922519</v>
      </c>
      <c r="Z32" s="13">
        <f t="shared" si="18"/>
        <v>16.77286511323063</v>
      </c>
      <c r="AA32" s="13">
        <f t="shared" si="18"/>
        <v>4.1932162783076574</v>
      </c>
      <c r="AB32" s="13">
        <f t="shared" si="18"/>
        <v>1.0483040695769144</v>
      </c>
      <c r="AC32" s="13">
        <f t="shared" si="18"/>
        <v>0.26207601739422859</v>
      </c>
      <c r="AD32" s="13">
        <f t="shared" si="18"/>
        <v>6.5519004348557147E-2</v>
      </c>
      <c r="AE32" s="13"/>
      <c r="AF32" s="13"/>
      <c r="AG32" s="13"/>
      <c r="AH32" s="13"/>
    </row>
    <row r="33" spans="1:34" x14ac:dyDescent="0.2">
      <c r="A33" s="11" t="s">
        <v>68</v>
      </c>
      <c r="B33" s="12" t="s">
        <v>69</v>
      </c>
      <c r="C33" s="12">
        <v>97.9</v>
      </c>
      <c r="D33" s="12">
        <v>99.4</v>
      </c>
      <c r="E33" s="11" t="s">
        <v>70</v>
      </c>
      <c r="F33" s="11" t="s">
        <v>71</v>
      </c>
      <c r="G33" s="11" t="s">
        <v>72</v>
      </c>
      <c r="H33" s="12">
        <v>394.07409999999999</v>
      </c>
      <c r="I33" s="13">
        <f t="shared" si="8"/>
        <v>2537.5938180154444</v>
      </c>
      <c r="J33" s="2">
        <f t="shared" ref="J33:R33" si="19">(J$25/$H33)*10^6</f>
        <v>634.3984545038611</v>
      </c>
      <c r="K33" s="2">
        <f t="shared" si="19"/>
        <v>158.59961362596528</v>
      </c>
      <c r="L33" s="2">
        <f t="shared" si="19"/>
        <v>39.649903406491319</v>
      </c>
      <c r="M33" s="2">
        <f t="shared" si="19"/>
        <v>9.9124758516228297</v>
      </c>
      <c r="N33" s="2">
        <f t="shared" si="19"/>
        <v>2.4781189629057074</v>
      </c>
      <c r="O33" s="2">
        <f t="shared" si="19"/>
        <v>0.61952974072642686</v>
      </c>
      <c r="P33" s="2">
        <f t="shared" si="19"/>
        <v>0.15488243518160671</v>
      </c>
      <c r="Q33" s="2">
        <f t="shared" si="19"/>
        <v>3.8720608795401679E-2</v>
      </c>
      <c r="R33" s="2">
        <f t="shared" si="19"/>
        <v>9.6801521988504197E-3</v>
      </c>
      <c r="S33" s="2"/>
      <c r="T33" s="2"/>
      <c r="U33" s="13">
        <f t="shared" ref="U33:AD33" si="20">I33*5</f>
        <v>12687.969090077222</v>
      </c>
      <c r="V33" s="13">
        <f t="shared" si="20"/>
        <v>3171.9922725193055</v>
      </c>
      <c r="W33" s="13">
        <f t="shared" si="20"/>
        <v>792.99806812982638</v>
      </c>
      <c r="X33" s="13">
        <f t="shared" si="20"/>
        <v>198.24951703245659</v>
      </c>
      <c r="Y33" s="13">
        <f t="shared" si="20"/>
        <v>49.562379258114149</v>
      </c>
      <c r="Z33" s="13">
        <f t="shared" si="20"/>
        <v>12.390594814528537</v>
      </c>
      <c r="AA33" s="13">
        <f t="shared" si="20"/>
        <v>3.0976487036321343</v>
      </c>
      <c r="AB33" s="13">
        <f t="shared" si="20"/>
        <v>0.77441217590803357</v>
      </c>
      <c r="AC33" s="13">
        <f t="shared" si="20"/>
        <v>0.19360304397700839</v>
      </c>
      <c r="AD33" s="13">
        <f t="shared" si="20"/>
        <v>4.8400760994252098E-2</v>
      </c>
      <c r="AE33" s="13"/>
      <c r="AF33" s="13"/>
      <c r="AG33" s="13"/>
      <c r="AH33" s="13"/>
    </row>
    <row r="34" spans="1:34" x14ac:dyDescent="0.2">
      <c r="A34" s="11" t="s">
        <v>73</v>
      </c>
      <c r="B34" s="12" t="s">
        <v>74</v>
      </c>
      <c r="C34" s="12">
        <v>99.8</v>
      </c>
      <c r="D34" s="12">
        <v>100</v>
      </c>
      <c r="E34" s="11" t="s">
        <v>75</v>
      </c>
      <c r="F34" s="11" t="s">
        <v>76</v>
      </c>
      <c r="G34" s="11" t="s">
        <v>77</v>
      </c>
      <c r="H34" s="12">
        <v>255.1026</v>
      </c>
      <c r="I34" s="13">
        <f t="shared" si="8"/>
        <v>3919.991407378835</v>
      </c>
      <c r="J34" s="2">
        <f t="shared" ref="J34:R34" si="21">(J$25/$H34)*10^6</f>
        <v>979.99785184470875</v>
      </c>
      <c r="K34" s="2">
        <f t="shared" si="21"/>
        <v>244.99946296117719</v>
      </c>
      <c r="L34" s="2">
        <f t="shared" si="21"/>
        <v>61.249865740294297</v>
      </c>
      <c r="M34" s="2">
        <f t="shared" si="21"/>
        <v>15.312466435073574</v>
      </c>
      <c r="N34" s="2">
        <f t="shared" si="21"/>
        <v>3.8281166087683935</v>
      </c>
      <c r="O34" s="2">
        <f t="shared" si="21"/>
        <v>0.95702915219209839</v>
      </c>
      <c r="P34" s="2">
        <f t="shared" si="21"/>
        <v>0.2392572880480246</v>
      </c>
      <c r="Q34" s="2">
        <f t="shared" si="21"/>
        <v>5.9814322012006149E-2</v>
      </c>
      <c r="R34" s="2">
        <f t="shared" si="21"/>
        <v>1.4953580503001537E-2</v>
      </c>
      <c r="S34" s="2"/>
      <c r="T34" s="2"/>
      <c r="U34" s="13">
        <f t="shared" ref="U34:AD34" si="22">I34*5</f>
        <v>19599.957036894175</v>
      </c>
      <c r="V34" s="13">
        <f t="shared" si="22"/>
        <v>4899.9892592235437</v>
      </c>
      <c r="W34" s="13">
        <f t="shared" si="22"/>
        <v>1224.9973148058859</v>
      </c>
      <c r="X34" s="13">
        <f t="shared" si="22"/>
        <v>306.24932870147148</v>
      </c>
      <c r="Y34" s="13">
        <f t="shared" si="22"/>
        <v>76.562332175367871</v>
      </c>
      <c r="Z34" s="13">
        <f t="shared" si="22"/>
        <v>19.140583043841968</v>
      </c>
      <c r="AA34" s="13">
        <f t="shared" si="22"/>
        <v>4.7851457609604919</v>
      </c>
      <c r="AB34" s="13">
        <f t="shared" si="22"/>
        <v>1.196286440240123</v>
      </c>
      <c r="AC34" s="13">
        <f t="shared" si="22"/>
        <v>0.29907161006003075</v>
      </c>
      <c r="AD34" s="13">
        <f t="shared" si="22"/>
        <v>7.4767902515007686E-2</v>
      </c>
      <c r="AE34" s="13"/>
      <c r="AF34" s="13"/>
      <c r="AG34" s="13"/>
      <c r="AH34" s="13"/>
    </row>
    <row r="35" spans="1:34" x14ac:dyDescent="0.2">
      <c r="A35" s="11" t="s">
        <v>78</v>
      </c>
      <c r="B35" s="12" t="s">
        <v>79</v>
      </c>
      <c r="C35" s="12">
        <v>99.9</v>
      </c>
      <c r="D35" s="12">
        <v>100.5</v>
      </c>
      <c r="E35" s="11" t="s">
        <v>80</v>
      </c>
      <c r="F35" s="11" t="s">
        <v>81</v>
      </c>
      <c r="G35" s="11" t="s">
        <v>82</v>
      </c>
      <c r="H35" s="12">
        <v>326.16300000000001</v>
      </c>
      <c r="I35" s="13">
        <f t="shared" si="8"/>
        <v>3065.9516867333205</v>
      </c>
      <c r="J35" s="2">
        <f t="shared" ref="J35:R35" si="23">(J$25/$H35)*10^6</f>
        <v>766.48792168333011</v>
      </c>
      <c r="K35" s="2">
        <f t="shared" si="23"/>
        <v>191.62198042083253</v>
      </c>
      <c r="L35" s="2">
        <f t="shared" si="23"/>
        <v>47.905495105208132</v>
      </c>
      <c r="M35" s="2">
        <f t="shared" si="23"/>
        <v>11.976373776302033</v>
      </c>
      <c r="N35" s="2">
        <f t="shared" si="23"/>
        <v>2.9940934440755083</v>
      </c>
      <c r="O35" s="2">
        <f t="shared" si="23"/>
        <v>0.74852336101887706</v>
      </c>
      <c r="P35" s="2">
        <f t="shared" si="23"/>
        <v>0.18713084025471927</v>
      </c>
      <c r="Q35" s="2">
        <f t="shared" si="23"/>
        <v>4.6782710063679817E-2</v>
      </c>
      <c r="R35" s="2">
        <f t="shared" si="23"/>
        <v>1.1695677515919954E-2</v>
      </c>
      <c r="S35" s="2"/>
      <c r="T35" s="2"/>
      <c r="U35" s="13">
        <f t="shared" ref="U35:AD35" si="24">I35*5</f>
        <v>15329.758433666602</v>
      </c>
      <c r="V35" s="13">
        <f t="shared" si="24"/>
        <v>3832.4396084166506</v>
      </c>
      <c r="W35" s="13">
        <f t="shared" si="24"/>
        <v>958.10990210416264</v>
      </c>
      <c r="X35" s="13">
        <f t="shared" si="24"/>
        <v>239.52747552604066</v>
      </c>
      <c r="Y35" s="13">
        <f t="shared" si="24"/>
        <v>59.881868881510165</v>
      </c>
      <c r="Z35" s="13">
        <f t="shared" si="24"/>
        <v>14.970467220377541</v>
      </c>
      <c r="AA35" s="13">
        <f t="shared" si="24"/>
        <v>3.7426168050943853</v>
      </c>
      <c r="AB35" s="13">
        <f t="shared" si="24"/>
        <v>0.93565420127359633</v>
      </c>
      <c r="AC35" s="13">
        <f t="shared" si="24"/>
        <v>0.23391355031839908</v>
      </c>
      <c r="AD35" s="13">
        <f t="shared" si="24"/>
        <v>5.8478387579599771E-2</v>
      </c>
      <c r="AE35" s="13"/>
      <c r="AF35" s="13"/>
      <c r="AG35" s="13"/>
      <c r="AH35" s="13"/>
    </row>
    <row r="36" spans="1:34" x14ac:dyDescent="0.2">
      <c r="A36" s="11" t="s">
        <v>83</v>
      </c>
      <c r="B36" s="14" t="s">
        <v>84</v>
      </c>
      <c r="C36" s="12">
        <v>99.9</v>
      </c>
      <c r="D36" s="12">
        <v>100.5</v>
      </c>
      <c r="E36" s="11" t="s">
        <v>85</v>
      </c>
      <c r="F36" s="11" t="s">
        <v>86</v>
      </c>
      <c r="G36" s="11" t="s">
        <v>87</v>
      </c>
      <c r="H36" s="12">
        <v>274.02850000000001</v>
      </c>
      <c r="I36" s="13">
        <f t="shared" si="8"/>
        <v>3649.25546065464</v>
      </c>
      <c r="J36" s="2">
        <f t="shared" ref="J36:R36" si="25">(J$25/$H36)*10^6</f>
        <v>912.31386516366001</v>
      </c>
      <c r="K36" s="2">
        <f t="shared" si="25"/>
        <v>228.078466290915</v>
      </c>
      <c r="L36" s="2">
        <f t="shared" si="25"/>
        <v>57.019616572728751</v>
      </c>
      <c r="M36" s="2">
        <f t="shared" si="25"/>
        <v>14.254904143182188</v>
      </c>
      <c r="N36" s="2">
        <f t="shared" si="25"/>
        <v>3.5637260357955469</v>
      </c>
      <c r="O36" s="2">
        <f t="shared" si="25"/>
        <v>0.89093150894888673</v>
      </c>
      <c r="P36" s="2">
        <f t="shared" si="25"/>
        <v>0.22273287723722168</v>
      </c>
      <c r="Q36" s="2">
        <f t="shared" si="25"/>
        <v>5.5683219309305421E-2</v>
      </c>
      <c r="R36" s="2">
        <f t="shared" si="25"/>
        <v>1.3920804827326355E-2</v>
      </c>
      <c r="S36" s="2"/>
      <c r="T36" s="2"/>
      <c r="U36" s="13">
        <f t="shared" ref="U36:AD36" si="26">I36*5</f>
        <v>18246.2773032732</v>
      </c>
      <c r="V36" s="13">
        <f t="shared" si="26"/>
        <v>4561.5693258183001</v>
      </c>
      <c r="W36" s="13">
        <f t="shared" si="26"/>
        <v>1140.392331454575</v>
      </c>
      <c r="X36" s="13">
        <f t="shared" si="26"/>
        <v>285.09808286364375</v>
      </c>
      <c r="Y36" s="13">
        <f t="shared" si="26"/>
        <v>71.274520715910938</v>
      </c>
      <c r="Z36" s="13">
        <f t="shared" si="26"/>
        <v>17.818630178977735</v>
      </c>
      <c r="AA36" s="13">
        <f t="shared" si="26"/>
        <v>4.4546575447444337</v>
      </c>
      <c r="AB36" s="13">
        <f t="shared" si="26"/>
        <v>1.1136643861861084</v>
      </c>
      <c r="AC36" s="13">
        <f t="shared" si="26"/>
        <v>0.2784160965465271</v>
      </c>
      <c r="AD36" s="13">
        <f t="shared" si="26"/>
        <v>6.9604024136631776E-2</v>
      </c>
      <c r="AE36" s="13"/>
      <c r="AF36" s="13"/>
      <c r="AG36" s="13"/>
      <c r="AH36" s="13"/>
    </row>
    <row r="37" spans="1:34" x14ac:dyDescent="0.2">
      <c r="A37" s="11" t="s">
        <v>88</v>
      </c>
      <c r="B37" s="12" t="s">
        <v>89</v>
      </c>
      <c r="C37" s="12">
        <v>99.9</v>
      </c>
      <c r="D37" s="12">
        <v>99.5</v>
      </c>
      <c r="E37" s="11" t="s">
        <v>90</v>
      </c>
      <c r="F37" s="11" t="s">
        <v>91</v>
      </c>
      <c r="G37" s="11" t="s">
        <v>92</v>
      </c>
      <c r="H37" s="12">
        <v>303.10579999999999</v>
      </c>
      <c r="I37" s="13">
        <f t="shared" si="8"/>
        <v>3299.1780427824215</v>
      </c>
      <c r="J37" s="2">
        <f t="shared" ref="J37:R37" si="27">(J$25/$H37)*10^6</f>
        <v>824.79451069560537</v>
      </c>
      <c r="K37" s="2">
        <f t="shared" si="27"/>
        <v>206.19862767390134</v>
      </c>
      <c r="L37" s="2">
        <f t="shared" si="27"/>
        <v>51.549656918475335</v>
      </c>
      <c r="M37" s="2">
        <f t="shared" si="27"/>
        <v>12.887414229618834</v>
      </c>
      <c r="N37" s="2">
        <f t="shared" si="27"/>
        <v>3.2218535574047085</v>
      </c>
      <c r="O37" s="2">
        <f t="shared" si="27"/>
        <v>0.80546338935117712</v>
      </c>
      <c r="P37" s="2">
        <f t="shared" si="27"/>
        <v>0.20136584733779428</v>
      </c>
      <c r="Q37" s="2">
        <f t="shared" si="27"/>
        <v>5.034146183444857E-2</v>
      </c>
      <c r="R37" s="2">
        <f t="shared" si="27"/>
        <v>1.2585365458612142E-2</v>
      </c>
      <c r="S37" s="2"/>
      <c r="T37" s="2"/>
      <c r="U37" s="13">
        <f t="shared" ref="U37:AD37" si="28">I37*5</f>
        <v>16495.890213912106</v>
      </c>
      <c r="V37" s="13">
        <f t="shared" si="28"/>
        <v>4123.9725534780264</v>
      </c>
      <c r="W37" s="13">
        <f t="shared" si="28"/>
        <v>1030.9931383695066</v>
      </c>
      <c r="X37" s="13">
        <f t="shared" si="28"/>
        <v>257.74828459237665</v>
      </c>
      <c r="Y37" s="13">
        <f t="shared" si="28"/>
        <v>64.437071148094162</v>
      </c>
      <c r="Z37" s="13">
        <f t="shared" si="28"/>
        <v>16.109267787023541</v>
      </c>
      <c r="AA37" s="13">
        <f t="shared" si="28"/>
        <v>4.0273169467558851</v>
      </c>
      <c r="AB37" s="13">
        <f t="shared" si="28"/>
        <v>1.0068292366889713</v>
      </c>
      <c r="AC37" s="13">
        <f t="shared" si="28"/>
        <v>0.25170730917224282</v>
      </c>
      <c r="AD37" s="13">
        <f t="shared" si="28"/>
        <v>6.2926827293060705E-2</v>
      </c>
      <c r="AE37" s="13"/>
      <c r="AF37" s="13"/>
      <c r="AG37" s="13"/>
      <c r="AH37" s="13"/>
    </row>
    <row r="38" spans="1:34" x14ac:dyDescent="0.2">
      <c r="A38" s="11" t="s">
        <v>93</v>
      </c>
      <c r="B38" s="12" t="s">
        <v>94</v>
      </c>
      <c r="C38" s="12">
        <v>99.5</v>
      </c>
      <c r="D38" s="12">
        <v>100</v>
      </c>
      <c r="E38" s="11" t="s">
        <v>95</v>
      </c>
      <c r="F38" s="11" t="s">
        <v>96</v>
      </c>
      <c r="G38" s="11" t="s">
        <v>97</v>
      </c>
      <c r="H38" s="12">
        <v>363.06650000000002</v>
      </c>
      <c r="I38" s="13">
        <f t="shared" si="8"/>
        <v>2754.316358022566</v>
      </c>
      <c r="J38" s="2">
        <f t="shared" ref="J38:R38" si="29">(J$25/$H38)*10^6</f>
        <v>688.57908950564149</v>
      </c>
      <c r="K38" s="2">
        <f t="shared" si="29"/>
        <v>172.14477237641037</v>
      </c>
      <c r="L38" s="2">
        <f t="shared" si="29"/>
        <v>43.036193094102593</v>
      </c>
      <c r="M38" s="2">
        <f t="shared" si="29"/>
        <v>10.759048273525648</v>
      </c>
      <c r="N38" s="2">
        <f t="shared" si="29"/>
        <v>2.6897620683814121</v>
      </c>
      <c r="O38" s="2">
        <f t="shared" si="29"/>
        <v>0.67244051709535302</v>
      </c>
      <c r="P38" s="2">
        <f t="shared" si="29"/>
        <v>0.16811012927383825</v>
      </c>
      <c r="Q38" s="2">
        <f t="shared" si="29"/>
        <v>4.2027532318459564E-2</v>
      </c>
      <c r="R38" s="2">
        <f t="shared" si="29"/>
        <v>1.0506883079614891E-2</v>
      </c>
      <c r="S38" s="2"/>
      <c r="T38" s="2"/>
      <c r="U38" s="13">
        <f t="shared" ref="U38:AD38" si="30">I38*5</f>
        <v>13771.58179011283</v>
      </c>
      <c r="V38" s="13">
        <f t="shared" si="30"/>
        <v>3442.8954475282076</v>
      </c>
      <c r="W38" s="13">
        <f t="shared" si="30"/>
        <v>860.72386188205189</v>
      </c>
      <c r="X38" s="13">
        <f t="shared" si="30"/>
        <v>215.18096547051297</v>
      </c>
      <c r="Y38" s="13">
        <f t="shared" si="30"/>
        <v>53.795241367628243</v>
      </c>
      <c r="Z38" s="13">
        <f t="shared" si="30"/>
        <v>13.448810341907061</v>
      </c>
      <c r="AA38" s="13">
        <f t="shared" si="30"/>
        <v>3.3622025854767652</v>
      </c>
      <c r="AB38" s="13">
        <f t="shared" si="30"/>
        <v>0.8405506463691913</v>
      </c>
      <c r="AC38" s="13">
        <f t="shared" si="30"/>
        <v>0.21013766159229783</v>
      </c>
      <c r="AD38" s="13">
        <f t="shared" si="30"/>
        <v>5.2534415398074456E-2</v>
      </c>
      <c r="AE38" s="13"/>
      <c r="AF38" s="13"/>
      <c r="AG38" s="13"/>
      <c r="AH38" s="13"/>
    </row>
    <row r="39" spans="1:34" x14ac:dyDescent="0.2">
      <c r="A39" s="11" t="s">
        <v>98</v>
      </c>
      <c r="B39" s="12" t="s">
        <v>99</v>
      </c>
      <c r="C39" s="12">
        <v>99.9</v>
      </c>
      <c r="D39" s="12">
        <v>100</v>
      </c>
      <c r="E39" s="11" t="s">
        <v>100</v>
      </c>
      <c r="F39" s="11" t="s">
        <v>101</v>
      </c>
      <c r="G39" s="11" t="s">
        <v>102</v>
      </c>
      <c r="H39" s="12">
        <v>381.96539999999999</v>
      </c>
      <c r="I39" s="13">
        <f t="shared" si="8"/>
        <v>2618.0381783271469</v>
      </c>
      <c r="J39" s="2">
        <f t="shared" ref="J39:R39" si="31">(J$25/$H39)*10^6</f>
        <v>654.50954458178671</v>
      </c>
      <c r="K39" s="2">
        <f t="shared" si="31"/>
        <v>163.62738614544668</v>
      </c>
      <c r="L39" s="2">
        <f t="shared" si="31"/>
        <v>40.90684653636167</v>
      </c>
      <c r="M39" s="2">
        <f t="shared" si="31"/>
        <v>10.226711634090417</v>
      </c>
      <c r="N39" s="2">
        <f t="shared" si="31"/>
        <v>2.5566779085226043</v>
      </c>
      <c r="O39" s="2">
        <f t="shared" si="31"/>
        <v>0.63916947713065109</v>
      </c>
      <c r="P39" s="2">
        <f t="shared" si="31"/>
        <v>0.15979236928266277</v>
      </c>
      <c r="Q39" s="2">
        <f t="shared" si="31"/>
        <v>3.9948092320665693E-2</v>
      </c>
      <c r="R39" s="2">
        <f t="shared" si="31"/>
        <v>9.9870230801664232E-3</v>
      </c>
      <c r="S39" s="2"/>
      <c r="T39" s="2"/>
      <c r="U39" s="13">
        <f t="shared" ref="U39:AD39" si="32">I39*5</f>
        <v>13090.190891635735</v>
      </c>
      <c r="V39" s="13">
        <f t="shared" si="32"/>
        <v>3272.5477229089338</v>
      </c>
      <c r="W39" s="13">
        <f t="shared" si="32"/>
        <v>818.13693072723345</v>
      </c>
      <c r="X39" s="13">
        <f t="shared" si="32"/>
        <v>204.53423268180836</v>
      </c>
      <c r="Y39" s="13">
        <f t="shared" si="32"/>
        <v>51.133558170452091</v>
      </c>
      <c r="Z39" s="13">
        <f t="shared" si="32"/>
        <v>12.783389542613023</v>
      </c>
      <c r="AA39" s="13">
        <f t="shared" si="32"/>
        <v>3.1958473856532557</v>
      </c>
      <c r="AB39" s="13">
        <f t="shared" si="32"/>
        <v>0.79896184641331391</v>
      </c>
      <c r="AC39" s="13">
        <f t="shared" si="32"/>
        <v>0.19974046160332848</v>
      </c>
      <c r="AD39" s="13">
        <f t="shared" si="32"/>
        <v>4.993511540083212E-2</v>
      </c>
      <c r="AE39" s="13"/>
      <c r="AF39" s="13"/>
      <c r="AG39" s="13"/>
      <c r="AH39" s="13"/>
    </row>
    <row r="40" spans="1:34" x14ac:dyDescent="0.2">
      <c r="A40" s="11" t="s">
        <v>103</v>
      </c>
      <c r="B40" s="12" t="s">
        <v>104</v>
      </c>
      <c r="C40" s="12">
        <v>99.9</v>
      </c>
      <c r="D40" s="12">
        <v>100</v>
      </c>
      <c r="E40" s="11" t="s">
        <v>105</v>
      </c>
      <c r="F40" s="11" t="s">
        <v>106</v>
      </c>
      <c r="G40" s="11" t="s">
        <v>107</v>
      </c>
      <c r="H40" s="12">
        <v>283.04660000000001</v>
      </c>
      <c r="I40" s="13">
        <f t="shared" si="8"/>
        <v>3532.987147699354</v>
      </c>
      <c r="J40" s="2">
        <f t="shared" ref="J40:R40" si="33">(J$25/$H40)*10^6</f>
        <v>883.24678692483849</v>
      </c>
      <c r="K40" s="2">
        <f t="shared" si="33"/>
        <v>220.81169673120962</v>
      </c>
      <c r="L40" s="2">
        <f t="shared" si="33"/>
        <v>55.202924182802406</v>
      </c>
      <c r="M40" s="2">
        <f t="shared" si="33"/>
        <v>13.800731045700601</v>
      </c>
      <c r="N40" s="2">
        <f t="shared" si="33"/>
        <v>3.4501827614251503</v>
      </c>
      <c r="O40" s="2">
        <f t="shared" si="33"/>
        <v>0.86254569035628759</v>
      </c>
      <c r="P40" s="2">
        <f t="shared" si="33"/>
        <v>0.2156364225890719</v>
      </c>
      <c r="Q40" s="2">
        <f t="shared" si="33"/>
        <v>5.3909105647267974E-2</v>
      </c>
      <c r="R40" s="2">
        <f t="shared" si="33"/>
        <v>1.3477276411816994E-2</v>
      </c>
      <c r="S40" s="2"/>
      <c r="T40" s="2"/>
      <c r="U40" s="13">
        <f t="shared" ref="U40:AD40" si="34">I40*5</f>
        <v>17664.93573849677</v>
      </c>
      <c r="V40" s="13">
        <f t="shared" si="34"/>
        <v>4416.2339346241924</v>
      </c>
      <c r="W40" s="13">
        <f t="shared" si="34"/>
        <v>1104.0584836560481</v>
      </c>
      <c r="X40" s="13">
        <f t="shared" si="34"/>
        <v>276.01462091401203</v>
      </c>
      <c r="Y40" s="13">
        <f t="shared" si="34"/>
        <v>69.003655228503007</v>
      </c>
      <c r="Z40" s="13">
        <f t="shared" si="34"/>
        <v>17.250913807125752</v>
      </c>
      <c r="AA40" s="13">
        <f t="shared" si="34"/>
        <v>4.3127284517814379</v>
      </c>
      <c r="AB40" s="13">
        <f t="shared" si="34"/>
        <v>1.0781821129453595</v>
      </c>
      <c r="AC40" s="13">
        <f t="shared" si="34"/>
        <v>0.26954552823633987</v>
      </c>
      <c r="AD40" s="13">
        <f t="shared" si="34"/>
        <v>6.7386382059084968E-2</v>
      </c>
      <c r="AE40" s="13"/>
      <c r="AF40" s="13"/>
      <c r="AG40" s="13"/>
      <c r="AH40" s="13"/>
    </row>
    <row r="41" spans="1:34" x14ac:dyDescent="0.2">
      <c r="A41" s="11" t="s">
        <v>108</v>
      </c>
      <c r="B41" s="12" t="s">
        <v>109</v>
      </c>
      <c r="C41" s="12">
        <v>98.1</v>
      </c>
      <c r="D41" s="12">
        <v>100</v>
      </c>
      <c r="E41" s="11" t="s">
        <v>110</v>
      </c>
      <c r="F41" s="11" t="s">
        <v>111</v>
      </c>
      <c r="G41" s="11" t="s">
        <v>112</v>
      </c>
      <c r="H41" s="12">
        <v>317.00580000000002</v>
      </c>
      <c r="I41" s="13">
        <f t="shared" si="8"/>
        <v>3154.5164157879763</v>
      </c>
      <c r="J41" s="2">
        <f t="shared" ref="J41:R41" si="35">(J$25/$H41)*10^6</f>
        <v>788.62910394699406</v>
      </c>
      <c r="K41" s="2">
        <f t="shared" si="35"/>
        <v>197.15727598674852</v>
      </c>
      <c r="L41" s="2">
        <f t="shared" si="35"/>
        <v>49.289318996687129</v>
      </c>
      <c r="M41" s="2">
        <f t="shared" si="35"/>
        <v>12.322329749171782</v>
      </c>
      <c r="N41" s="2">
        <f t="shared" si="35"/>
        <v>3.0805824372929456</v>
      </c>
      <c r="O41" s="2">
        <f t="shared" si="35"/>
        <v>0.77014560932323639</v>
      </c>
      <c r="P41" s="2">
        <f t="shared" si="35"/>
        <v>0.1925364023308091</v>
      </c>
      <c r="Q41" s="2">
        <f t="shared" si="35"/>
        <v>4.8134100582702274E-2</v>
      </c>
      <c r="R41" s="2">
        <f t="shared" si="35"/>
        <v>1.2033525145675569E-2</v>
      </c>
      <c r="S41" s="2"/>
      <c r="T41" s="2"/>
      <c r="U41" s="13">
        <f t="shared" ref="U41:AD41" si="36">I41*5</f>
        <v>15772.582078939882</v>
      </c>
      <c r="V41" s="13">
        <f t="shared" si="36"/>
        <v>3943.1455197349705</v>
      </c>
      <c r="W41" s="13">
        <f t="shared" si="36"/>
        <v>985.78637993374264</v>
      </c>
      <c r="X41" s="13">
        <f t="shared" si="36"/>
        <v>246.44659498343566</v>
      </c>
      <c r="Y41" s="13">
        <f t="shared" si="36"/>
        <v>61.611648745858915</v>
      </c>
      <c r="Z41" s="13">
        <f t="shared" si="36"/>
        <v>15.402912186464729</v>
      </c>
      <c r="AA41" s="13">
        <f t="shared" si="36"/>
        <v>3.8507280466161822</v>
      </c>
      <c r="AB41" s="13">
        <f t="shared" si="36"/>
        <v>0.96268201165404554</v>
      </c>
      <c r="AC41" s="13">
        <f t="shared" si="36"/>
        <v>0.24067050291351139</v>
      </c>
      <c r="AD41" s="13">
        <f t="shared" si="36"/>
        <v>6.0167625728377847E-2</v>
      </c>
      <c r="AE41" s="13"/>
      <c r="AF41" s="13"/>
      <c r="AG41" s="13"/>
      <c r="AH41" s="13"/>
    </row>
    <row r="42" spans="1:34" x14ac:dyDescent="0.2">
      <c r="A42" s="11" t="s">
        <v>113</v>
      </c>
      <c r="B42" s="14">
        <v>35711649</v>
      </c>
      <c r="C42" s="12">
        <v>98.9</v>
      </c>
      <c r="D42" s="12">
        <v>100.5</v>
      </c>
      <c r="E42" s="11" t="s">
        <v>114</v>
      </c>
      <c r="F42" s="11" t="s">
        <v>115</v>
      </c>
      <c r="G42" s="11" t="s">
        <v>116</v>
      </c>
      <c r="H42" s="12">
        <v>331.10070000000002</v>
      </c>
      <c r="I42" s="13">
        <f t="shared" si="8"/>
        <v>3020.2291931125483</v>
      </c>
      <c r="J42" s="2">
        <f t="shared" ref="J42:R42" si="37">(J$25/$H42)*10^6</f>
        <v>755.05729827813707</v>
      </c>
      <c r="K42" s="2">
        <f t="shared" si="37"/>
        <v>188.76432456953427</v>
      </c>
      <c r="L42" s="2">
        <f t="shared" si="37"/>
        <v>47.191081142383567</v>
      </c>
      <c r="M42" s="2">
        <f t="shared" si="37"/>
        <v>11.797770285595892</v>
      </c>
      <c r="N42" s="2">
        <f t="shared" si="37"/>
        <v>2.9494425713989729</v>
      </c>
      <c r="O42" s="2">
        <f t="shared" si="37"/>
        <v>0.73736064284974323</v>
      </c>
      <c r="P42" s="2">
        <f t="shared" si="37"/>
        <v>0.18434016071243581</v>
      </c>
      <c r="Q42" s="2">
        <f t="shared" si="37"/>
        <v>4.6085040178108952E-2</v>
      </c>
      <c r="R42" s="2">
        <f t="shared" si="37"/>
        <v>1.1521260044527238E-2</v>
      </c>
      <c r="S42" s="2"/>
      <c r="T42" s="2"/>
      <c r="U42" s="13">
        <f t="shared" ref="U42:AD42" si="38">I42*5</f>
        <v>15101.14596556274</v>
      </c>
      <c r="V42" s="13">
        <f t="shared" si="38"/>
        <v>3775.2864913906851</v>
      </c>
      <c r="W42" s="13">
        <f t="shared" si="38"/>
        <v>943.82162284767128</v>
      </c>
      <c r="X42" s="13">
        <f t="shared" si="38"/>
        <v>235.95540571191782</v>
      </c>
      <c r="Y42" s="13">
        <f t="shared" si="38"/>
        <v>58.988851427979455</v>
      </c>
      <c r="Z42" s="13">
        <f t="shared" si="38"/>
        <v>14.747212856994864</v>
      </c>
      <c r="AA42" s="13">
        <f t="shared" si="38"/>
        <v>3.6868032142487159</v>
      </c>
      <c r="AB42" s="13">
        <f t="shared" si="38"/>
        <v>0.92170080356217898</v>
      </c>
      <c r="AC42" s="13">
        <f t="shared" si="38"/>
        <v>0.23042520089054475</v>
      </c>
      <c r="AD42" s="13">
        <f t="shared" si="38"/>
        <v>5.7606300222636186E-2</v>
      </c>
      <c r="AE42" s="13"/>
      <c r="AF42" s="13"/>
      <c r="AG42" s="13"/>
      <c r="AH42" s="13"/>
    </row>
    <row r="43" spans="1:34" x14ac:dyDescent="0.2">
      <c r="A43" s="11" t="s">
        <v>117</v>
      </c>
      <c r="B43" s="12" t="s">
        <v>118</v>
      </c>
      <c r="C43" s="12">
        <v>99.9</v>
      </c>
      <c r="D43" s="12">
        <v>100</v>
      </c>
      <c r="E43" s="11" t="s">
        <v>119</v>
      </c>
      <c r="F43" s="11" t="s">
        <v>120</v>
      </c>
      <c r="G43" s="11" t="s">
        <v>121</v>
      </c>
      <c r="H43" s="12">
        <v>290.06470000000002</v>
      </c>
      <c r="I43" s="13">
        <f t="shared" si="8"/>
        <v>3447.5067114336903</v>
      </c>
      <c r="J43" s="2">
        <f t="shared" ref="J43:R43" si="39">(J$25/$H43)*10^6</f>
        <v>861.87667785842257</v>
      </c>
      <c r="K43" s="2">
        <f t="shared" si="39"/>
        <v>215.46916946460564</v>
      </c>
      <c r="L43" s="2">
        <f t="shared" si="39"/>
        <v>53.86729236615141</v>
      </c>
      <c r="M43" s="2">
        <f t="shared" si="39"/>
        <v>13.466823091537853</v>
      </c>
      <c r="N43" s="2">
        <f t="shared" si="39"/>
        <v>3.3667057728844632</v>
      </c>
      <c r="O43" s="2">
        <f t="shared" si="39"/>
        <v>0.84167644322111579</v>
      </c>
      <c r="P43" s="2">
        <f t="shared" si="39"/>
        <v>0.21041911080527895</v>
      </c>
      <c r="Q43" s="2">
        <f t="shared" si="39"/>
        <v>5.2604777701319737E-2</v>
      </c>
      <c r="R43" s="2">
        <f t="shared" si="39"/>
        <v>1.3151194425329934E-2</v>
      </c>
      <c r="S43" s="2"/>
      <c r="T43" s="2"/>
      <c r="U43" s="13">
        <f t="shared" ref="U43:AD43" si="40">I43*5</f>
        <v>17237.533557168452</v>
      </c>
      <c r="V43" s="13">
        <f t="shared" si="40"/>
        <v>4309.383389292113</v>
      </c>
      <c r="W43" s="13">
        <f t="shared" si="40"/>
        <v>1077.3458473230282</v>
      </c>
      <c r="X43" s="13">
        <f t="shared" si="40"/>
        <v>269.33646183075706</v>
      </c>
      <c r="Y43" s="13">
        <f t="shared" si="40"/>
        <v>67.334115457689265</v>
      </c>
      <c r="Z43" s="13">
        <f t="shared" si="40"/>
        <v>16.833528864422316</v>
      </c>
      <c r="AA43" s="13">
        <f t="shared" si="40"/>
        <v>4.2083822161055791</v>
      </c>
      <c r="AB43" s="13">
        <f t="shared" si="40"/>
        <v>1.0520955540263948</v>
      </c>
      <c r="AC43" s="13">
        <f t="shared" si="40"/>
        <v>0.26302388850659869</v>
      </c>
      <c r="AD43" s="13">
        <f t="shared" si="40"/>
        <v>6.5755972126649673E-2</v>
      </c>
      <c r="AE43" s="13"/>
      <c r="AF43" s="13"/>
      <c r="AG43" s="13"/>
      <c r="AH43" s="13"/>
    </row>
    <row r="44" spans="1:34" x14ac:dyDescent="0.2">
      <c r="A44" s="11" t="s">
        <v>122</v>
      </c>
      <c r="B44" s="15"/>
      <c r="C44" s="12">
        <v>99.9</v>
      </c>
      <c r="D44" s="12">
        <v>100.5</v>
      </c>
      <c r="E44" s="11" t="s">
        <v>123</v>
      </c>
      <c r="F44" s="11" t="s">
        <v>124</v>
      </c>
      <c r="G44" s="11" t="s">
        <v>125</v>
      </c>
      <c r="H44" s="12">
        <v>234.13679999999999</v>
      </c>
      <c r="I44" s="13">
        <f t="shared" si="8"/>
        <v>4271.007376883942</v>
      </c>
      <c r="J44" s="2">
        <f t="shared" ref="J44:R44" si="41">(J$25/$H44)*10^6</f>
        <v>1067.7518442209855</v>
      </c>
      <c r="K44" s="2">
        <f t="shared" si="41"/>
        <v>266.93796105524638</v>
      </c>
      <c r="L44" s="2">
        <f t="shared" si="41"/>
        <v>66.734490263811594</v>
      </c>
      <c r="M44" s="2">
        <f t="shared" si="41"/>
        <v>16.683622565952898</v>
      </c>
      <c r="N44" s="2">
        <f t="shared" si="41"/>
        <v>4.1709056414882246</v>
      </c>
      <c r="O44" s="2">
        <f t="shared" si="41"/>
        <v>1.0427264103720562</v>
      </c>
      <c r="P44" s="2">
        <f t="shared" si="41"/>
        <v>0.26068160259301404</v>
      </c>
      <c r="Q44" s="2">
        <f t="shared" si="41"/>
        <v>6.517040064825351E-2</v>
      </c>
      <c r="R44" s="2">
        <f t="shared" si="41"/>
        <v>1.6292600162063377E-2</v>
      </c>
      <c r="S44" s="2"/>
      <c r="T44" s="2"/>
      <c r="U44" s="13">
        <f t="shared" ref="U44:AD44" si="42">I44*5</f>
        <v>21355.036884419711</v>
      </c>
      <c r="V44" s="13">
        <f t="shared" si="42"/>
        <v>5338.7592211049277</v>
      </c>
      <c r="W44" s="13">
        <f t="shared" si="42"/>
        <v>1334.6898052762319</v>
      </c>
      <c r="X44" s="13">
        <f t="shared" si="42"/>
        <v>333.67245131905798</v>
      </c>
      <c r="Y44" s="13">
        <f t="shared" si="42"/>
        <v>83.418112829764496</v>
      </c>
      <c r="Z44" s="13">
        <f t="shared" si="42"/>
        <v>20.854528207441124</v>
      </c>
      <c r="AA44" s="13">
        <f t="shared" si="42"/>
        <v>5.213632051860281</v>
      </c>
      <c r="AB44" s="13">
        <f t="shared" si="42"/>
        <v>1.3034080129650703</v>
      </c>
      <c r="AC44" s="13">
        <f t="shared" si="42"/>
        <v>0.32585200324126756</v>
      </c>
      <c r="AD44" s="13">
        <f t="shared" si="42"/>
        <v>8.1463000810316891E-2</v>
      </c>
      <c r="AE44" s="13"/>
      <c r="AF44" s="13"/>
      <c r="AG44" s="13"/>
      <c r="AH44" s="13"/>
    </row>
    <row r="45" spans="1:34" x14ac:dyDescent="0.2">
      <c r="A45" s="11" t="s">
        <v>126</v>
      </c>
      <c r="B45" s="12" t="s">
        <v>127</v>
      </c>
      <c r="C45" s="12">
        <v>99.9</v>
      </c>
      <c r="D45" s="12">
        <v>99.5</v>
      </c>
      <c r="E45" s="11" t="s">
        <v>128</v>
      </c>
      <c r="F45" s="11" t="s">
        <v>129</v>
      </c>
      <c r="G45" s="11" t="s">
        <v>130</v>
      </c>
      <c r="H45" s="12">
        <v>141.00129999999999</v>
      </c>
      <c r="I45" s="13">
        <f t="shared" si="8"/>
        <v>7092.1331930982205</v>
      </c>
      <c r="J45" s="2">
        <f t="shared" ref="J45:R45" si="43">(J$25/$H45)*10^6</f>
        <v>1773.0332982745551</v>
      </c>
      <c r="K45" s="2">
        <f t="shared" si="43"/>
        <v>443.25832456863878</v>
      </c>
      <c r="L45" s="2">
        <f t="shared" si="43"/>
        <v>110.8145811421597</v>
      </c>
      <c r="M45" s="2">
        <f t="shared" si="43"/>
        <v>27.703645285539924</v>
      </c>
      <c r="N45" s="2">
        <f t="shared" si="43"/>
        <v>6.925911321384981</v>
      </c>
      <c r="O45" s="2">
        <f t="shared" si="43"/>
        <v>1.7314778303462453</v>
      </c>
      <c r="P45" s="2">
        <f t="shared" si="43"/>
        <v>0.43286945758656131</v>
      </c>
      <c r="Q45" s="2">
        <f t="shared" si="43"/>
        <v>0.10821736439664033</v>
      </c>
      <c r="R45" s="2">
        <f t="shared" si="43"/>
        <v>2.7054341099160082E-2</v>
      </c>
      <c r="S45" s="2"/>
      <c r="T45" s="2"/>
      <c r="U45" s="13">
        <f t="shared" ref="U45:AD45" si="44">I45*5</f>
        <v>35460.665965491105</v>
      </c>
      <c r="V45" s="13">
        <f t="shared" si="44"/>
        <v>8865.1664913727764</v>
      </c>
      <c r="W45" s="13">
        <f t="shared" si="44"/>
        <v>2216.2916228431941</v>
      </c>
      <c r="X45" s="13">
        <f t="shared" si="44"/>
        <v>554.07290571079852</v>
      </c>
      <c r="Y45" s="13">
        <f t="shared" si="44"/>
        <v>138.51822642769963</v>
      </c>
      <c r="Z45" s="13">
        <f t="shared" si="44"/>
        <v>34.629556606924908</v>
      </c>
      <c r="AA45" s="13">
        <f t="shared" si="44"/>
        <v>8.6573891517312269</v>
      </c>
      <c r="AB45" s="13">
        <f t="shared" si="44"/>
        <v>2.1643472879328067</v>
      </c>
      <c r="AC45" s="13">
        <f t="shared" si="44"/>
        <v>0.54108682198320168</v>
      </c>
      <c r="AD45" s="13">
        <f t="shared" si="44"/>
        <v>0.13527170549580042</v>
      </c>
      <c r="AE45" s="13"/>
      <c r="AF45" s="13"/>
      <c r="AG45" s="13"/>
      <c r="AH45" s="13"/>
    </row>
    <row r="46" spans="1:34" x14ac:dyDescent="0.2">
      <c r="A46" s="11" t="s">
        <v>131</v>
      </c>
      <c r="B46" s="14">
        <v>24050372</v>
      </c>
      <c r="C46" s="12">
        <v>98.6</v>
      </c>
      <c r="D46" s="12">
        <v>99.5</v>
      </c>
      <c r="E46" s="11" t="s">
        <v>132</v>
      </c>
      <c r="F46" s="11" t="s">
        <v>133</v>
      </c>
      <c r="G46" s="11" t="s">
        <v>134</v>
      </c>
      <c r="H46" s="12">
        <v>375.0308</v>
      </c>
      <c r="I46" s="13">
        <f t="shared" si="8"/>
        <v>2666.4476624319923</v>
      </c>
      <c r="J46" s="2">
        <f t="shared" ref="J46:R46" si="45">(J$25/$H46)*10^6</f>
        <v>666.61191560799807</v>
      </c>
      <c r="K46" s="2">
        <f t="shared" si="45"/>
        <v>166.65297890199952</v>
      </c>
      <c r="L46" s="2">
        <f t="shared" si="45"/>
        <v>41.663244725499879</v>
      </c>
      <c r="M46" s="2">
        <f t="shared" si="45"/>
        <v>10.41581118137497</v>
      </c>
      <c r="N46" s="2">
        <f t="shared" si="45"/>
        <v>2.6039527953437425</v>
      </c>
      <c r="O46" s="2">
        <f t="shared" si="45"/>
        <v>0.65098819883593562</v>
      </c>
      <c r="P46" s="2">
        <f t="shared" si="45"/>
        <v>0.1627470497089839</v>
      </c>
      <c r="Q46" s="2">
        <f t="shared" si="45"/>
        <v>4.0686762427245976E-2</v>
      </c>
      <c r="R46" s="2">
        <f t="shared" si="45"/>
        <v>1.0171690606811494E-2</v>
      </c>
      <c r="S46" s="2"/>
      <c r="T46" s="2"/>
      <c r="U46" s="13">
        <f t="shared" ref="U46:AD46" si="46">I46*5</f>
        <v>13332.238312159961</v>
      </c>
      <c r="V46" s="13">
        <f t="shared" si="46"/>
        <v>3333.0595780399904</v>
      </c>
      <c r="W46" s="13">
        <f t="shared" si="46"/>
        <v>833.26489450999759</v>
      </c>
      <c r="X46" s="13">
        <f t="shared" si="46"/>
        <v>208.3162236274994</v>
      </c>
      <c r="Y46" s="13">
        <f t="shared" si="46"/>
        <v>52.079055906874849</v>
      </c>
      <c r="Z46" s="13">
        <f t="shared" si="46"/>
        <v>13.019763976718712</v>
      </c>
      <c r="AA46" s="13">
        <f t="shared" si="46"/>
        <v>3.2549409941796781</v>
      </c>
      <c r="AB46" s="13">
        <f t="shared" si="46"/>
        <v>0.81373524854491952</v>
      </c>
      <c r="AC46" s="13">
        <f t="shared" si="46"/>
        <v>0.20343381213622988</v>
      </c>
      <c r="AD46" s="13">
        <f t="shared" si="46"/>
        <v>5.085845303405747E-2</v>
      </c>
      <c r="AE46" s="13"/>
      <c r="AF46" s="13"/>
      <c r="AG46" s="13"/>
      <c r="AH46" s="13"/>
    </row>
    <row r="47" spans="1:34" x14ac:dyDescent="0.2">
      <c r="A47" s="11" t="s">
        <v>135</v>
      </c>
      <c r="B47" s="12" t="s">
        <v>136</v>
      </c>
      <c r="C47" s="12">
        <v>99.9</v>
      </c>
      <c r="D47" s="12">
        <v>100</v>
      </c>
      <c r="E47" s="11" t="s">
        <v>137</v>
      </c>
      <c r="F47" s="11" t="s">
        <v>138</v>
      </c>
      <c r="G47" s="11" t="s">
        <v>139</v>
      </c>
      <c r="H47" s="12">
        <v>372.0335</v>
      </c>
      <c r="I47" s="13">
        <f t="shared" si="8"/>
        <v>2687.9299847997559</v>
      </c>
      <c r="J47" s="2">
        <f t="shared" ref="J47:R47" si="47">(J$25/$H47)*10^6</f>
        <v>671.98249619993896</v>
      </c>
      <c r="K47" s="2">
        <f t="shared" si="47"/>
        <v>167.99562404998474</v>
      </c>
      <c r="L47" s="2">
        <f t="shared" si="47"/>
        <v>41.998906012496185</v>
      </c>
      <c r="M47" s="2">
        <f t="shared" si="47"/>
        <v>10.499726503124046</v>
      </c>
      <c r="N47" s="2">
        <f t="shared" si="47"/>
        <v>2.6249316257810116</v>
      </c>
      <c r="O47" s="2">
        <f t="shared" si="47"/>
        <v>0.65623290644525289</v>
      </c>
      <c r="P47" s="2">
        <f t="shared" si="47"/>
        <v>0.16405822661131322</v>
      </c>
      <c r="Q47" s="2">
        <f t="shared" si="47"/>
        <v>4.1014556652828306E-2</v>
      </c>
      <c r="R47" s="2">
        <f t="shared" si="47"/>
        <v>1.0253639163207076E-2</v>
      </c>
      <c r="S47" s="2"/>
      <c r="T47" s="2"/>
      <c r="U47" s="13">
        <f t="shared" ref="U47:AD47" si="48">I47*5</f>
        <v>13439.649923998779</v>
      </c>
      <c r="V47" s="13">
        <f t="shared" si="48"/>
        <v>3359.9124809996947</v>
      </c>
      <c r="W47" s="13">
        <f t="shared" si="48"/>
        <v>839.97812024992368</v>
      </c>
      <c r="X47" s="13">
        <f t="shared" si="48"/>
        <v>209.99453006248092</v>
      </c>
      <c r="Y47" s="13">
        <f t="shared" si="48"/>
        <v>52.49863251562023</v>
      </c>
      <c r="Z47" s="13">
        <f t="shared" si="48"/>
        <v>13.124658128905057</v>
      </c>
      <c r="AA47" s="13">
        <f t="shared" si="48"/>
        <v>3.2811645322262644</v>
      </c>
      <c r="AB47" s="13">
        <f t="shared" si="48"/>
        <v>0.82029113305656609</v>
      </c>
      <c r="AC47" s="13">
        <f t="shared" si="48"/>
        <v>0.20507278326414152</v>
      </c>
      <c r="AD47" s="13">
        <f t="shared" si="48"/>
        <v>5.1268195816035381E-2</v>
      </c>
      <c r="AE47" s="13"/>
      <c r="AF47" s="13"/>
      <c r="AG47" s="13"/>
      <c r="AH47" s="13"/>
    </row>
    <row r="48" spans="1:34" x14ac:dyDescent="0.2">
      <c r="A48" s="11" t="s">
        <v>140</v>
      </c>
      <c r="B48" s="12" t="s">
        <v>141</v>
      </c>
      <c r="C48" s="12">
        <v>96.8</v>
      </c>
      <c r="D48" s="12">
        <v>100.2</v>
      </c>
      <c r="E48" s="11" t="s">
        <v>142</v>
      </c>
      <c r="F48" s="11" t="s">
        <v>143</v>
      </c>
      <c r="G48" s="11" t="s">
        <v>144</v>
      </c>
      <c r="H48" s="12">
        <v>215.1344</v>
      </c>
      <c r="I48" s="13">
        <f t="shared" si="8"/>
        <v>4648.2570895217132</v>
      </c>
      <c r="J48" s="2">
        <f t="shared" ref="J48:R48" si="49">(J$25/$H48)*10^6</f>
        <v>1162.0642723804283</v>
      </c>
      <c r="K48" s="2">
        <f t="shared" si="49"/>
        <v>290.51606809510707</v>
      </c>
      <c r="L48" s="2">
        <f t="shared" si="49"/>
        <v>72.629017023776768</v>
      </c>
      <c r="M48" s="2">
        <f t="shared" si="49"/>
        <v>18.157254255944192</v>
      </c>
      <c r="N48" s="2">
        <f t="shared" si="49"/>
        <v>4.539313563986048</v>
      </c>
      <c r="O48" s="2">
        <f t="shared" si="49"/>
        <v>1.134828390996512</v>
      </c>
      <c r="P48" s="2">
        <f t="shared" si="49"/>
        <v>0.283707097749128</v>
      </c>
      <c r="Q48" s="2">
        <f t="shared" si="49"/>
        <v>7.0926774437282E-2</v>
      </c>
      <c r="R48" s="2">
        <f t="shared" si="49"/>
        <v>1.77316936093205E-2</v>
      </c>
      <c r="S48" s="2"/>
      <c r="T48" s="2"/>
      <c r="U48" s="13">
        <f t="shared" ref="U48:AD48" si="50">I48*5</f>
        <v>23241.285447608567</v>
      </c>
      <c r="V48" s="13">
        <f t="shared" si="50"/>
        <v>5810.3213619021417</v>
      </c>
      <c r="W48" s="13">
        <f t="shared" si="50"/>
        <v>1452.5803404755354</v>
      </c>
      <c r="X48" s="13">
        <f t="shared" si="50"/>
        <v>363.14508511888386</v>
      </c>
      <c r="Y48" s="13">
        <f t="shared" si="50"/>
        <v>90.786271279720964</v>
      </c>
      <c r="Z48" s="13">
        <f t="shared" si="50"/>
        <v>22.696567819930241</v>
      </c>
      <c r="AA48" s="13">
        <f t="shared" si="50"/>
        <v>5.6741419549825602</v>
      </c>
      <c r="AB48" s="13">
        <f t="shared" si="50"/>
        <v>1.4185354887456401</v>
      </c>
      <c r="AC48" s="13">
        <f t="shared" si="50"/>
        <v>0.35463387218641002</v>
      </c>
      <c r="AD48" s="13">
        <f t="shared" si="50"/>
        <v>8.8658468046602504E-2</v>
      </c>
      <c r="AE48" s="13"/>
      <c r="AF48" s="13"/>
      <c r="AG48" s="13"/>
      <c r="AH48" s="13"/>
    </row>
    <row r="49" spans="1:34" x14ac:dyDescent="0.2">
      <c r="A49" s="11" t="s">
        <v>145</v>
      </c>
      <c r="B49" s="12" t="s">
        <v>146</v>
      </c>
      <c r="C49" s="12">
        <v>99.5</v>
      </c>
      <c r="D49" s="12">
        <v>100.5</v>
      </c>
      <c r="E49" s="11" t="s">
        <v>147</v>
      </c>
      <c r="F49" s="11" t="s">
        <v>148</v>
      </c>
      <c r="G49" s="11" t="s">
        <v>149</v>
      </c>
      <c r="H49" s="12">
        <v>410.10520000000002</v>
      </c>
      <c r="I49" s="13">
        <f t="shared" si="8"/>
        <v>2438.398732812946</v>
      </c>
      <c r="J49" s="2">
        <f t="shared" ref="J49:R49" si="51">(J$25/$H49)*10^6</f>
        <v>609.59968320323651</v>
      </c>
      <c r="K49" s="2">
        <f t="shared" si="51"/>
        <v>152.39992080080913</v>
      </c>
      <c r="L49" s="2">
        <f t="shared" si="51"/>
        <v>38.099980200202282</v>
      </c>
      <c r="M49" s="2">
        <f t="shared" si="51"/>
        <v>9.5249950500505705</v>
      </c>
      <c r="N49" s="2">
        <f t="shared" si="51"/>
        <v>2.3812487625126426</v>
      </c>
      <c r="O49" s="2">
        <f t="shared" si="51"/>
        <v>0.59531219062816065</v>
      </c>
      <c r="P49" s="2">
        <f t="shared" si="51"/>
        <v>0.14882804765704016</v>
      </c>
      <c r="Q49" s="2">
        <f t="shared" si="51"/>
        <v>3.7207011914260041E-2</v>
      </c>
      <c r="R49" s="2">
        <f t="shared" si="51"/>
        <v>9.3017529785650102E-3</v>
      </c>
      <c r="S49" s="2"/>
      <c r="T49" s="2"/>
      <c r="U49" s="13">
        <f t="shared" ref="U49:AD49" si="52">I49*5</f>
        <v>12191.99366406473</v>
      </c>
      <c r="V49" s="13">
        <f t="shared" si="52"/>
        <v>3047.9984160161825</v>
      </c>
      <c r="W49" s="13">
        <f t="shared" si="52"/>
        <v>761.99960400404564</v>
      </c>
      <c r="X49" s="13">
        <f t="shared" si="52"/>
        <v>190.49990100101141</v>
      </c>
      <c r="Y49" s="13">
        <f t="shared" si="52"/>
        <v>47.624975250252852</v>
      </c>
      <c r="Z49" s="13">
        <f t="shared" si="52"/>
        <v>11.906243812563213</v>
      </c>
      <c r="AA49" s="13">
        <f t="shared" si="52"/>
        <v>2.9765609531408033</v>
      </c>
      <c r="AB49" s="13">
        <f t="shared" si="52"/>
        <v>0.74414023828520082</v>
      </c>
      <c r="AC49" s="13">
        <f t="shared" si="52"/>
        <v>0.1860350595713002</v>
      </c>
      <c r="AD49" s="13">
        <f t="shared" si="52"/>
        <v>4.6508764892825051E-2</v>
      </c>
      <c r="AE49" s="13"/>
      <c r="AF49" s="13"/>
      <c r="AG49" s="13"/>
      <c r="AH49" s="13"/>
    </row>
    <row r="50" spans="1:34" x14ac:dyDescent="0.2">
      <c r="A50" s="11" t="s">
        <v>150</v>
      </c>
      <c r="B50" s="12" t="s">
        <v>151</v>
      </c>
      <c r="C50" s="12">
        <v>98.8</v>
      </c>
      <c r="D50" s="12">
        <v>99.5</v>
      </c>
      <c r="E50" s="11" t="s">
        <v>152</v>
      </c>
      <c r="F50" s="11" t="s">
        <v>153</v>
      </c>
      <c r="G50" s="11" t="s">
        <v>154</v>
      </c>
      <c r="H50" s="12">
        <v>297.26679999999999</v>
      </c>
      <c r="I50" s="13">
        <f t="shared" si="8"/>
        <v>3363.9814469695239</v>
      </c>
      <c r="J50" s="2">
        <f t="shared" ref="J50:R50" si="53">(J$25/$H50)*10^6</f>
        <v>840.99536174238096</v>
      </c>
      <c r="K50" s="2">
        <f t="shared" si="53"/>
        <v>210.24884043559524</v>
      </c>
      <c r="L50" s="2">
        <f t="shared" si="53"/>
        <v>52.56221010889881</v>
      </c>
      <c r="M50" s="2">
        <f t="shared" si="53"/>
        <v>13.140552527224703</v>
      </c>
      <c r="N50" s="2">
        <f t="shared" si="53"/>
        <v>3.2851381318061756</v>
      </c>
      <c r="O50" s="2">
        <f t="shared" si="53"/>
        <v>0.82128453295154391</v>
      </c>
      <c r="P50" s="2">
        <f t="shared" si="53"/>
        <v>0.20532113323788598</v>
      </c>
      <c r="Q50" s="2">
        <f t="shared" si="53"/>
        <v>5.1330283309471494E-2</v>
      </c>
      <c r="R50" s="2">
        <f t="shared" si="53"/>
        <v>1.2832570827367874E-2</v>
      </c>
      <c r="S50" s="2"/>
      <c r="T50" s="2"/>
      <c r="U50" s="13">
        <f t="shared" ref="U50:AD50" si="54">I50*5</f>
        <v>16819.907234847618</v>
      </c>
      <c r="V50" s="13">
        <f t="shared" si="54"/>
        <v>4204.9768087119046</v>
      </c>
      <c r="W50" s="13">
        <f t="shared" si="54"/>
        <v>1051.2442021779761</v>
      </c>
      <c r="X50" s="13">
        <f t="shared" si="54"/>
        <v>262.81105054449404</v>
      </c>
      <c r="Y50" s="13">
        <f t="shared" si="54"/>
        <v>65.702762636123509</v>
      </c>
      <c r="Z50" s="13">
        <f t="shared" si="54"/>
        <v>16.425690659030877</v>
      </c>
      <c r="AA50" s="13">
        <f t="shared" si="54"/>
        <v>4.1064226647577193</v>
      </c>
      <c r="AB50" s="13">
        <f t="shared" si="54"/>
        <v>1.0266056661894298</v>
      </c>
      <c r="AC50" s="13">
        <f t="shared" si="54"/>
        <v>0.25665141654735746</v>
      </c>
      <c r="AD50" s="13">
        <f t="shared" si="54"/>
        <v>6.4162854136839365E-2</v>
      </c>
      <c r="AE50" s="13"/>
      <c r="AF50" s="13"/>
      <c r="AG50" s="13"/>
      <c r="AH50" s="13"/>
    </row>
    <row r="51" spans="1:34" x14ac:dyDescent="0.2">
      <c r="A51" s="11" t="s">
        <v>155</v>
      </c>
      <c r="B51" s="12" t="s">
        <v>156</v>
      </c>
      <c r="C51" s="12">
        <v>99.1</v>
      </c>
      <c r="D51" s="12">
        <v>100.5</v>
      </c>
      <c r="E51" s="11" t="s">
        <v>157</v>
      </c>
      <c r="F51" s="11" t="s">
        <v>158</v>
      </c>
      <c r="G51" s="11" t="s">
        <v>159</v>
      </c>
      <c r="H51" s="12">
        <v>329.19909999999999</v>
      </c>
      <c r="I51" s="13">
        <f t="shared" si="8"/>
        <v>3037.6753763907618</v>
      </c>
      <c r="J51" s="2">
        <f t="shared" ref="J51:R51" si="55">(J$25/$H51)*10^6</f>
        <v>759.41884409769045</v>
      </c>
      <c r="K51" s="2">
        <f t="shared" si="55"/>
        <v>189.85471102442261</v>
      </c>
      <c r="L51" s="2">
        <f t="shared" si="55"/>
        <v>47.463677756105653</v>
      </c>
      <c r="M51" s="2">
        <f t="shared" si="55"/>
        <v>11.865919439026413</v>
      </c>
      <c r="N51" s="2">
        <f t="shared" si="55"/>
        <v>2.9664798597566033</v>
      </c>
      <c r="O51" s="2">
        <f t="shared" si="55"/>
        <v>0.74161996493915083</v>
      </c>
      <c r="P51" s="2">
        <f t="shared" si="55"/>
        <v>0.18540499123478771</v>
      </c>
      <c r="Q51" s="2">
        <f t="shared" si="55"/>
        <v>4.6351247808696927E-2</v>
      </c>
      <c r="R51" s="2">
        <f t="shared" si="55"/>
        <v>1.1587811952174232E-2</v>
      </c>
      <c r="S51" s="2"/>
      <c r="T51" s="2"/>
      <c r="U51" s="13">
        <f t="shared" ref="U51:AD51" si="56">I51*5</f>
        <v>15188.376881953809</v>
      </c>
      <c r="V51" s="13">
        <f t="shared" si="56"/>
        <v>3797.0942204884523</v>
      </c>
      <c r="W51" s="13">
        <f t="shared" si="56"/>
        <v>949.27355512211307</v>
      </c>
      <c r="X51" s="13">
        <f t="shared" si="56"/>
        <v>237.31838878052827</v>
      </c>
      <c r="Y51" s="13">
        <f t="shared" si="56"/>
        <v>59.329597195132067</v>
      </c>
      <c r="Z51" s="13">
        <f t="shared" si="56"/>
        <v>14.832399298783017</v>
      </c>
      <c r="AA51" s="13">
        <f t="shared" si="56"/>
        <v>3.7080998246957542</v>
      </c>
      <c r="AB51" s="13">
        <f t="shared" si="56"/>
        <v>0.92702495617393854</v>
      </c>
      <c r="AC51" s="13">
        <f t="shared" si="56"/>
        <v>0.23175623904348464</v>
      </c>
      <c r="AD51" s="13">
        <f t="shared" si="56"/>
        <v>5.7939059760871159E-2</v>
      </c>
      <c r="AE51" s="13"/>
      <c r="AF51" s="13"/>
      <c r="AG51" s="13"/>
      <c r="AH51" s="13"/>
    </row>
    <row r="52" spans="1:34" x14ac:dyDescent="0.2">
      <c r="A52" s="16" t="s">
        <v>160</v>
      </c>
      <c r="B52" s="17" t="s">
        <v>161</v>
      </c>
      <c r="C52" s="17">
        <v>98.6</v>
      </c>
      <c r="D52" s="17">
        <v>100</v>
      </c>
      <c r="E52" s="16" t="s">
        <v>162</v>
      </c>
      <c r="F52" s="16" t="s">
        <v>163</v>
      </c>
      <c r="G52" s="16" t="s">
        <v>164</v>
      </c>
      <c r="H52" s="17">
        <v>288.11419999999998</v>
      </c>
      <c r="I52" s="13">
        <f t="shared" si="8"/>
        <v>3470.8459353964504</v>
      </c>
      <c r="J52" s="2">
        <f t="shared" ref="J52:R52" si="57">(J$25/$H52)*10^6</f>
        <v>867.7114838491126</v>
      </c>
      <c r="K52" s="2">
        <f t="shared" si="57"/>
        <v>216.92787096227815</v>
      </c>
      <c r="L52" s="2">
        <f t="shared" si="57"/>
        <v>54.231967740569537</v>
      </c>
      <c r="M52" s="2">
        <f t="shared" si="57"/>
        <v>13.557991935142384</v>
      </c>
      <c r="N52" s="2">
        <f t="shared" si="57"/>
        <v>3.3894979837855961</v>
      </c>
      <c r="O52" s="2">
        <f t="shared" si="57"/>
        <v>0.84737449594639902</v>
      </c>
      <c r="P52" s="2">
        <f t="shared" si="57"/>
        <v>0.21184362398659976</v>
      </c>
      <c r="Q52" s="2">
        <f t="shared" si="57"/>
        <v>5.2960905996649939E-2</v>
      </c>
      <c r="R52" s="2">
        <f t="shared" si="57"/>
        <v>1.3240226499162485E-2</v>
      </c>
      <c r="S52" s="2"/>
      <c r="T52" s="2"/>
      <c r="U52" s="13">
        <f t="shared" ref="U52:AD52" si="58">I52*5</f>
        <v>17354.229676982253</v>
      </c>
      <c r="V52" s="13">
        <f t="shared" si="58"/>
        <v>4338.5574192455633</v>
      </c>
      <c r="W52" s="13">
        <f t="shared" si="58"/>
        <v>1084.6393548113908</v>
      </c>
      <c r="X52" s="13">
        <f t="shared" si="58"/>
        <v>271.15983870284771</v>
      </c>
      <c r="Y52" s="13">
        <f t="shared" si="58"/>
        <v>67.789959675711927</v>
      </c>
      <c r="Z52" s="13">
        <f t="shared" si="58"/>
        <v>16.947489918927982</v>
      </c>
      <c r="AA52" s="13">
        <f t="shared" si="58"/>
        <v>4.2368724797319954</v>
      </c>
      <c r="AB52" s="13">
        <f t="shared" si="58"/>
        <v>1.0592181199329989</v>
      </c>
      <c r="AC52" s="13">
        <f t="shared" si="58"/>
        <v>0.26480452998324971</v>
      </c>
      <c r="AD52" s="13">
        <f t="shared" si="58"/>
        <v>6.6201132495812429E-2</v>
      </c>
      <c r="AE52" s="13"/>
      <c r="AF52" s="13"/>
      <c r="AG52" s="13"/>
      <c r="AH52" s="13"/>
    </row>
    <row r="53" spans="1:34" x14ac:dyDescent="0.2">
      <c r="A53" s="18" t="s">
        <v>165</v>
      </c>
      <c r="B53" s="19" t="s">
        <v>166</v>
      </c>
      <c r="C53" s="19">
        <v>99.5</v>
      </c>
      <c r="D53" s="19">
        <v>100.5</v>
      </c>
      <c r="E53" s="18" t="s">
        <v>167</v>
      </c>
      <c r="F53" s="18" t="s">
        <v>168</v>
      </c>
      <c r="G53" s="18" t="s">
        <v>169</v>
      </c>
      <c r="H53" s="19">
        <v>323.97370000000001</v>
      </c>
      <c r="I53" s="13">
        <f t="shared" si="8"/>
        <v>3086.6703068798483</v>
      </c>
      <c r="J53" s="2">
        <f t="shared" ref="J53:R53" si="59">(J$25/$H53)*10^6</f>
        <v>771.66757671996209</v>
      </c>
      <c r="K53" s="2">
        <f t="shared" si="59"/>
        <v>192.91689417999052</v>
      </c>
      <c r="L53" s="2">
        <f t="shared" si="59"/>
        <v>48.22922354499763</v>
      </c>
      <c r="M53" s="2">
        <f t="shared" si="59"/>
        <v>12.057305886249408</v>
      </c>
      <c r="N53" s="2">
        <f t="shared" si="59"/>
        <v>3.0143264715623519</v>
      </c>
      <c r="O53" s="2">
        <f t="shared" si="59"/>
        <v>0.75358161789058797</v>
      </c>
      <c r="P53" s="2">
        <f t="shared" si="59"/>
        <v>0.18839540447264699</v>
      </c>
      <c r="Q53" s="2">
        <f t="shared" si="59"/>
        <v>4.7098851118161748E-2</v>
      </c>
      <c r="R53" s="2">
        <f t="shared" si="59"/>
        <v>1.1774712779540437E-2</v>
      </c>
      <c r="S53" s="2"/>
      <c r="T53" s="2"/>
      <c r="U53" s="13">
        <f t="shared" ref="U53:AD53" si="60">I53*5</f>
        <v>15433.351534399242</v>
      </c>
      <c r="V53" s="13">
        <f t="shared" si="60"/>
        <v>3858.3378835998105</v>
      </c>
      <c r="W53" s="13">
        <f t="shared" si="60"/>
        <v>964.58447089995263</v>
      </c>
      <c r="X53" s="13">
        <f t="shared" si="60"/>
        <v>241.14611772498816</v>
      </c>
      <c r="Y53" s="13">
        <f t="shared" si="60"/>
        <v>60.28652943124704</v>
      </c>
      <c r="Z53" s="13">
        <f t="shared" si="60"/>
        <v>15.07163235781176</v>
      </c>
      <c r="AA53" s="13">
        <f t="shared" si="60"/>
        <v>3.76790808945294</v>
      </c>
      <c r="AB53" s="13">
        <f t="shared" si="60"/>
        <v>0.94197702236323499</v>
      </c>
      <c r="AC53" s="13">
        <f t="shared" si="60"/>
        <v>0.23549425559080875</v>
      </c>
      <c r="AD53" s="13">
        <f t="shared" si="60"/>
        <v>5.8873563897702187E-2</v>
      </c>
      <c r="AE53" s="13"/>
      <c r="AF53" s="13"/>
      <c r="AG53" s="13"/>
      <c r="AH53" s="13"/>
    </row>
    <row r="54" spans="1:34" x14ac:dyDescent="0.2">
      <c r="A54" s="18" t="s">
        <v>170</v>
      </c>
      <c r="B54" s="20">
        <v>25467208</v>
      </c>
      <c r="C54" s="19">
        <v>99.5</v>
      </c>
      <c r="D54" s="19">
        <v>100.5</v>
      </c>
      <c r="E54" s="18" t="s">
        <v>171</v>
      </c>
      <c r="F54" s="18" t="s">
        <v>172</v>
      </c>
      <c r="G54" s="18" t="s">
        <v>173</v>
      </c>
      <c r="H54" s="19">
        <v>325.1678</v>
      </c>
      <c r="I54" s="13">
        <f t="shared" si="8"/>
        <v>3075.3352576731154</v>
      </c>
      <c r="J54" s="2">
        <f t="shared" ref="J54:R54" si="61">(J$25/$H54)*10^6</f>
        <v>768.83381441827885</v>
      </c>
      <c r="K54" s="2">
        <f t="shared" si="61"/>
        <v>192.20845360456971</v>
      </c>
      <c r="L54" s="2">
        <f t="shared" si="61"/>
        <v>48.052113401142428</v>
      </c>
      <c r="M54" s="2">
        <f t="shared" si="61"/>
        <v>12.013028350285607</v>
      </c>
      <c r="N54" s="2">
        <f t="shared" si="61"/>
        <v>3.0032570875714018</v>
      </c>
      <c r="O54" s="2">
        <f t="shared" si="61"/>
        <v>0.75081427189285044</v>
      </c>
      <c r="P54" s="2">
        <f t="shared" si="61"/>
        <v>0.18770356797321261</v>
      </c>
      <c r="Q54" s="2">
        <f t="shared" si="61"/>
        <v>4.6925891993303152E-2</v>
      </c>
      <c r="R54" s="2">
        <f t="shared" si="61"/>
        <v>1.1731472998325788E-2</v>
      </c>
      <c r="S54" s="2"/>
      <c r="T54" s="2"/>
      <c r="U54" s="13">
        <f t="shared" ref="U54:AD54" si="62">I54*5</f>
        <v>15376.676288365577</v>
      </c>
      <c r="V54" s="13">
        <f t="shared" si="62"/>
        <v>3844.1690720913944</v>
      </c>
      <c r="W54" s="13">
        <f t="shared" si="62"/>
        <v>961.04226802284859</v>
      </c>
      <c r="X54" s="13">
        <f t="shared" si="62"/>
        <v>240.26056700571215</v>
      </c>
      <c r="Y54" s="13">
        <f t="shared" si="62"/>
        <v>60.065141751428037</v>
      </c>
      <c r="Z54" s="13">
        <f t="shared" si="62"/>
        <v>15.016285437857009</v>
      </c>
      <c r="AA54" s="13">
        <f t="shared" si="62"/>
        <v>3.7540713594642523</v>
      </c>
      <c r="AB54" s="13">
        <f t="shared" si="62"/>
        <v>0.93851783986606307</v>
      </c>
      <c r="AC54" s="13">
        <f t="shared" si="62"/>
        <v>0.23462945996651577</v>
      </c>
      <c r="AD54" s="13">
        <f t="shared" si="62"/>
        <v>5.8657364991628942E-2</v>
      </c>
      <c r="AE54" s="13"/>
      <c r="AF54" s="13"/>
      <c r="AG54" s="13"/>
      <c r="AH54" s="13"/>
    </row>
    <row r="55" spans="1:34" x14ac:dyDescent="0.2">
      <c r="A55" s="18" t="s">
        <v>174</v>
      </c>
      <c r="B55" s="21">
        <v>29495983</v>
      </c>
      <c r="C55" s="19">
        <v>99</v>
      </c>
      <c r="D55" s="19">
        <v>100.5</v>
      </c>
      <c r="E55" s="18" t="s">
        <v>175</v>
      </c>
      <c r="F55" s="18" t="s">
        <v>176</v>
      </c>
      <c r="G55" s="18" t="s">
        <v>177</v>
      </c>
      <c r="H55" s="19">
        <v>422.12599999999998</v>
      </c>
      <c r="I55" s="13">
        <f t="shared" si="8"/>
        <v>2368.9609263584807</v>
      </c>
      <c r="J55" s="2">
        <f t="shared" ref="J55:R55" si="63">(J$25/$H55)*10^6</f>
        <v>592.24023158962018</v>
      </c>
      <c r="K55" s="2">
        <f t="shared" si="63"/>
        <v>148.06005789740504</v>
      </c>
      <c r="L55" s="2">
        <f t="shared" si="63"/>
        <v>37.015014474351261</v>
      </c>
      <c r="M55" s="2">
        <f t="shared" si="63"/>
        <v>9.2537536185878153</v>
      </c>
      <c r="N55" s="2">
        <f t="shared" si="63"/>
        <v>2.3134384046469538</v>
      </c>
      <c r="O55" s="2">
        <f t="shared" si="63"/>
        <v>0.57835960116173846</v>
      </c>
      <c r="P55" s="2">
        <f t="shared" si="63"/>
        <v>0.14458990029043461</v>
      </c>
      <c r="Q55" s="2">
        <f t="shared" si="63"/>
        <v>3.6147475072608654E-2</v>
      </c>
      <c r="R55" s="2">
        <f t="shared" si="63"/>
        <v>9.0368687681521634E-3</v>
      </c>
      <c r="S55" s="2"/>
      <c r="T55" s="2"/>
      <c r="U55" s="13">
        <f t="shared" ref="U55:AD55" si="64">I55*5</f>
        <v>11844.804631792404</v>
      </c>
      <c r="V55" s="13">
        <f t="shared" si="64"/>
        <v>2961.2011579481009</v>
      </c>
      <c r="W55" s="13">
        <f t="shared" si="64"/>
        <v>740.30028948702522</v>
      </c>
      <c r="X55" s="13">
        <f t="shared" si="64"/>
        <v>185.07507237175631</v>
      </c>
      <c r="Y55" s="13">
        <f t="shared" si="64"/>
        <v>46.268768092939077</v>
      </c>
      <c r="Z55" s="13">
        <f t="shared" si="64"/>
        <v>11.567192023234769</v>
      </c>
      <c r="AA55" s="13">
        <f t="shared" si="64"/>
        <v>2.8917980058086923</v>
      </c>
      <c r="AB55" s="13">
        <f t="shared" si="64"/>
        <v>0.72294950145217307</v>
      </c>
      <c r="AC55" s="13">
        <f t="shared" si="64"/>
        <v>0.18073737536304327</v>
      </c>
      <c r="AD55" s="13">
        <f t="shared" si="64"/>
        <v>4.5184343840760817E-2</v>
      </c>
      <c r="AE55" s="13"/>
      <c r="AF55" s="13"/>
      <c r="AG55" s="13"/>
      <c r="AH55" s="13"/>
    </row>
    <row r="56" spans="1:34" x14ac:dyDescent="0.2">
      <c r="A56" s="18" t="s">
        <v>178</v>
      </c>
      <c r="B56" s="19" t="s">
        <v>179</v>
      </c>
      <c r="C56" s="19">
        <v>99.9</v>
      </c>
      <c r="D56" s="19">
        <v>100</v>
      </c>
      <c r="E56" s="18" t="s">
        <v>180</v>
      </c>
      <c r="F56" s="18" t="s">
        <v>181</v>
      </c>
      <c r="G56" s="18" t="s">
        <v>182</v>
      </c>
      <c r="H56" s="19">
        <v>374.95409999999998</v>
      </c>
      <c r="I56" s="13">
        <f t="shared" si="8"/>
        <v>2666.9931066229174</v>
      </c>
      <c r="J56" s="2">
        <f t="shared" ref="J56:R56" si="65">(J$25/$H56)*10^6</f>
        <v>666.74827665572934</v>
      </c>
      <c r="K56" s="2">
        <f t="shared" si="65"/>
        <v>166.68706916393234</v>
      </c>
      <c r="L56" s="2">
        <f t="shared" si="65"/>
        <v>41.671767290983084</v>
      </c>
      <c r="M56" s="2">
        <f t="shared" si="65"/>
        <v>10.417941822745771</v>
      </c>
      <c r="N56" s="2">
        <f t="shared" si="65"/>
        <v>2.6044854556864427</v>
      </c>
      <c r="O56" s="2">
        <f t="shared" si="65"/>
        <v>0.65112136392161069</v>
      </c>
      <c r="P56" s="2">
        <f t="shared" si="65"/>
        <v>0.16278034098040267</v>
      </c>
      <c r="Q56" s="2">
        <f t="shared" si="65"/>
        <v>4.0695085245100668E-2</v>
      </c>
      <c r="R56" s="2">
        <f t="shared" si="65"/>
        <v>1.0173771311275167E-2</v>
      </c>
      <c r="S56" s="2"/>
      <c r="T56" s="2"/>
      <c r="U56" s="13">
        <f t="shared" ref="U56:AD56" si="66">I56*5</f>
        <v>13334.965533114588</v>
      </c>
      <c r="V56" s="13">
        <f t="shared" si="66"/>
        <v>3333.7413832786469</v>
      </c>
      <c r="W56" s="13">
        <f t="shared" si="66"/>
        <v>833.43534581966173</v>
      </c>
      <c r="X56" s="13">
        <f t="shared" si="66"/>
        <v>208.35883645491543</v>
      </c>
      <c r="Y56" s="13">
        <f t="shared" si="66"/>
        <v>52.089709113728858</v>
      </c>
      <c r="Z56" s="13">
        <f t="shared" si="66"/>
        <v>13.022427278432215</v>
      </c>
      <c r="AA56" s="13">
        <f t="shared" si="66"/>
        <v>3.2556068196080536</v>
      </c>
      <c r="AB56" s="13">
        <f t="shared" si="66"/>
        <v>0.81390170490201341</v>
      </c>
      <c r="AC56" s="13">
        <f t="shared" si="66"/>
        <v>0.20347542622550335</v>
      </c>
      <c r="AD56" s="13">
        <f t="shared" si="66"/>
        <v>5.0868856556375838E-2</v>
      </c>
      <c r="AE56" s="13"/>
      <c r="AF56" s="13"/>
      <c r="AG56" s="13"/>
      <c r="AH56" s="13"/>
    </row>
    <row r="57" spans="1:34" x14ac:dyDescent="0.2">
      <c r="A57" s="18" t="s">
        <v>183</v>
      </c>
      <c r="B57" s="19" t="s">
        <v>184</v>
      </c>
      <c r="C57" s="19">
        <v>99.9</v>
      </c>
      <c r="D57" s="19">
        <v>100</v>
      </c>
      <c r="E57" s="18" t="s">
        <v>185</v>
      </c>
      <c r="F57" s="18" t="s">
        <v>186</v>
      </c>
      <c r="G57" s="18" t="s">
        <v>187</v>
      </c>
      <c r="H57" s="19">
        <v>316.15690000000001</v>
      </c>
      <c r="I57" s="13">
        <f t="shared" si="8"/>
        <v>3162.9864791816972</v>
      </c>
      <c r="J57" s="2">
        <f t="shared" ref="J57:R57" si="67">(J$25/$H57)*10^6</f>
        <v>790.74661979542429</v>
      </c>
      <c r="K57" s="2">
        <f t="shared" si="67"/>
        <v>197.68665494885607</v>
      </c>
      <c r="L57" s="2">
        <f t="shared" si="67"/>
        <v>49.421663737214018</v>
      </c>
      <c r="M57" s="2">
        <f t="shared" si="67"/>
        <v>12.355415934303505</v>
      </c>
      <c r="N57" s="2">
        <f t="shared" si="67"/>
        <v>3.0888539835758761</v>
      </c>
      <c r="O57" s="2">
        <f t="shared" si="67"/>
        <v>0.77221349589396904</v>
      </c>
      <c r="P57" s="2">
        <f t="shared" si="67"/>
        <v>0.19305337397349226</v>
      </c>
      <c r="Q57" s="2">
        <f t="shared" si="67"/>
        <v>4.8263343493373065E-2</v>
      </c>
      <c r="R57" s="2">
        <f t="shared" si="67"/>
        <v>1.2065835873343266E-2</v>
      </c>
      <c r="S57" s="2"/>
      <c r="T57" s="2"/>
      <c r="U57" s="13">
        <f t="shared" ref="U57:AD57" si="68">I57*5</f>
        <v>15814.932395908487</v>
      </c>
      <c r="V57" s="13">
        <f t="shared" si="68"/>
        <v>3953.7330989771217</v>
      </c>
      <c r="W57" s="13">
        <f t="shared" si="68"/>
        <v>988.43327474428042</v>
      </c>
      <c r="X57" s="13">
        <f t="shared" si="68"/>
        <v>247.10831868607011</v>
      </c>
      <c r="Y57" s="13">
        <f t="shared" si="68"/>
        <v>61.777079671517527</v>
      </c>
      <c r="Z57" s="13">
        <f t="shared" si="68"/>
        <v>15.444269917879382</v>
      </c>
      <c r="AA57" s="13">
        <f t="shared" si="68"/>
        <v>3.8610674794698454</v>
      </c>
      <c r="AB57" s="13">
        <f t="shared" si="68"/>
        <v>0.96526686986746135</v>
      </c>
      <c r="AC57" s="13">
        <f t="shared" si="68"/>
        <v>0.24131671746686534</v>
      </c>
      <c r="AD57" s="13">
        <f t="shared" si="68"/>
        <v>6.0329179366716335E-2</v>
      </c>
      <c r="AE57" s="13"/>
      <c r="AF57" s="13"/>
      <c r="AG57" s="13"/>
      <c r="AH57" s="13"/>
    </row>
    <row r="58" spans="1:34" x14ac:dyDescent="0.2">
      <c r="A58" s="18" t="s">
        <v>188</v>
      </c>
      <c r="B58" s="19" t="s">
        <v>189</v>
      </c>
      <c r="C58" s="19">
        <v>97.3</v>
      </c>
      <c r="D58" s="19">
        <v>100.2</v>
      </c>
      <c r="E58" s="18" t="s">
        <v>190</v>
      </c>
      <c r="F58" s="18" t="s">
        <v>191</v>
      </c>
      <c r="G58" s="18" t="s">
        <v>192</v>
      </c>
      <c r="H58" s="19">
        <v>357.96949999999998</v>
      </c>
      <c r="I58" s="13">
        <f t="shared" si="8"/>
        <v>2793.5340860045339</v>
      </c>
      <c r="J58" s="2">
        <f t="shared" ref="J58:R58" si="69">(J$25/$H58)*10^6</f>
        <v>698.38352150113349</v>
      </c>
      <c r="K58" s="2">
        <f t="shared" si="69"/>
        <v>174.59588037528337</v>
      </c>
      <c r="L58" s="2">
        <f t="shared" si="69"/>
        <v>43.648970093820843</v>
      </c>
      <c r="M58" s="2">
        <f t="shared" si="69"/>
        <v>10.912242523455211</v>
      </c>
      <c r="N58" s="2">
        <f t="shared" si="69"/>
        <v>2.7280606308638027</v>
      </c>
      <c r="O58" s="2">
        <f t="shared" si="69"/>
        <v>0.68201515771595067</v>
      </c>
      <c r="P58" s="2">
        <f t="shared" si="69"/>
        <v>0.17050378942898767</v>
      </c>
      <c r="Q58" s="2">
        <f t="shared" si="69"/>
        <v>4.2625947357246917E-2</v>
      </c>
      <c r="R58" s="2">
        <f t="shared" si="69"/>
        <v>1.0656486839311729E-2</v>
      </c>
      <c r="S58" s="2"/>
      <c r="T58" s="2"/>
      <c r="U58" s="13">
        <f t="shared" ref="U58:AD58" si="70">I58*5</f>
        <v>13967.67043002267</v>
      </c>
      <c r="V58" s="13">
        <f t="shared" si="70"/>
        <v>3491.9176075056675</v>
      </c>
      <c r="W58" s="13">
        <f t="shared" si="70"/>
        <v>872.97940187641689</v>
      </c>
      <c r="X58" s="13">
        <f t="shared" si="70"/>
        <v>218.24485046910422</v>
      </c>
      <c r="Y58" s="13">
        <f t="shared" si="70"/>
        <v>54.561212617276055</v>
      </c>
      <c r="Z58" s="13">
        <f t="shared" si="70"/>
        <v>13.640303154319014</v>
      </c>
      <c r="AA58" s="13">
        <f t="shared" si="70"/>
        <v>3.4100757885797535</v>
      </c>
      <c r="AB58" s="13">
        <f t="shared" si="70"/>
        <v>0.85251894714493837</v>
      </c>
      <c r="AC58" s="13">
        <f t="shared" si="70"/>
        <v>0.21312973678623459</v>
      </c>
      <c r="AD58" s="13">
        <f t="shared" si="70"/>
        <v>5.3282434196558648E-2</v>
      </c>
      <c r="AE58" s="13"/>
      <c r="AF58" s="13"/>
      <c r="AG58" s="13"/>
      <c r="AH58" s="13"/>
    </row>
    <row r="59" spans="1:34" x14ac:dyDescent="0.2">
      <c r="A59" s="18" t="s">
        <v>193</v>
      </c>
      <c r="B59" s="19" t="s">
        <v>194</v>
      </c>
      <c r="C59" s="19">
        <v>99.8</v>
      </c>
      <c r="D59" s="19">
        <v>100</v>
      </c>
      <c r="E59" s="18" t="s">
        <v>195</v>
      </c>
      <c r="F59" s="18" t="s">
        <v>196</v>
      </c>
      <c r="G59" s="18" t="s">
        <v>197</v>
      </c>
      <c r="H59" s="19">
        <v>320.89499999999998</v>
      </c>
      <c r="I59" s="13">
        <f t="shared" si="8"/>
        <v>3116.2841427881399</v>
      </c>
      <c r="J59" s="2">
        <f t="shared" ref="J59:R59" si="71">(J$25/$H59)*10^6</f>
        <v>779.07103569703497</v>
      </c>
      <c r="K59" s="2">
        <f t="shared" si="71"/>
        <v>194.76775892425874</v>
      </c>
      <c r="L59" s="2">
        <f t="shared" si="71"/>
        <v>48.691939731064686</v>
      </c>
      <c r="M59" s="2">
        <f t="shared" si="71"/>
        <v>12.172984932766171</v>
      </c>
      <c r="N59" s="2">
        <f t="shared" si="71"/>
        <v>3.0432462331915429</v>
      </c>
      <c r="O59" s="2">
        <f t="shared" si="71"/>
        <v>0.76081155829788571</v>
      </c>
      <c r="P59" s="2">
        <f t="shared" si="71"/>
        <v>0.19020288957447143</v>
      </c>
      <c r="Q59" s="2">
        <f t="shared" si="71"/>
        <v>4.7550722393617857E-2</v>
      </c>
      <c r="R59" s="2">
        <f t="shared" si="71"/>
        <v>1.1887680598404464E-2</v>
      </c>
      <c r="S59" s="2"/>
      <c r="T59" s="2"/>
      <c r="U59" s="13">
        <f t="shared" ref="U59:AD59" si="72">I59*5</f>
        <v>15581.420713940699</v>
      </c>
      <c r="V59" s="13">
        <f t="shared" si="72"/>
        <v>3895.3551784851747</v>
      </c>
      <c r="W59" s="13">
        <f t="shared" si="72"/>
        <v>973.83879462129369</v>
      </c>
      <c r="X59" s="13">
        <f t="shared" si="72"/>
        <v>243.45969865532342</v>
      </c>
      <c r="Y59" s="13">
        <f t="shared" si="72"/>
        <v>60.864924663830855</v>
      </c>
      <c r="Z59" s="13">
        <f t="shared" si="72"/>
        <v>15.216231165957714</v>
      </c>
      <c r="AA59" s="13">
        <f t="shared" si="72"/>
        <v>3.8040577914894285</v>
      </c>
      <c r="AB59" s="13">
        <f t="shared" si="72"/>
        <v>0.95101444787235712</v>
      </c>
      <c r="AC59" s="13">
        <f t="shared" si="72"/>
        <v>0.23775361196808928</v>
      </c>
      <c r="AD59" s="13">
        <f t="shared" si="72"/>
        <v>5.943840299202232E-2</v>
      </c>
      <c r="AE59" s="13"/>
      <c r="AF59" s="13"/>
      <c r="AG59" s="13"/>
      <c r="AH59" s="13"/>
    </row>
    <row r="60" spans="1:34" x14ac:dyDescent="0.2">
      <c r="A60" s="18" t="s">
        <v>198</v>
      </c>
      <c r="B60" s="19" t="s">
        <v>199</v>
      </c>
      <c r="C60" s="19">
        <v>99.9</v>
      </c>
      <c r="D60" s="19">
        <v>100.5</v>
      </c>
      <c r="E60" s="18" t="s">
        <v>200</v>
      </c>
      <c r="F60" s="18" t="s">
        <v>201</v>
      </c>
      <c r="G60" s="18" t="s">
        <v>202</v>
      </c>
      <c r="H60" s="19">
        <v>362.0145</v>
      </c>
      <c r="I60" s="13">
        <f t="shared" si="8"/>
        <v>2762.3202938003865</v>
      </c>
      <c r="J60" s="2">
        <f t="shared" ref="J60:R60" si="73">(J$25/$H60)*10^6</f>
        <v>690.58007345009662</v>
      </c>
      <c r="K60" s="2">
        <f t="shared" si="73"/>
        <v>172.64501836252416</v>
      </c>
      <c r="L60" s="2">
        <f t="shared" si="73"/>
        <v>43.161254590631039</v>
      </c>
      <c r="M60" s="2">
        <f t="shared" si="73"/>
        <v>10.79031364765776</v>
      </c>
      <c r="N60" s="2">
        <f t="shared" si="73"/>
        <v>2.6975784119144399</v>
      </c>
      <c r="O60" s="2">
        <f t="shared" si="73"/>
        <v>0.67439460297860998</v>
      </c>
      <c r="P60" s="2">
        <f t="shared" si="73"/>
        <v>0.1685986507446525</v>
      </c>
      <c r="Q60" s="2">
        <f t="shared" si="73"/>
        <v>4.2149662686163124E-2</v>
      </c>
      <c r="R60" s="2">
        <f t="shared" si="73"/>
        <v>1.0537415671540781E-2</v>
      </c>
      <c r="S60" s="2"/>
      <c r="T60" s="2"/>
      <c r="U60" s="13">
        <f t="shared" ref="U60:AD60" si="74">I60*5</f>
        <v>13811.601469001933</v>
      </c>
      <c r="V60" s="13">
        <f t="shared" si="74"/>
        <v>3452.9003672504832</v>
      </c>
      <c r="W60" s="13">
        <f t="shared" si="74"/>
        <v>863.2250918126208</v>
      </c>
      <c r="X60" s="13">
        <f t="shared" si="74"/>
        <v>215.8062729531552</v>
      </c>
      <c r="Y60" s="13">
        <f t="shared" si="74"/>
        <v>53.9515682382888</v>
      </c>
      <c r="Z60" s="13">
        <f t="shared" si="74"/>
        <v>13.4878920595722</v>
      </c>
      <c r="AA60" s="13">
        <f t="shared" si="74"/>
        <v>3.37197301489305</v>
      </c>
      <c r="AB60" s="13">
        <f t="shared" si="74"/>
        <v>0.8429932537232625</v>
      </c>
      <c r="AC60" s="13">
        <f t="shared" si="74"/>
        <v>0.21074831343081563</v>
      </c>
      <c r="AD60" s="13">
        <f t="shared" si="74"/>
        <v>5.2687078357703906E-2</v>
      </c>
      <c r="AE60" s="13"/>
      <c r="AF60" s="13"/>
      <c r="AG60" s="13"/>
      <c r="AH60" s="13"/>
    </row>
    <row r="61" spans="1:34" x14ac:dyDescent="0.2">
      <c r="A61" s="18" t="s">
        <v>203</v>
      </c>
      <c r="B61" s="19" t="s">
        <v>204</v>
      </c>
      <c r="C61" s="19">
        <v>92.3</v>
      </c>
      <c r="D61" s="19">
        <v>99.2</v>
      </c>
      <c r="E61" s="18" t="s">
        <v>205</v>
      </c>
      <c r="F61" s="18" t="s">
        <v>206</v>
      </c>
      <c r="G61" s="18" t="s">
        <v>207</v>
      </c>
      <c r="H61" s="19">
        <v>304.10109999999997</v>
      </c>
      <c r="I61" s="13">
        <f t="shared" si="8"/>
        <v>3288.3800814926358</v>
      </c>
      <c r="J61" s="2">
        <f t="shared" ref="J61:R61" si="75">(J$25/$H61)*10^6</f>
        <v>822.09502037315895</v>
      </c>
      <c r="K61" s="2">
        <f t="shared" si="75"/>
        <v>205.52375509328974</v>
      </c>
      <c r="L61" s="2">
        <f t="shared" si="75"/>
        <v>51.380938773322434</v>
      </c>
      <c r="M61" s="2">
        <f t="shared" si="75"/>
        <v>12.845234693330609</v>
      </c>
      <c r="N61" s="2">
        <f t="shared" si="75"/>
        <v>3.2113086733326521</v>
      </c>
      <c r="O61" s="2">
        <f t="shared" si="75"/>
        <v>0.80282716833316303</v>
      </c>
      <c r="P61" s="2">
        <f t="shared" si="75"/>
        <v>0.20070679208329076</v>
      </c>
      <c r="Q61" s="2">
        <f t="shared" si="75"/>
        <v>5.017669802082269E-2</v>
      </c>
      <c r="R61" s="2">
        <f t="shared" si="75"/>
        <v>1.2544174505205672E-2</v>
      </c>
      <c r="S61" s="2"/>
      <c r="T61" s="2"/>
      <c r="U61" s="13">
        <f t="shared" ref="U61:AD61" si="76">I61*5</f>
        <v>16441.900407463178</v>
      </c>
      <c r="V61" s="13">
        <f t="shared" si="76"/>
        <v>4110.4751018657944</v>
      </c>
      <c r="W61" s="13">
        <f t="shared" si="76"/>
        <v>1027.6187754664486</v>
      </c>
      <c r="X61" s="13">
        <f t="shared" si="76"/>
        <v>256.90469386661215</v>
      </c>
      <c r="Y61" s="13">
        <f t="shared" si="76"/>
        <v>64.226173466653037</v>
      </c>
      <c r="Z61" s="13">
        <f t="shared" si="76"/>
        <v>16.056543366663259</v>
      </c>
      <c r="AA61" s="13">
        <f t="shared" si="76"/>
        <v>4.0141358416658148</v>
      </c>
      <c r="AB61" s="13">
        <f t="shared" si="76"/>
        <v>1.0035339604164537</v>
      </c>
      <c r="AC61" s="13">
        <f t="shared" si="76"/>
        <v>0.25088349010411343</v>
      </c>
      <c r="AD61" s="13">
        <f t="shared" si="76"/>
        <v>6.2720872526028357E-2</v>
      </c>
      <c r="AE61" s="13"/>
      <c r="AF61" s="13"/>
      <c r="AG61" s="13"/>
      <c r="AH61" s="13"/>
    </row>
    <row r="62" spans="1:34" x14ac:dyDescent="0.2">
      <c r="A62" s="18" t="s">
        <v>208</v>
      </c>
      <c r="B62" s="19" t="s">
        <v>209</v>
      </c>
      <c r="C62" s="19">
        <v>98.3</v>
      </c>
      <c r="D62" s="19">
        <v>100</v>
      </c>
      <c r="E62" s="18" t="s">
        <v>210</v>
      </c>
      <c r="F62" s="18" t="s">
        <v>211</v>
      </c>
      <c r="G62" s="18" t="s">
        <v>212</v>
      </c>
      <c r="H62" s="19">
        <v>219.94589999999999</v>
      </c>
      <c r="I62" s="13">
        <f t="shared" si="8"/>
        <v>4546.5725889866553</v>
      </c>
      <c r="J62" s="2">
        <f t="shared" ref="J62:R62" si="77">(J$25/$H62)*10^6</f>
        <v>1136.6431472466638</v>
      </c>
      <c r="K62" s="2">
        <f t="shared" si="77"/>
        <v>284.16078681166596</v>
      </c>
      <c r="L62" s="2">
        <f t="shared" si="77"/>
        <v>71.040196702916489</v>
      </c>
      <c r="M62" s="2">
        <f t="shared" si="77"/>
        <v>17.760049175729122</v>
      </c>
      <c r="N62" s="2">
        <f t="shared" si="77"/>
        <v>4.4400122939322806</v>
      </c>
      <c r="O62" s="2">
        <f t="shared" si="77"/>
        <v>1.1100030734830701</v>
      </c>
      <c r="P62" s="2">
        <f t="shared" si="77"/>
        <v>0.27750076837076754</v>
      </c>
      <c r="Q62" s="2">
        <f t="shared" si="77"/>
        <v>6.9375192092691884E-2</v>
      </c>
      <c r="R62" s="2">
        <f t="shared" si="77"/>
        <v>1.7343798023172971E-2</v>
      </c>
      <c r="S62" s="2"/>
      <c r="T62" s="2"/>
      <c r="U62" s="13">
        <f t="shared" ref="U62:AD62" si="78">I62*5</f>
        <v>22732.862944933277</v>
      </c>
      <c r="V62" s="13">
        <f t="shared" si="78"/>
        <v>5683.2157362333191</v>
      </c>
      <c r="W62" s="13">
        <f t="shared" si="78"/>
        <v>1420.8039340583298</v>
      </c>
      <c r="X62" s="13">
        <f t="shared" si="78"/>
        <v>355.20098351458245</v>
      </c>
      <c r="Y62" s="13">
        <f t="shared" si="78"/>
        <v>88.800245878645612</v>
      </c>
      <c r="Z62" s="13">
        <f t="shared" si="78"/>
        <v>22.200061469661403</v>
      </c>
      <c r="AA62" s="13">
        <f t="shared" si="78"/>
        <v>5.5500153674153507</v>
      </c>
      <c r="AB62" s="13">
        <f t="shared" si="78"/>
        <v>1.3875038418538377</v>
      </c>
      <c r="AC62" s="13">
        <f t="shared" si="78"/>
        <v>0.34687596046345942</v>
      </c>
      <c r="AD62" s="13">
        <f t="shared" si="78"/>
        <v>8.6718990115864855E-2</v>
      </c>
      <c r="AE62" s="13"/>
      <c r="AF62" s="13"/>
      <c r="AG62" s="13"/>
      <c r="AH62" s="13"/>
    </row>
    <row r="63" spans="1:34" x14ac:dyDescent="0.2">
      <c r="A63" s="18" t="s">
        <v>213</v>
      </c>
      <c r="B63" s="19" t="s">
        <v>214</v>
      </c>
      <c r="C63" s="19">
        <v>99.5</v>
      </c>
      <c r="D63" s="19">
        <v>100</v>
      </c>
      <c r="E63" s="18" t="s">
        <v>215</v>
      </c>
      <c r="F63" s="18" t="s">
        <v>216</v>
      </c>
      <c r="G63" s="18" t="s">
        <v>217</v>
      </c>
      <c r="H63" s="19">
        <v>325.07490000000001</v>
      </c>
      <c r="I63" s="13">
        <f t="shared" si="8"/>
        <v>3076.2141278825279</v>
      </c>
      <c r="J63" s="2">
        <f t="shared" ref="J63:R63" si="79">(J$25/$H63)*10^6</f>
        <v>769.05353197063198</v>
      </c>
      <c r="K63" s="2">
        <f t="shared" si="79"/>
        <v>192.26338299265799</v>
      </c>
      <c r="L63" s="2">
        <f t="shared" si="79"/>
        <v>48.065845748164499</v>
      </c>
      <c r="M63" s="2">
        <f t="shared" si="79"/>
        <v>12.016461437041125</v>
      </c>
      <c r="N63" s="2">
        <f t="shared" si="79"/>
        <v>3.0041153592602812</v>
      </c>
      <c r="O63" s="2">
        <f t="shared" si="79"/>
        <v>0.75102883981507029</v>
      </c>
      <c r="P63" s="2">
        <f t="shared" si="79"/>
        <v>0.18775720995376757</v>
      </c>
      <c r="Q63" s="2">
        <f t="shared" si="79"/>
        <v>4.6939302488441893E-2</v>
      </c>
      <c r="R63" s="2">
        <f t="shared" si="79"/>
        <v>1.1734825622110473E-2</v>
      </c>
      <c r="S63" s="2"/>
      <c r="T63" s="2"/>
      <c r="U63" s="13">
        <f t="shared" ref="U63:AD63" si="80">I63*5</f>
        <v>15381.070639412639</v>
      </c>
      <c r="V63" s="13">
        <f t="shared" si="80"/>
        <v>3845.2676598531598</v>
      </c>
      <c r="W63" s="13">
        <f t="shared" si="80"/>
        <v>961.31691496328995</v>
      </c>
      <c r="X63" s="13">
        <f t="shared" si="80"/>
        <v>240.32922874082249</v>
      </c>
      <c r="Y63" s="13">
        <f t="shared" si="80"/>
        <v>60.082307185205622</v>
      </c>
      <c r="Z63" s="13">
        <f t="shared" si="80"/>
        <v>15.020576796301405</v>
      </c>
      <c r="AA63" s="13">
        <f t="shared" si="80"/>
        <v>3.7551441990753514</v>
      </c>
      <c r="AB63" s="13">
        <f t="shared" si="80"/>
        <v>0.93878604976883784</v>
      </c>
      <c r="AC63" s="13">
        <f t="shared" si="80"/>
        <v>0.23469651244220946</v>
      </c>
      <c r="AD63" s="13">
        <f t="shared" si="80"/>
        <v>5.8674128110552365E-2</v>
      </c>
      <c r="AE63" s="13"/>
      <c r="AF63" s="13"/>
      <c r="AG63" s="13"/>
      <c r="AH63" s="13"/>
    </row>
    <row r="64" spans="1:34" x14ac:dyDescent="0.2">
      <c r="A64" s="18" t="s">
        <v>218</v>
      </c>
      <c r="B64" s="19" t="s">
        <v>219</v>
      </c>
      <c r="C64" s="19">
        <v>99.9</v>
      </c>
      <c r="D64" s="19">
        <v>100</v>
      </c>
      <c r="E64" s="18" t="s">
        <v>220</v>
      </c>
      <c r="F64" s="18" t="s">
        <v>221</v>
      </c>
      <c r="G64" s="18" t="s">
        <v>222</v>
      </c>
      <c r="H64" s="19">
        <v>348.92630000000003</v>
      </c>
      <c r="I64" s="13">
        <f t="shared" si="8"/>
        <v>2865.9347260438662</v>
      </c>
      <c r="J64" s="2">
        <f t="shared" ref="J64:R64" si="81">(J$25/$H64)*10^6</f>
        <v>716.48368151096656</v>
      </c>
      <c r="K64" s="2">
        <f t="shared" si="81"/>
        <v>179.12092037774164</v>
      </c>
      <c r="L64" s="2">
        <f t="shared" si="81"/>
        <v>44.78023009443541</v>
      </c>
      <c r="M64" s="2">
        <f t="shared" si="81"/>
        <v>11.195057523608853</v>
      </c>
      <c r="N64" s="2">
        <f t="shared" si="81"/>
        <v>2.7987643809022131</v>
      </c>
      <c r="O64" s="2">
        <f t="shared" si="81"/>
        <v>0.69969109522555328</v>
      </c>
      <c r="P64" s="2">
        <f t="shared" si="81"/>
        <v>0.17492277380638832</v>
      </c>
      <c r="Q64" s="2">
        <f t="shared" si="81"/>
        <v>4.373069345159708E-2</v>
      </c>
      <c r="R64" s="2">
        <f t="shared" si="81"/>
        <v>1.093267336289927E-2</v>
      </c>
      <c r="S64" s="2"/>
      <c r="T64" s="2"/>
      <c r="U64" s="13">
        <f t="shared" ref="U64:AD64" si="82">I64*5</f>
        <v>14329.673630219331</v>
      </c>
      <c r="V64" s="13">
        <f t="shared" si="82"/>
        <v>3582.4184075548328</v>
      </c>
      <c r="W64" s="13">
        <f t="shared" si="82"/>
        <v>895.6046018887082</v>
      </c>
      <c r="X64" s="13">
        <f t="shared" si="82"/>
        <v>223.90115047217705</v>
      </c>
      <c r="Y64" s="13">
        <f t="shared" si="82"/>
        <v>55.975287618044263</v>
      </c>
      <c r="Z64" s="13">
        <f t="shared" si="82"/>
        <v>13.993821904511066</v>
      </c>
      <c r="AA64" s="13">
        <f t="shared" si="82"/>
        <v>3.4984554761277664</v>
      </c>
      <c r="AB64" s="13">
        <f t="shared" si="82"/>
        <v>0.8746138690319416</v>
      </c>
      <c r="AC64" s="13">
        <f t="shared" si="82"/>
        <v>0.2186534672579854</v>
      </c>
      <c r="AD64" s="13">
        <f t="shared" si="82"/>
        <v>5.466336681449635E-2</v>
      </c>
      <c r="AE64" s="13"/>
      <c r="AF64" s="13"/>
      <c r="AG64" s="13"/>
      <c r="AH64" s="13"/>
    </row>
    <row r="65" spans="1:34" x14ac:dyDescent="0.2">
      <c r="A65" s="18" t="s">
        <v>223</v>
      </c>
      <c r="B65" s="19" t="s">
        <v>224</v>
      </c>
      <c r="C65" s="19">
        <v>99.1</v>
      </c>
      <c r="D65" s="19">
        <v>100.5</v>
      </c>
      <c r="E65" s="18" t="s">
        <v>225</v>
      </c>
      <c r="F65" s="18" t="s">
        <v>226</v>
      </c>
      <c r="G65" s="18" t="s">
        <v>227</v>
      </c>
      <c r="H65" s="19">
        <v>329.07310000000001</v>
      </c>
      <c r="I65" s="13">
        <f t="shared" si="8"/>
        <v>3038.8384829996739</v>
      </c>
      <c r="J65" s="2">
        <f t="shared" ref="J65:R65" si="83">(J$25/$H65)*10^6</f>
        <v>759.70962074991849</v>
      </c>
      <c r="K65" s="2">
        <f t="shared" si="83"/>
        <v>189.92740518747962</v>
      </c>
      <c r="L65" s="2">
        <f t="shared" si="83"/>
        <v>47.481851296869905</v>
      </c>
      <c r="M65" s="2">
        <f t="shared" si="83"/>
        <v>11.870462824217476</v>
      </c>
      <c r="N65" s="2">
        <f t="shared" si="83"/>
        <v>2.9676157060543691</v>
      </c>
      <c r="O65" s="2">
        <f t="shared" si="83"/>
        <v>0.74190392651359227</v>
      </c>
      <c r="P65" s="2">
        <f t="shared" si="83"/>
        <v>0.18547598162839807</v>
      </c>
      <c r="Q65" s="2">
        <f t="shared" si="83"/>
        <v>4.6368995407099517E-2</v>
      </c>
      <c r="R65" s="2">
        <f t="shared" si="83"/>
        <v>1.1592248851774879E-2</v>
      </c>
      <c r="S65" s="2"/>
      <c r="T65" s="2"/>
      <c r="U65" s="13">
        <f t="shared" ref="U65:AD65" si="84">I65*5</f>
        <v>15194.19241499837</v>
      </c>
      <c r="V65" s="13">
        <f t="shared" si="84"/>
        <v>3798.5481037495924</v>
      </c>
      <c r="W65" s="13">
        <f t="shared" si="84"/>
        <v>949.63702593739811</v>
      </c>
      <c r="X65" s="13">
        <f t="shared" si="84"/>
        <v>237.40925648434953</v>
      </c>
      <c r="Y65" s="13">
        <f t="shared" si="84"/>
        <v>59.352314121087382</v>
      </c>
      <c r="Z65" s="13">
        <f t="shared" si="84"/>
        <v>14.838078530271845</v>
      </c>
      <c r="AA65" s="13">
        <f t="shared" si="84"/>
        <v>3.7095196325679614</v>
      </c>
      <c r="AB65" s="13">
        <f t="shared" si="84"/>
        <v>0.92737990814199034</v>
      </c>
      <c r="AC65" s="13">
        <f t="shared" si="84"/>
        <v>0.23184497703549758</v>
      </c>
      <c r="AD65" s="13">
        <f t="shared" si="84"/>
        <v>5.7961244258874396E-2</v>
      </c>
      <c r="AE65" s="13"/>
      <c r="AF65" s="13"/>
      <c r="AG65" s="13"/>
      <c r="AH65" s="13"/>
    </row>
    <row r="66" spans="1:34" x14ac:dyDescent="0.2">
      <c r="A66" s="18" t="s">
        <v>228</v>
      </c>
      <c r="B66" s="20" t="s">
        <v>229</v>
      </c>
      <c r="C66" s="19">
        <v>99.7</v>
      </c>
      <c r="D66" s="19">
        <v>100.5</v>
      </c>
      <c r="E66" s="18" t="s">
        <v>230</v>
      </c>
      <c r="F66" s="18" t="s">
        <v>231</v>
      </c>
      <c r="G66" s="18" t="s">
        <v>232</v>
      </c>
      <c r="H66" s="19">
        <v>383.98759999999999</v>
      </c>
      <c r="I66" s="13">
        <f t="shared" si="8"/>
        <v>2604.2507622641983</v>
      </c>
      <c r="J66" s="2">
        <f t="shared" ref="J66:R66" si="85">(J$25/$H66)*10^6</f>
        <v>651.06269056604958</v>
      </c>
      <c r="K66" s="2">
        <f t="shared" si="85"/>
        <v>162.7656726415124</v>
      </c>
      <c r="L66" s="2">
        <f t="shared" si="85"/>
        <v>40.691418160378099</v>
      </c>
      <c r="M66" s="2">
        <f t="shared" si="85"/>
        <v>10.172854540094525</v>
      </c>
      <c r="N66" s="2">
        <f t="shared" si="85"/>
        <v>2.5432136350236312</v>
      </c>
      <c r="O66" s="2">
        <f t="shared" si="85"/>
        <v>0.6358034087559078</v>
      </c>
      <c r="P66" s="2">
        <f t="shared" si="85"/>
        <v>0.15895085218897695</v>
      </c>
      <c r="Q66" s="2">
        <f t="shared" si="85"/>
        <v>3.9737713047244237E-2</v>
      </c>
      <c r="R66" s="2">
        <f t="shared" si="85"/>
        <v>9.9344282618110593E-3</v>
      </c>
      <c r="S66" s="2"/>
      <c r="T66" s="2"/>
      <c r="U66" s="13">
        <f t="shared" ref="U66:AD66" si="86">I66*5</f>
        <v>13021.253811320992</v>
      </c>
      <c r="V66" s="13">
        <f t="shared" si="86"/>
        <v>3255.313452830248</v>
      </c>
      <c r="W66" s="13">
        <f t="shared" si="86"/>
        <v>813.82836320756201</v>
      </c>
      <c r="X66" s="13">
        <f t="shared" si="86"/>
        <v>203.4570908018905</v>
      </c>
      <c r="Y66" s="13">
        <f t="shared" si="86"/>
        <v>50.864272700472625</v>
      </c>
      <c r="Z66" s="13">
        <f t="shared" si="86"/>
        <v>12.716068175118156</v>
      </c>
      <c r="AA66" s="13">
        <f t="shared" si="86"/>
        <v>3.1790170437795391</v>
      </c>
      <c r="AB66" s="13">
        <f t="shared" si="86"/>
        <v>0.79475426094488477</v>
      </c>
      <c r="AC66" s="13">
        <f t="shared" si="86"/>
        <v>0.19868856523622119</v>
      </c>
      <c r="AD66" s="13">
        <f t="shared" si="86"/>
        <v>4.9672141309055298E-2</v>
      </c>
      <c r="AE66" s="13"/>
      <c r="AF66" s="13"/>
      <c r="AG66" s="13"/>
      <c r="AH66" s="13"/>
    </row>
    <row r="67" spans="1:34" x14ac:dyDescent="0.2">
      <c r="A67" s="18" t="s">
        <v>233</v>
      </c>
      <c r="B67" s="19" t="s">
        <v>234</v>
      </c>
      <c r="C67" s="19">
        <v>99.9</v>
      </c>
      <c r="D67" s="19">
        <v>100.5</v>
      </c>
      <c r="E67" s="18" t="s">
        <v>235</v>
      </c>
      <c r="F67" s="18" t="s">
        <v>236</v>
      </c>
      <c r="G67" s="18" t="s">
        <v>237</v>
      </c>
      <c r="H67" s="19">
        <v>330.03269999999998</v>
      </c>
      <c r="I67" s="13">
        <f t="shared" si="8"/>
        <v>3030.002784572559</v>
      </c>
      <c r="J67" s="2">
        <f t="shared" ref="J67:R67" si="87">(J$25/$H67)*10^6</f>
        <v>757.50069614313975</v>
      </c>
      <c r="K67" s="2">
        <f t="shared" si="87"/>
        <v>189.37517403578494</v>
      </c>
      <c r="L67" s="2">
        <f t="shared" si="87"/>
        <v>47.343793508946234</v>
      </c>
      <c r="M67" s="2">
        <f t="shared" si="87"/>
        <v>11.835948377236559</v>
      </c>
      <c r="N67" s="2">
        <f t="shared" si="87"/>
        <v>2.9589870943091396</v>
      </c>
      <c r="O67" s="2">
        <f t="shared" si="87"/>
        <v>0.73974677357728491</v>
      </c>
      <c r="P67" s="2">
        <f t="shared" si="87"/>
        <v>0.18493669339432123</v>
      </c>
      <c r="Q67" s="2">
        <f t="shared" si="87"/>
        <v>4.6234173348580307E-2</v>
      </c>
      <c r="R67" s="2">
        <f t="shared" si="87"/>
        <v>1.1558543337145077E-2</v>
      </c>
      <c r="S67" s="2"/>
      <c r="T67" s="2"/>
      <c r="U67" s="13">
        <f t="shared" ref="U67:AD67" si="88">I67*5</f>
        <v>15150.013922862796</v>
      </c>
      <c r="V67" s="13">
        <f t="shared" si="88"/>
        <v>3787.503480715699</v>
      </c>
      <c r="W67" s="13">
        <f t="shared" si="88"/>
        <v>946.87587017892474</v>
      </c>
      <c r="X67" s="13">
        <f t="shared" si="88"/>
        <v>236.71896754473119</v>
      </c>
      <c r="Y67" s="13">
        <f t="shared" si="88"/>
        <v>59.179741886182796</v>
      </c>
      <c r="Z67" s="13">
        <f t="shared" si="88"/>
        <v>14.794935471545699</v>
      </c>
      <c r="AA67" s="13">
        <f t="shared" si="88"/>
        <v>3.6987338678864248</v>
      </c>
      <c r="AB67" s="13">
        <f t="shared" si="88"/>
        <v>0.92468346697160619</v>
      </c>
      <c r="AC67" s="13">
        <f t="shared" si="88"/>
        <v>0.23117086674290155</v>
      </c>
      <c r="AD67" s="13">
        <f t="shared" si="88"/>
        <v>5.7792716685725387E-2</v>
      </c>
      <c r="AE67" s="13"/>
      <c r="AF67" s="13"/>
      <c r="AG67" s="13"/>
      <c r="AH67" s="13"/>
    </row>
    <row r="68" spans="1:34" x14ac:dyDescent="0.2">
      <c r="A68" s="18" t="s">
        <v>238</v>
      </c>
      <c r="B68" s="19" t="s">
        <v>239</v>
      </c>
      <c r="C68" s="19">
        <v>99.5</v>
      </c>
      <c r="D68" s="19">
        <v>100.5</v>
      </c>
      <c r="E68" s="18" t="s">
        <v>240</v>
      </c>
      <c r="F68" s="18" t="s">
        <v>241</v>
      </c>
      <c r="G68" s="18" t="s">
        <v>242</v>
      </c>
      <c r="H68" s="19">
        <v>336.11419999999998</v>
      </c>
      <c r="I68" s="13">
        <f t="shared" si="8"/>
        <v>2975.1792694268793</v>
      </c>
      <c r="J68" s="2">
        <f t="shared" ref="J68:R68" si="89">(J$25/$H68)*10^6</f>
        <v>743.79481735671982</v>
      </c>
      <c r="K68" s="2">
        <f t="shared" si="89"/>
        <v>185.94870433917995</v>
      </c>
      <c r="L68" s="2">
        <f t="shared" si="89"/>
        <v>46.487176084794989</v>
      </c>
      <c r="M68" s="2">
        <f t="shared" si="89"/>
        <v>11.621794021198747</v>
      </c>
      <c r="N68" s="2">
        <f t="shared" si="89"/>
        <v>2.9054485052996868</v>
      </c>
      <c r="O68" s="2">
        <f t="shared" si="89"/>
        <v>0.7263621263249217</v>
      </c>
      <c r="P68" s="2">
        <f t="shared" si="89"/>
        <v>0.18159053158123042</v>
      </c>
      <c r="Q68" s="2">
        <f t="shared" si="89"/>
        <v>4.5397632895307606E-2</v>
      </c>
      <c r="R68" s="2">
        <f t="shared" si="89"/>
        <v>1.1349408223826902E-2</v>
      </c>
      <c r="S68" s="2"/>
      <c r="T68" s="2"/>
      <c r="U68" s="13">
        <f t="shared" ref="U68:AD68" si="90">I68*5</f>
        <v>14875.896347134396</v>
      </c>
      <c r="V68" s="13">
        <f t="shared" si="90"/>
        <v>3718.974086783599</v>
      </c>
      <c r="W68" s="13">
        <f t="shared" si="90"/>
        <v>929.74352169589974</v>
      </c>
      <c r="X68" s="13">
        <f t="shared" si="90"/>
        <v>232.43588042397494</v>
      </c>
      <c r="Y68" s="13">
        <f t="shared" si="90"/>
        <v>58.108970105993734</v>
      </c>
      <c r="Z68" s="13">
        <f t="shared" si="90"/>
        <v>14.527242526498434</v>
      </c>
      <c r="AA68" s="13">
        <f t="shared" si="90"/>
        <v>3.6318106316246084</v>
      </c>
      <c r="AB68" s="13">
        <f t="shared" si="90"/>
        <v>0.90795265790615209</v>
      </c>
      <c r="AC68" s="13">
        <f t="shared" si="90"/>
        <v>0.22698816447653802</v>
      </c>
      <c r="AD68" s="13">
        <f t="shared" si="90"/>
        <v>5.6747041119134506E-2</v>
      </c>
      <c r="AE68" s="13"/>
      <c r="AF68" s="13"/>
      <c r="AG68" s="13"/>
      <c r="AH68" s="13"/>
    </row>
    <row r="69" spans="1:34" x14ac:dyDescent="0.2">
      <c r="A69" s="18" t="s">
        <v>243</v>
      </c>
      <c r="B69" s="19" t="s">
        <v>244</v>
      </c>
      <c r="C69" s="19">
        <v>99.9</v>
      </c>
      <c r="D69" s="19">
        <v>100.5</v>
      </c>
      <c r="E69" s="18" t="s">
        <v>245</v>
      </c>
      <c r="F69" s="18" t="s">
        <v>246</v>
      </c>
      <c r="G69" s="18" t="s">
        <v>247</v>
      </c>
      <c r="H69" s="19">
        <v>248.03970000000001</v>
      </c>
      <c r="I69" s="13">
        <f t="shared" si="8"/>
        <v>4031.6126813570572</v>
      </c>
      <c r="J69" s="2">
        <f t="shared" ref="J69:R69" si="91">(J$25/$H69)*10^6</f>
        <v>1007.9031703392643</v>
      </c>
      <c r="K69" s="2">
        <f t="shared" si="91"/>
        <v>251.97579258481608</v>
      </c>
      <c r="L69" s="2">
        <f t="shared" si="91"/>
        <v>62.993948146204019</v>
      </c>
      <c r="M69" s="2">
        <f t="shared" si="91"/>
        <v>15.748487036551005</v>
      </c>
      <c r="N69" s="2">
        <f t="shared" si="91"/>
        <v>3.9371217591377512</v>
      </c>
      <c r="O69" s="2">
        <f t="shared" si="91"/>
        <v>0.9842804397844378</v>
      </c>
      <c r="P69" s="2">
        <f t="shared" si="91"/>
        <v>0.24607010994610945</v>
      </c>
      <c r="Q69" s="2">
        <f t="shared" si="91"/>
        <v>6.1517527486527362E-2</v>
      </c>
      <c r="R69" s="2">
        <f t="shared" si="91"/>
        <v>1.5379381871631841E-2</v>
      </c>
      <c r="S69" s="2"/>
      <c r="T69" s="2"/>
      <c r="U69" s="13">
        <f t="shared" ref="U69:AD69" si="92">I69*5</f>
        <v>20158.063406785288</v>
      </c>
      <c r="V69" s="13">
        <f t="shared" si="92"/>
        <v>5039.515851696322</v>
      </c>
      <c r="W69" s="13">
        <f t="shared" si="92"/>
        <v>1259.8789629240805</v>
      </c>
      <c r="X69" s="13">
        <f t="shared" si="92"/>
        <v>314.96974073102012</v>
      </c>
      <c r="Y69" s="13">
        <f t="shared" si="92"/>
        <v>78.742435182755031</v>
      </c>
      <c r="Z69" s="13">
        <f t="shared" si="92"/>
        <v>19.685608795688758</v>
      </c>
      <c r="AA69" s="13">
        <f t="shared" si="92"/>
        <v>4.9214021989221894</v>
      </c>
      <c r="AB69" s="13">
        <f t="shared" si="92"/>
        <v>1.2303505497305474</v>
      </c>
      <c r="AC69" s="13">
        <f t="shared" si="92"/>
        <v>0.30758763743263684</v>
      </c>
      <c r="AD69" s="13">
        <f t="shared" si="92"/>
        <v>7.689690935815921E-2</v>
      </c>
      <c r="AE69" s="13"/>
      <c r="AF69" s="13"/>
      <c r="AG69" s="13"/>
      <c r="AH69" s="13"/>
    </row>
    <row r="70" spans="1:34" x14ac:dyDescent="0.2">
      <c r="A70" s="18" t="s">
        <v>248</v>
      </c>
      <c r="B70" s="19" t="s">
        <v>249</v>
      </c>
      <c r="C70" s="19">
        <v>99.3</v>
      </c>
      <c r="D70" s="19">
        <v>99.5</v>
      </c>
      <c r="E70" s="18" t="s">
        <v>250</v>
      </c>
      <c r="F70" s="18" t="s">
        <v>251</v>
      </c>
      <c r="G70" s="18" t="s">
        <v>252</v>
      </c>
      <c r="H70" s="19">
        <v>375.00900000000001</v>
      </c>
      <c r="I70" s="13">
        <f t="shared" si="8"/>
        <v>2666.6026682026295</v>
      </c>
      <c r="J70" s="2">
        <f t="shared" ref="J70:R70" si="93">(J$25/$H70)*10^6</f>
        <v>666.65066705065738</v>
      </c>
      <c r="K70" s="2">
        <f t="shared" si="93"/>
        <v>166.66266676266434</v>
      </c>
      <c r="L70" s="2">
        <f t="shared" si="93"/>
        <v>41.665666690666086</v>
      </c>
      <c r="M70" s="2">
        <f t="shared" si="93"/>
        <v>10.416416672666521</v>
      </c>
      <c r="N70" s="2">
        <f t="shared" si="93"/>
        <v>2.6041041681666304</v>
      </c>
      <c r="O70" s="2">
        <f t="shared" si="93"/>
        <v>0.65102604204165759</v>
      </c>
      <c r="P70" s="2">
        <f t="shared" si="93"/>
        <v>0.1627565105104144</v>
      </c>
      <c r="Q70" s="2">
        <f t="shared" si="93"/>
        <v>4.06891276276036E-2</v>
      </c>
      <c r="R70" s="2">
        <f t="shared" si="93"/>
        <v>1.01722819069009E-2</v>
      </c>
      <c r="S70" s="2"/>
      <c r="T70" s="2"/>
      <c r="U70" s="13">
        <f t="shared" ref="U70:AD70" si="94">I70*5</f>
        <v>13333.013341013148</v>
      </c>
      <c r="V70" s="13">
        <f t="shared" si="94"/>
        <v>3333.2533352532869</v>
      </c>
      <c r="W70" s="13">
        <f t="shared" si="94"/>
        <v>833.31333381332172</v>
      </c>
      <c r="X70" s="13">
        <f t="shared" si="94"/>
        <v>208.32833345333043</v>
      </c>
      <c r="Y70" s="13">
        <f t="shared" si="94"/>
        <v>52.082083363332607</v>
      </c>
      <c r="Z70" s="13">
        <f t="shared" si="94"/>
        <v>13.020520840833152</v>
      </c>
      <c r="AA70" s="13">
        <f t="shared" si="94"/>
        <v>3.255130210208288</v>
      </c>
      <c r="AB70" s="13">
        <f t="shared" si="94"/>
        <v>0.81378255255207199</v>
      </c>
      <c r="AC70" s="13">
        <f t="shared" si="94"/>
        <v>0.203445638138018</v>
      </c>
      <c r="AD70" s="13">
        <f t="shared" si="94"/>
        <v>5.0861409534504499E-2</v>
      </c>
      <c r="AE70" s="13"/>
      <c r="AF70" s="13"/>
      <c r="AG70" s="13"/>
      <c r="AH70" s="13"/>
    </row>
    <row r="71" spans="1:34" x14ac:dyDescent="0.2">
      <c r="A71" s="18" t="s">
        <v>253</v>
      </c>
      <c r="B71" s="19" t="s">
        <v>254</v>
      </c>
      <c r="C71" s="19">
        <v>99.8</v>
      </c>
      <c r="D71" s="19">
        <v>100</v>
      </c>
      <c r="E71" s="18" t="s">
        <v>255</v>
      </c>
      <c r="F71" s="18" t="s">
        <v>256</v>
      </c>
      <c r="G71" s="18" t="s">
        <v>257</v>
      </c>
      <c r="H71" s="19">
        <v>315.1003</v>
      </c>
      <c r="I71" s="13">
        <f t="shared" si="8"/>
        <v>3173.5926623998771</v>
      </c>
      <c r="J71" s="2">
        <f t="shared" ref="J71:R71" si="95">(J$25/$H71)*10^6</f>
        <v>793.39816559996927</v>
      </c>
      <c r="K71" s="2">
        <f t="shared" si="95"/>
        <v>198.34954139999232</v>
      </c>
      <c r="L71" s="2">
        <f t="shared" si="95"/>
        <v>49.58738534999808</v>
      </c>
      <c r="M71" s="2">
        <f t="shared" si="95"/>
        <v>12.39684633749952</v>
      </c>
      <c r="N71" s="2">
        <f t="shared" si="95"/>
        <v>3.09921158437488</v>
      </c>
      <c r="O71" s="2">
        <f t="shared" si="95"/>
        <v>0.77480289609371999</v>
      </c>
      <c r="P71" s="2">
        <f t="shared" si="95"/>
        <v>0.19370072402343</v>
      </c>
      <c r="Q71" s="2">
        <f t="shared" si="95"/>
        <v>4.84251810058575E-2</v>
      </c>
      <c r="R71" s="2">
        <f t="shared" si="95"/>
        <v>1.2106295251464375E-2</v>
      </c>
      <c r="S71" s="2"/>
      <c r="T71" s="2"/>
      <c r="U71" s="13">
        <f t="shared" ref="U71:AD71" si="96">I71*5</f>
        <v>15867.963311999385</v>
      </c>
      <c r="V71" s="13">
        <f t="shared" si="96"/>
        <v>3966.9908279998463</v>
      </c>
      <c r="W71" s="13">
        <f t="shared" si="96"/>
        <v>991.74770699996157</v>
      </c>
      <c r="X71" s="13">
        <f t="shared" si="96"/>
        <v>247.93692674999039</v>
      </c>
      <c r="Y71" s="13">
        <f t="shared" si="96"/>
        <v>61.984231687497598</v>
      </c>
      <c r="Z71" s="13">
        <f t="shared" si="96"/>
        <v>15.496057921874399</v>
      </c>
      <c r="AA71" s="13">
        <f t="shared" si="96"/>
        <v>3.8740144804685999</v>
      </c>
      <c r="AB71" s="13">
        <f t="shared" si="96"/>
        <v>0.96850362011714997</v>
      </c>
      <c r="AC71" s="13">
        <f t="shared" si="96"/>
        <v>0.24212590502928749</v>
      </c>
      <c r="AD71" s="13">
        <f t="shared" si="96"/>
        <v>6.0531476257321873E-2</v>
      </c>
      <c r="AE71" s="13"/>
      <c r="AF71" s="13"/>
      <c r="AG71" s="13"/>
      <c r="AH71" s="13"/>
    </row>
    <row r="72" spans="1:34" x14ac:dyDescent="0.2">
      <c r="A72" s="18" t="s">
        <v>258</v>
      </c>
      <c r="B72" s="19" t="s">
        <v>259</v>
      </c>
      <c r="C72" s="19">
        <v>99.3</v>
      </c>
      <c r="D72" s="19">
        <v>99.5</v>
      </c>
      <c r="E72" s="18" t="s">
        <v>260</v>
      </c>
      <c r="F72" s="18" t="s">
        <v>261</v>
      </c>
      <c r="G72" s="18" t="s">
        <v>262</v>
      </c>
      <c r="H72" s="19">
        <v>313.07490000000001</v>
      </c>
      <c r="I72" s="13">
        <f t="shared" si="8"/>
        <v>3194.1238342645797</v>
      </c>
      <c r="J72" s="2">
        <f t="shared" ref="J72:R72" si="97">(J$25/$H72)*10^6</f>
        <v>798.53095856614493</v>
      </c>
      <c r="K72" s="2">
        <f t="shared" si="97"/>
        <v>199.63273964153623</v>
      </c>
      <c r="L72" s="2">
        <f t="shared" si="97"/>
        <v>49.908184910384058</v>
      </c>
      <c r="M72" s="2">
        <f t="shared" si="97"/>
        <v>12.477046227596015</v>
      </c>
      <c r="N72" s="2">
        <f t="shared" si="97"/>
        <v>3.1192615568990036</v>
      </c>
      <c r="O72" s="2">
        <f t="shared" si="97"/>
        <v>0.77981538922475091</v>
      </c>
      <c r="P72" s="2">
        <f t="shared" si="97"/>
        <v>0.19495384730618773</v>
      </c>
      <c r="Q72" s="2">
        <f t="shared" si="97"/>
        <v>4.8738461826546932E-2</v>
      </c>
      <c r="R72" s="2">
        <f t="shared" si="97"/>
        <v>1.2184615456636733E-2</v>
      </c>
      <c r="S72" s="2"/>
      <c r="T72" s="2"/>
      <c r="U72" s="13">
        <f t="shared" ref="U72:AD72" si="98">I72*5</f>
        <v>15970.619171322898</v>
      </c>
      <c r="V72" s="13">
        <f t="shared" si="98"/>
        <v>3992.6547928307245</v>
      </c>
      <c r="W72" s="13">
        <f t="shared" si="98"/>
        <v>998.16369820768114</v>
      </c>
      <c r="X72" s="13">
        <f t="shared" si="98"/>
        <v>249.54092455192028</v>
      </c>
      <c r="Y72" s="13">
        <f t="shared" si="98"/>
        <v>62.385231137980071</v>
      </c>
      <c r="Z72" s="13">
        <f t="shared" si="98"/>
        <v>15.596307784495018</v>
      </c>
      <c r="AA72" s="13">
        <f t="shared" si="98"/>
        <v>3.8990769461237544</v>
      </c>
      <c r="AB72" s="13">
        <f t="shared" si="98"/>
        <v>0.97476923653093861</v>
      </c>
      <c r="AC72" s="13">
        <f t="shared" si="98"/>
        <v>0.24369230913273465</v>
      </c>
      <c r="AD72" s="13">
        <f t="shared" si="98"/>
        <v>6.0923077283183663E-2</v>
      </c>
      <c r="AE72" s="13"/>
      <c r="AF72" s="13"/>
      <c r="AG72" s="13"/>
      <c r="AH72" s="13"/>
    </row>
    <row r="73" spans="1:34" x14ac:dyDescent="0.2">
      <c r="A73" s="18" t="s">
        <v>263</v>
      </c>
      <c r="B73" s="19" t="s">
        <v>264</v>
      </c>
      <c r="C73" s="19">
        <v>99.9</v>
      </c>
      <c r="D73" s="19">
        <v>100.5</v>
      </c>
      <c r="E73" s="18" t="s">
        <v>265</v>
      </c>
      <c r="F73" s="18" t="s">
        <v>266</v>
      </c>
      <c r="G73" s="18" t="s">
        <v>267</v>
      </c>
      <c r="H73" s="19">
        <v>296.04829999999998</v>
      </c>
      <c r="I73" s="13">
        <f t="shared" si="8"/>
        <v>3377.8271991428428</v>
      </c>
      <c r="J73" s="2">
        <f t="shared" ref="J73:R73" si="99">(J$25/$H73)*10^6</f>
        <v>844.4567997857107</v>
      </c>
      <c r="K73" s="2">
        <f t="shared" si="99"/>
        <v>211.11419994642768</v>
      </c>
      <c r="L73" s="2">
        <f t="shared" si="99"/>
        <v>52.778549986606919</v>
      </c>
      <c r="M73" s="2">
        <f t="shared" si="99"/>
        <v>13.19463749665173</v>
      </c>
      <c r="N73" s="2">
        <f t="shared" si="99"/>
        <v>3.2986593741629324</v>
      </c>
      <c r="O73" s="2">
        <f t="shared" si="99"/>
        <v>0.82466484354073311</v>
      </c>
      <c r="P73" s="2">
        <f t="shared" si="99"/>
        <v>0.20616621088518328</v>
      </c>
      <c r="Q73" s="2">
        <f t="shared" si="99"/>
        <v>5.1541552721295819E-2</v>
      </c>
      <c r="R73" s="2">
        <f t="shared" si="99"/>
        <v>1.2885388180323955E-2</v>
      </c>
      <c r="S73" s="2"/>
      <c r="T73" s="2"/>
      <c r="U73" s="13">
        <f t="shared" ref="U73:AD73" si="100">I73*5</f>
        <v>16889.135995714212</v>
      </c>
      <c r="V73" s="13">
        <f t="shared" si="100"/>
        <v>4222.283998928553</v>
      </c>
      <c r="W73" s="13">
        <f t="shared" si="100"/>
        <v>1055.5709997321383</v>
      </c>
      <c r="X73" s="13">
        <f t="shared" si="100"/>
        <v>263.89274993303457</v>
      </c>
      <c r="Y73" s="13">
        <f t="shared" si="100"/>
        <v>65.973187483258641</v>
      </c>
      <c r="Z73" s="13">
        <f t="shared" si="100"/>
        <v>16.49329687081466</v>
      </c>
      <c r="AA73" s="13">
        <f t="shared" si="100"/>
        <v>4.1233242177036651</v>
      </c>
      <c r="AB73" s="13">
        <f t="shared" si="100"/>
        <v>1.0308310544259163</v>
      </c>
      <c r="AC73" s="13">
        <f t="shared" si="100"/>
        <v>0.25770776360647907</v>
      </c>
      <c r="AD73" s="13">
        <f t="shared" si="100"/>
        <v>6.4426940901619767E-2</v>
      </c>
      <c r="AE73" s="13"/>
      <c r="AF73" s="13"/>
      <c r="AG73" s="13"/>
      <c r="AH73" s="13"/>
    </row>
    <row r="74" spans="1:34" x14ac:dyDescent="0.2">
      <c r="A74" s="18" t="s">
        <v>268</v>
      </c>
      <c r="B74" s="19" t="s">
        <v>269</v>
      </c>
      <c r="C74" s="19">
        <v>98</v>
      </c>
      <c r="D74" s="19">
        <v>100.5</v>
      </c>
      <c r="E74" s="18" t="s">
        <v>270</v>
      </c>
      <c r="F74" s="18" t="s">
        <v>271</v>
      </c>
      <c r="G74" s="18" t="s">
        <v>272</v>
      </c>
      <c r="H74" s="19">
        <v>333.16079999999999</v>
      </c>
      <c r="I74" s="13">
        <f t="shared" si="8"/>
        <v>3001.5536041455057</v>
      </c>
      <c r="J74" s="2">
        <f t="shared" ref="J74:R74" si="101">(J$25/$H74)*10^6</f>
        <v>750.38840103637642</v>
      </c>
      <c r="K74" s="2">
        <f t="shared" si="101"/>
        <v>187.59710025909411</v>
      </c>
      <c r="L74" s="2">
        <f t="shared" si="101"/>
        <v>46.899275064773526</v>
      </c>
      <c r="M74" s="2">
        <f t="shared" si="101"/>
        <v>11.724818766193382</v>
      </c>
      <c r="N74" s="2">
        <f t="shared" si="101"/>
        <v>2.9312046915483454</v>
      </c>
      <c r="O74" s="2">
        <f t="shared" si="101"/>
        <v>0.73280117288708635</v>
      </c>
      <c r="P74" s="2">
        <f t="shared" si="101"/>
        <v>0.18320029322177159</v>
      </c>
      <c r="Q74" s="2">
        <f t="shared" si="101"/>
        <v>4.5800073305442897E-2</v>
      </c>
      <c r="R74" s="2">
        <f t="shared" si="101"/>
        <v>1.1450018326360724E-2</v>
      </c>
      <c r="S74" s="2"/>
      <c r="T74" s="2"/>
      <c r="U74" s="13">
        <f t="shared" ref="U74:AD74" si="102">I74*5</f>
        <v>15007.768020727528</v>
      </c>
      <c r="V74" s="13">
        <f t="shared" si="102"/>
        <v>3751.942005181882</v>
      </c>
      <c r="W74" s="13">
        <f t="shared" si="102"/>
        <v>937.9855012954705</v>
      </c>
      <c r="X74" s="13">
        <f t="shared" si="102"/>
        <v>234.49637532386762</v>
      </c>
      <c r="Y74" s="13">
        <f t="shared" si="102"/>
        <v>58.624093830966906</v>
      </c>
      <c r="Z74" s="13">
        <f t="shared" si="102"/>
        <v>14.656023457741727</v>
      </c>
      <c r="AA74" s="13">
        <f t="shared" si="102"/>
        <v>3.6640058644354316</v>
      </c>
      <c r="AB74" s="13">
        <f t="shared" si="102"/>
        <v>0.91600146610885791</v>
      </c>
      <c r="AC74" s="13">
        <f t="shared" si="102"/>
        <v>0.22900036652721448</v>
      </c>
      <c r="AD74" s="13">
        <f t="shared" si="102"/>
        <v>5.7250091631803619E-2</v>
      </c>
      <c r="AE74" s="13"/>
      <c r="AF74" s="13"/>
      <c r="AG74" s="13"/>
      <c r="AH74" s="13"/>
    </row>
    <row r="75" spans="1:34" x14ac:dyDescent="0.2">
      <c r="A75" s="18" t="s">
        <v>273</v>
      </c>
      <c r="B75" s="19" t="s">
        <v>274</v>
      </c>
      <c r="C75" s="19">
        <v>99.4</v>
      </c>
      <c r="D75" s="19">
        <v>100.5</v>
      </c>
      <c r="E75" s="18" t="s">
        <v>275</v>
      </c>
      <c r="F75" s="18" t="s">
        <v>276</v>
      </c>
      <c r="G75" s="18" t="s">
        <v>277</v>
      </c>
      <c r="H75" s="19">
        <v>319.14510000000001</v>
      </c>
      <c r="I75" s="13">
        <f t="shared" si="8"/>
        <v>3133.3709964527106</v>
      </c>
      <c r="J75" s="2">
        <f t="shared" ref="J75:R75" si="103">(J$25/$H75)*10^6</f>
        <v>783.34274911317766</v>
      </c>
      <c r="K75" s="2">
        <f t="shared" si="103"/>
        <v>195.83568727829442</v>
      </c>
      <c r="L75" s="2">
        <f t="shared" si="103"/>
        <v>48.958921819573604</v>
      </c>
      <c r="M75" s="2">
        <f t="shared" si="103"/>
        <v>12.239730454893401</v>
      </c>
      <c r="N75" s="2">
        <f t="shared" si="103"/>
        <v>3.0599326137233502</v>
      </c>
      <c r="O75" s="2">
        <f t="shared" si="103"/>
        <v>0.76498315343083756</v>
      </c>
      <c r="P75" s="2">
        <f t="shared" si="103"/>
        <v>0.19124578835770939</v>
      </c>
      <c r="Q75" s="2">
        <f t="shared" si="103"/>
        <v>4.7811447089427347E-2</v>
      </c>
      <c r="R75" s="2">
        <f t="shared" si="103"/>
        <v>1.1952861772356837E-2</v>
      </c>
      <c r="S75" s="2"/>
      <c r="T75" s="2"/>
      <c r="U75" s="13">
        <f t="shared" ref="U75:AD75" si="104">I75*5</f>
        <v>15666.854982263554</v>
      </c>
      <c r="V75" s="13">
        <f t="shared" si="104"/>
        <v>3916.7137455658885</v>
      </c>
      <c r="W75" s="13">
        <f t="shared" si="104"/>
        <v>979.17843639147213</v>
      </c>
      <c r="X75" s="13">
        <f t="shared" si="104"/>
        <v>244.79460909786803</v>
      </c>
      <c r="Y75" s="13">
        <f t="shared" si="104"/>
        <v>61.198652274467008</v>
      </c>
      <c r="Z75" s="13">
        <f t="shared" si="104"/>
        <v>15.299663068616752</v>
      </c>
      <c r="AA75" s="13">
        <f t="shared" si="104"/>
        <v>3.824915767154188</v>
      </c>
      <c r="AB75" s="13">
        <f t="shared" si="104"/>
        <v>0.956228941788547</v>
      </c>
      <c r="AC75" s="13">
        <f t="shared" si="104"/>
        <v>0.23905723544713675</v>
      </c>
      <c r="AD75" s="13">
        <f t="shared" si="104"/>
        <v>5.9764308861784188E-2</v>
      </c>
      <c r="AE75" s="13"/>
      <c r="AF75" s="13"/>
      <c r="AG75" s="13"/>
      <c r="AH75" s="13"/>
    </row>
    <row r="76" spans="1:34" x14ac:dyDescent="0.2">
      <c r="A76" s="18" t="s">
        <v>278</v>
      </c>
      <c r="B76" s="19" t="s">
        <v>279</v>
      </c>
      <c r="C76" s="19">
        <v>99</v>
      </c>
      <c r="D76" s="19">
        <v>99.5</v>
      </c>
      <c r="E76" s="18" t="s">
        <v>280</v>
      </c>
      <c r="F76" s="18" t="s">
        <v>281</v>
      </c>
      <c r="G76" s="18" t="s">
        <v>282</v>
      </c>
      <c r="H76" s="19">
        <v>242.0564</v>
      </c>
      <c r="I76" s="13">
        <f t="shared" si="8"/>
        <v>4131.2685803804407</v>
      </c>
      <c r="J76" s="2">
        <f t="shared" ref="J76:R76" si="105">(J$25/$H76)*10^6</f>
        <v>1032.8171450951102</v>
      </c>
      <c r="K76" s="2">
        <f t="shared" si="105"/>
        <v>258.20428627377754</v>
      </c>
      <c r="L76" s="2">
        <f t="shared" si="105"/>
        <v>64.551071568444385</v>
      </c>
      <c r="M76" s="2">
        <f t="shared" si="105"/>
        <v>16.137767892111096</v>
      </c>
      <c r="N76" s="2">
        <f t="shared" si="105"/>
        <v>4.0344419730277741</v>
      </c>
      <c r="O76" s="2">
        <f t="shared" si="105"/>
        <v>1.0086104932569435</v>
      </c>
      <c r="P76" s="2">
        <f t="shared" si="105"/>
        <v>0.25215262331423588</v>
      </c>
      <c r="Q76" s="2">
        <f t="shared" si="105"/>
        <v>6.303815582855897E-2</v>
      </c>
      <c r="R76" s="2">
        <f t="shared" si="105"/>
        <v>1.5759538957139742E-2</v>
      </c>
      <c r="S76" s="2"/>
      <c r="T76" s="2"/>
      <c r="U76" s="13">
        <f t="shared" ref="U76:AD76" si="106">I76*5</f>
        <v>20656.342901902204</v>
      </c>
      <c r="V76" s="13">
        <f t="shared" si="106"/>
        <v>5164.085725475551</v>
      </c>
      <c r="W76" s="13">
        <f t="shared" si="106"/>
        <v>1291.0214313688878</v>
      </c>
      <c r="X76" s="13">
        <f t="shared" si="106"/>
        <v>322.75535784222194</v>
      </c>
      <c r="Y76" s="13">
        <f t="shared" si="106"/>
        <v>80.688839460555485</v>
      </c>
      <c r="Z76" s="13">
        <f t="shared" si="106"/>
        <v>20.172209865138871</v>
      </c>
      <c r="AA76" s="13">
        <f t="shared" si="106"/>
        <v>5.0430524662847178</v>
      </c>
      <c r="AB76" s="13">
        <f t="shared" si="106"/>
        <v>1.2607631165711795</v>
      </c>
      <c r="AC76" s="13">
        <f t="shared" si="106"/>
        <v>0.31519077914279486</v>
      </c>
      <c r="AD76" s="13">
        <f t="shared" si="106"/>
        <v>7.8797694785698716E-2</v>
      </c>
      <c r="AE76" s="13"/>
      <c r="AF76" s="13"/>
      <c r="AG76" s="13"/>
      <c r="AH76" s="13"/>
    </row>
    <row r="77" spans="1:34" x14ac:dyDescent="0.2">
      <c r="A77" s="18" t="s">
        <v>283</v>
      </c>
      <c r="B77" s="19" t="s">
        <v>284</v>
      </c>
      <c r="C77" s="19">
        <v>98</v>
      </c>
      <c r="D77" s="19">
        <v>100</v>
      </c>
      <c r="E77" s="18" t="s">
        <v>285</v>
      </c>
      <c r="F77" s="18" t="s">
        <v>286</v>
      </c>
      <c r="G77" s="18" t="s">
        <v>287</v>
      </c>
      <c r="H77" s="19">
        <v>307.14510000000001</v>
      </c>
      <c r="I77" s="13">
        <f t="shared" si="8"/>
        <v>3255.7901786484631</v>
      </c>
      <c r="J77" s="2">
        <f t="shared" ref="J77:R77" si="107">(J$25/$H77)*10^6</f>
        <v>813.94754466211577</v>
      </c>
      <c r="K77" s="2">
        <f t="shared" si="107"/>
        <v>203.48688616552894</v>
      </c>
      <c r="L77" s="2">
        <f t="shared" si="107"/>
        <v>50.871721541382236</v>
      </c>
      <c r="M77" s="2">
        <f t="shared" si="107"/>
        <v>12.717930385345559</v>
      </c>
      <c r="N77" s="2">
        <f t="shared" si="107"/>
        <v>3.1794825963363897</v>
      </c>
      <c r="O77" s="2">
        <f t="shared" si="107"/>
        <v>0.79487064908409744</v>
      </c>
      <c r="P77" s="2">
        <f t="shared" si="107"/>
        <v>0.19871766227102436</v>
      </c>
      <c r="Q77" s="2">
        <f t="shared" si="107"/>
        <v>4.967941556775609E-2</v>
      </c>
      <c r="R77" s="2">
        <f t="shared" si="107"/>
        <v>1.2419853891939022E-2</v>
      </c>
      <c r="S77" s="2"/>
      <c r="T77" s="2"/>
      <c r="U77" s="13">
        <f t="shared" ref="U77:AD77" si="108">I77*5</f>
        <v>16278.950893242316</v>
      </c>
      <c r="V77" s="13">
        <f t="shared" si="108"/>
        <v>4069.737723310579</v>
      </c>
      <c r="W77" s="13">
        <f t="shared" si="108"/>
        <v>1017.4344308276447</v>
      </c>
      <c r="X77" s="13">
        <f t="shared" si="108"/>
        <v>254.35860770691119</v>
      </c>
      <c r="Y77" s="13">
        <f t="shared" si="108"/>
        <v>63.589651926727797</v>
      </c>
      <c r="Z77" s="13">
        <f t="shared" si="108"/>
        <v>15.897412981681949</v>
      </c>
      <c r="AA77" s="13">
        <f t="shared" si="108"/>
        <v>3.9743532454204873</v>
      </c>
      <c r="AB77" s="13">
        <f t="shared" si="108"/>
        <v>0.99358831135512182</v>
      </c>
      <c r="AC77" s="13">
        <f t="shared" si="108"/>
        <v>0.24839707783878046</v>
      </c>
      <c r="AD77" s="13">
        <f t="shared" si="108"/>
        <v>6.2099269459695114E-2</v>
      </c>
      <c r="AE77" s="13"/>
      <c r="AF77" s="13"/>
      <c r="AG77" s="13"/>
      <c r="AH77" s="13"/>
    </row>
    <row r="78" spans="1:34" x14ac:dyDescent="0.2">
      <c r="A78" s="18" t="s">
        <v>288</v>
      </c>
      <c r="B78" s="19" t="s">
        <v>289</v>
      </c>
      <c r="C78" s="19">
        <v>99.9</v>
      </c>
      <c r="D78" s="19">
        <v>100.5</v>
      </c>
      <c r="E78" s="18" t="s">
        <v>290</v>
      </c>
      <c r="F78" s="18" t="s">
        <v>291</v>
      </c>
      <c r="G78" s="18" t="s">
        <v>292</v>
      </c>
      <c r="H78" s="19">
        <v>341.06979999999999</v>
      </c>
      <c r="I78" s="13">
        <f t="shared" si="8"/>
        <v>2931.9511724579547</v>
      </c>
      <c r="J78" s="2">
        <f t="shared" ref="J78:R78" si="109">(J$25/$H78)*10^6</f>
        <v>732.98779311448868</v>
      </c>
      <c r="K78" s="2">
        <f t="shared" si="109"/>
        <v>183.24694827862217</v>
      </c>
      <c r="L78" s="2">
        <f t="shared" si="109"/>
        <v>45.811737069655543</v>
      </c>
      <c r="M78" s="2">
        <f t="shared" si="109"/>
        <v>11.452934267413886</v>
      </c>
      <c r="N78" s="2">
        <f t="shared" si="109"/>
        <v>2.8632335668534714</v>
      </c>
      <c r="O78" s="2">
        <f t="shared" si="109"/>
        <v>0.71580839171336785</v>
      </c>
      <c r="P78" s="2">
        <f t="shared" si="109"/>
        <v>0.17895209792834196</v>
      </c>
      <c r="Q78" s="2">
        <f t="shared" si="109"/>
        <v>4.4738024482085491E-2</v>
      </c>
      <c r="R78" s="2">
        <f t="shared" si="109"/>
        <v>1.1184506120521373E-2</v>
      </c>
      <c r="S78" s="2"/>
      <c r="T78" s="2"/>
      <c r="U78" s="13">
        <f t="shared" ref="U78:AD78" si="110">I78*5</f>
        <v>14659.755862289774</v>
      </c>
      <c r="V78" s="13">
        <f t="shared" si="110"/>
        <v>3664.9389655724435</v>
      </c>
      <c r="W78" s="13">
        <f t="shared" si="110"/>
        <v>916.23474139311088</v>
      </c>
      <c r="X78" s="13">
        <f t="shared" si="110"/>
        <v>229.05868534827772</v>
      </c>
      <c r="Y78" s="13">
        <f t="shared" si="110"/>
        <v>57.26467133706943</v>
      </c>
      <c r="Z78" s="13">
        <f t="shared" si="110"/>
        <v>14.316167834267358</v>
      </c>
      <c r="AA78" s="13">
        <f t="shared" si="110"/>
        <v>3.5790419585668394</v>
      </c>
      <c r="AB78" s="13">
        <f t="shared" si="110"/>
        <v>0.89476048964170984</v>
      </c>
      <c r="AC78" s="13">
        <f t="shared" si="110"/>
        <v>0.22369012241042746</v>
      </c>
      <c r="AD78" s="13">
        <f t="shared" si="110"/>
        <v>5.5922530602606865E-2</v>
      </c>
      <c r="AE78" s="13"/>
      <c r="AF78" s="13"/>
      <c r="AG78" s="13"/>
      <c r="AH78" s="13"/>
    </row>
    <row r="79" spans="1:34" x14ac:dyDescent="0.2">
      <c r="A79" s="18" t="s">
        <v>293</v>
      </c>
      <c r="B79" s="19" t="s">
        <v>294</v>
      </c>
      <c r="C79" s="19">
        <v>99.7</v>
      </c>
      <c r="D79" s="19">
        <v>100.5</v>
      </c>
      <c r="E79" s="18" t="s">
        <v>295</v>
      </c>
      <c r="F79" s="18" t="s">
        <v>296</v>
      </c>
      <c r="G79" s="18" t="s">
        <v>297</v>
      </c>
      <c r="H79" s="19">
        <v>189.0361</v>
      </c>
      <c r="I79" s="13">
        <f t="shared" si="8"/>
        <v>5289.9948739949668</v>
      </c>
      <c r="J79" s="2">
        <f t="shared" ref="J79:R79" si="111">(J$25/$H79)*10^6</f>
        <v>1322.4987184987417</v>
      </c>
      <c r="K79" s="2">
        <f t="shared" si="111"/>
        <v>330.62467962468543</v>
      </c>
      <c r="L79" s="2">
        <f t="shared" si="111"/>
        <v>82.656169906171357</v>
      </c>
      <c r="M79" s="2">
        <f t="shared" si="111"/>
        <v>20.664042476542839</v>
      </c>
      <c r="N79" s="2">
        <f t="shared" si="111"/>
        <v>5.1660106191357098</v>
      </c>
      <c r="O79" s="2">
        <f t="shared" si="111"/>
        <v>1.2915026547839275</v>
      </c>
      <c r="P79" s="2">
        <f t="shared" si="111"/>
        <v>0.32287566369598186</v>
      </c>
      <c r="Q79" s="2">
        <f t="shared" si="111"/>
        <v>8.0718915923995466E-2</v>
      </c>
      <c r="R79" s="2">
        <f t="shared" si="111"/>
        <v>2.0179728980998866E-2</v>
      </c>
      <c r="S79" s="2"/>
      <c r="T79" s="2"/>
      <c r="U79" s="13">
        <f t="shared" ref="U79:AD79" si="112">I79*5</f>
        <v>26449.974369974836</v>
      </c>
      <c r="V79" s="13">
        <f t="shared" si="112"/>
        <v>6612.493592493709</v>
      </c>
      <c r="W79" s="13">
        <f t="shared" si="112"/>
        <v>1653.1233981234273</v>
      </c>
      <c r="X79" s="13">
        <f t="shared" si="112"/>
        <v>413.28084953085681</v>
      </c>
      <c r="Y79" s="13">
        <f t="shared" si="112"/>
        <v>103.3202123827142</v>
      </c>
      <c r="Z79" s="13">
        <f t="shared" si="112"/>
        <v>25.830053095678551</v>
      </c>
      <c r="AA79" s="13">
        <f t="shared" si="112"/>
        <v>6.4575132739196377</v>
      </c>
      <c r="AB79" s="13">
        <f t="shared" si="112"/>
        <v>1.6143783184799094</v>
      </c>
      <c r="AC79" s="13">
        <f t="shared" si="112"/>
        <v>0.40359457961997736</v>
      </c>
      <c r="AD79" s="13">
        <f t="shared" si="112"/>
        <v>0.10089864490499434</v>
      </c>
      <c r="AE79" s="13"/>
      <c r="AF79" s="13"/>
      <c r="AG79" s="13"/>
      <c r="AH79" s="13"/>
    </row>
    <row r="80" spans="1:34" x14ac:dyDescent="0.2">
      <c r="A80" s="18" t="s">
        <v>298</v>
      </c>
      <c r="B80" s="19" t="s">
        <v>299</v>
      </c>
      <c r="C80" s="19">
        <v>98.8</v>
      </c>
      <c r="D80" s="19">
        <v>100</v>
      </c>
      <c r="E80" s="18" t="s">
        <v>300</v>
      </c>
      <c r="F80" s="18" t="s">
        <v>301</v>
      </c>
      <c r="G80" s="18" t="s">
        <v>302</v>
      </c>
      <c r="H80" s="19">
        <v>317.12950000000001</v>
      </c>
      <c r="I80" s="13">
        <f t="shared" si="8"/>
        <v>3153.285960467254</v>
      </c>
      <c r="J80" s="2">
        <f t="shared" ref="J80:R80" si="113">(J$25/$H80)*10^6</f>
        <v>788.32149011681349</v>
      </c>
      <c r="K80" s="2">
        <f t="shared" si="113"/>
        <v>197.08037252920337</v>
      </c>
      <c r="L80" s="2">
        <f t="shared" si="113"/>
        <v>49.270093132300843</v>
      </c>
      <c r="M80" s="2">
        <f t="shared" si="113"/>
        <v>12.317523283075211</v>
      </c>
      <c r="N80" s="2">
        <f t="shared" si="113"/>
        <v>3.0793808207688027</v>
      </c>
      <c r="O80" s="2">
        <f t="shared" si="113"/>
        <v>0.76984520519220068</v>
      </c>
      <c r="P80" s="2">
        <f t="shared" si="113"/>
        <v>0.19246130129805017</v>
      </c>
      <c r="Q80" s="2">
        <f t="shared" si="113"/>
        <v>4.8115325324512542E-2</v>
      </c>
      <c r="R80" s="2">
        <f t="shared" si="113"/>
        <v>1.2028831331128136E-2</v>
      </c>
      <c r="S80" s="2"/>
      <c r="T80" s="2"/>
      <c r="U80" s="13">
        <f t="shared" ref="U80:AD80" si="114">I80*5</f>
        <v>15766.42980233627</v>
      </c>
      <c r="V80" s="13">
        <f t="shared" si="114"/>
        <v>3941.6074505840675</v>
      </c>
      <c r="W80" s="13">
        <f t="shared" si="114"/>
        <v>985.40186264601687</v>
      </c>
      <c r="X80" s="13">
        <f t="shared" si="114"/>
        <v>246.35046566150422</v>
      </c>
      <c r="Y80" s="13">
        <f t="shared" si="114"/>
        <v>61.587616415376054</v>
      </c>
      <c r="Z80" s="13">
        <f t="shared" si="114"/>
        <v>15.396904103844014</v>
      </c>
      <c r="AA80" s="13">
        <f t="shared" si="114"/>
        <v>3.8492260259610034</v>
      </c>
      <c r="AB80" s="13">
        <f t="shared" si="114"/>
        <v>0.96230650649025085</v>
      </c>
      <c r="AC80" s="13">
        <f t="shared" si="114"/>
        <v>0.24057662662256271</v>
      </c>
      <c r="AD80" s="13">
        <f t="shared" si="114"/>
        <v>6.0144156655640678E-2</v>
      </c>
      <c r="AE80" s="13"/>
      <c r="AF80" s="13"/>
      <c r="AG80" s="13"/>
      <c r="AH80" s="13"/>
    </row>
    <row r="81" spans="1:34" x14ac:dyDescent="0.2">
      <c r="A81" s="18" t="s">
        <v>303</v>
      </c>
      <c r="B81" s="19" t="s">
        <v>304</v>
      </c>
      <c r="C81" s="19">
        <v>99.5</v>
      </c>
      <c r="D81" s="19">
        <v>99.5</v>
      </c>
      <c r="E81" s="18" t="s">
        <v>305</v>
      </c>
      <c r="F81" s="18" t="s">
        <v>306</v>
      </c>
      <c r="G81" s="18" t="s">
        <v>307</v>
      </c>
      <c r="H81" s="19">
        <v>305.12950000000001</v>
      </c>
      <c r="I81" s="13">
        <f t="shared" si="8"/>
        <v>3277.2970165126608</v>
      </c>
      <c r="J81" s="2">
        <f t="shared" ref="J81:R81" si="115">(J$25/$H81)*10^6</f>
        <v>819.32425412816519</v>
      </c>
      <c r="K81" s="2">
        <f t="shared" si="115"/>
        <v>204.8310635320413</v>
      </c>
      <c r="L81" s="2">
        <f t="shared" si="115"/>
        <v>51.207765883010325</v>
      </c>
      <c r="M81" s="2">
        <f t="shared" si="115"/>
        <v>12.801941470752581</v>
      </c>
      <c r="N81" s="2">
        <f t="shared" si="115"/>
        <v>3.2004853676881453</v>
      </c>
      <c r="O81" s="2">
        <f t="shared" si="115"/>
        <v>0.80012134192203632</v>
      </c>
      <c r="P81" s="2">
        <f t="shared" si="115"/>
        <v>0.20003033548050908</v>
      </c>
      <c r="Q81" s="2">
        <f t="shared" si="115"/>
        <v>5.000758387012727E-2</v>
      </c>
      <c r="R81" s="2">
        <f t="shared" si="115"/>
        <v>1.2501895967531818E-2</v>
      </c>
      <c r="S81" s="2"/>
      <c r="T81" s="2"/>
      <c r="U81" s="13">
        <f t="shared" ref="U81:AD81" si="116">I81*5</f>
        <v>16386.485082563304</v>
      </c>
      <c r="V81" s="13">
        <f t="shared" si="116"/>
        <v>4096.621270640826</v>
      </c>
      <c r="W81" s="13">
        <f t="shared" si="116"/>
        <v>1024.1553176602065</v>
      </c>
      <c r="X81" s="13">
        <f t="shared" si="116"/>
        <v>256.03882941505162</v>
      </c>
      <c r="Y81" s="13">
        <f t="shared" si="116"/>
        <v>64.009707353762906</v>
      </c>
      <c r="Z81" s="13">
        <f t="shared" si="116"/>
        <v>16.002426838440726</v>
      </c>
      <c r="AA81" s="13">
        <f t="shared" si="116"/>
        <v>4.0006067096101816</v>
      </c>
      <c r="AB81" s="13">
        <f t="shared" si="116"/>
        <v>1.0001516774025454</v>
      </c>
      <c r="AC81" s="13">
        <f t="shared" si="116"/>
        <v>0.25003791935063635</v>
      </c>
      <c r="AD81" s="13">
        <f t="shared" si="116"/>
        <v>6.2509479837659088E-2</v>
      </c>
      <c r="AE81" s="13"/>
      <c r="AF81" s="13"/>
      <c r="AG81" s="13"/>
      <c r="AH81" s="13"/>
    </row>
    <row r="82" spans="1:34" x14ac:dyDescent="0.2">
      <c r="A82" s="22" t="s">
        <v>308</v>
      </c>
      <c r="B82" s="23" t="s">
        <v>309</v>
      </c>
      <c r="C82" s="23">
        <v>98.3</v>
      </c>
      <c r="D82" s="23">
        <v>99.5</v>
      </c>
      <c r="E82" s="22" t="s">
        <v>310</v>
      </c>
      <c r="F82" s="22" t="s">
        <v>311</v>
      </c>
      <c r="G82" s="22" t="s">
        <v>312</v>
      </c>
      <c r="H82" s="23">
        <v>287.04149999999998</v>
      </c>
      <c r="I82" s="13">
        <f t="shared" si="8"/>
        <v>3483.8168000097548</v>
      </c>
      <c r="J82" s="2">
        <f t="shared" ref="J82:R82" si="117">(J$25/$H82)*10^6</f>
        <v>870.95420000243871</v>
      </c>
      <c r="K82" s="2">
        <f t="shared" si="117"/>
        <v>217.73855000060968</v>
      </c>
      <c r="L82" s="2">
        <f t="shared" si="117"/>
        <v>54.434637500152419</v>
      </c>
      <c r="M82" s="2">
        <f t="shared" si="117"/>
        <v>13.608659375038105</v>
      </c>
      <c r="N82" s="2">
        <f t="shared" si="117"/>
        <v>3.4021648437595262</v>
      </c>
      <c r="O82" s="2">
        <f t="shared" si="117"/>
        <v>0.85054121093988155</v>
      </c>
      <c r="P82" s="2">
        <f t="shared" si="117"/>
        <v>0.21263530273497039</v>
      </c>
      <c r="Q82" s="2">
        <f t="shared" si="117"/>
        <v>5.3158825683742597E-2</v>
      </c>
      <c r="R82" s="2">
        <f t="shared" si="117"/>
        <v>1.3289706420935649E-2</v>
      </c>
      <c r="S82" s="2"/>
      <c r="T82" s="2"/>
      <c r="U82" s="13">
        <f t="shared" ref="U82:AD82" si="118">I82*5</f>
        <v>17419.084000048773</v>
      </c>
      <c r="V82" s="13">
        <f t="shared" si="118"/>
        <v>4354.7710000121933</v>
      </c>
      <c r="W82" s="13">
        <f t="shared" si="118"/>
        <v>1088.6927500030483</v>
      </c>
      <c r="X82" s="13">
        <f t="shared" si="118"/>
        <v>272.17318750076208</v>
      </c>
      <c r="Y82" s="13">
        <f t="shared" si="118"/>
        <v>68.043296875190521</v>
      </c>
      <c r="Z82" s="13">
        <f t="shared" si="118"/>
        <v>17.01082421879763</v>
      </c>
      <c r="AA82" s="13">
        <f t="shared" si="118"/>
        <v>4.2527060546994075</v>
      </c>
      <c r="AB82" s="13">
        <f t="shared" si="118"/>
        <v>1.0631765136748519</v>
      </c>
      <c r="AC82" s="13">
        <f t="shared" si="118"/>
        <v>0.26579412841871297</v>
      </c>
      <c r="AD82" s="13">
        <f t="shared" si="118"/>
        <v>6.6448532104678243E-2</v>
      </c>
      <c r="AE82" s="13"/>
      <c r="AF82" s="13"/>
      <c r="AG82" s="13"/>
      <c r="AH82" s="13"/>
    </row>
    <row r="83" spans="1:34" x14ac:dyDescent="0.2">
      <c r="A83" s="11" t="s">
        <v>313</v>
      </c>
      <c r="B83" s="12" t="s">
        <v>314</v>
      </c>
      <c r="C83" s="12">
        <v>99.4</v>
      </c>
      <c r="D83" s="12">
        <v>99.4</v>
      </c>
      <c r="E83" s="11" t="s">
        <v>315</v>
      </c>
      <c r="F83" s="11" t="s">
        <v>316</v>
      </c>
      <c r="G83" s="11" t="s">
        <v>317</v>
      </c>
      <c r="H83" s="12">
        <v>337.17899999999997</v>
      </c>
      <c r="I83" s="13">
        <f t="shared" si="8"/>
        <v>2965.7837528434457</v>
      </c>
      <c r="J83" s="2">
        <f t="shared" ref="J83:R83" si="119">(J$25/$H83)*10^6</f>
        <v>741.44593821086141</v>
      </c>
      <c r="K83" s="2">
        <f t="shared" si="119"/>
        <v>185.36148455271535</v>
      </c>
      <c r="L83" s="2">
        <f t="shared" si="119"/>
        <v>46.340371138178838</v>
      </c>
      <c r="M83" s="2">
        <f t="shared" si="119"/>
        <v>11.58509278454471</v>
      </c>
      <c r="N83" s="2">
        <f t="shared" si="119"/>
        <v>2.8962731961361774</v>
      </c>
      <c r="O83" s="2">
        <f t="shared" si="119"/>
        <v>0.72406829903404435</v>
      </c>
      <c r="P83" s="2">
        <f t="shared" si="119"/>
        <v>0.18101707475851109</v>
      </c>
      <c r="Q83" s="2">
        <f t="shared" si="119"/>
        <v>4.5254268689627772E-2</v>
      </c>
      <c r="R83" s="2">
        <f t="shared" si="119"/>
        <v>1.1313567172406943E-2</v>
      </c>
      <c r="S83" s="2"/>
      <c r="T83" s="2"/>
      <c r="U83" s="13">
        <f t="shared" ref="U83:AD83" si="120">I83*5</f>
        <v>14828.918764217229</v>
      </c>
      <c r="V83" s="13">
        <f t="shared" si="120"/>
        <v>3707.2296910543073</v>
      </c>
      <c r="W83" s="13">
        <f t="shared" si="120"/>
        <v>926.80742276357682</v>
      </c>
      <c r="X83" s="13">
        <f t="shared" si="120"/>
        <v>231.70185569089421</v>
      </c>
      <c r="Y83" s="13">
        <f t="shared" si="120"/>
        <v>57.925463922723551</v>
      </c>
      <c r="Z83" s="13">
        <f t="shared" si="120"/>
        <v>14.481365980680888</v>
      </c>
      <c r="AA83" s="13">
        <f t="shared" si="120"/>
        <v>3.620341495170222</v>
      </c>
      <c r="AB83" s="13">
        <f t="shared" si="120"/>
        <v>0.90508537379255549</v>
      </c>
      <c r="AC83" s="13">
        <f t="shared" si="120"/>
        <v>0.22627134344813887</v>
      </c>
      <c r="AD83" s="13">
        <f t="shared" si="120"/>
        <v>5.6567835862034718E-2</v>
      </c>
      <c r="AE83" s="13"/>
      <c r="AF83" s="13"/>
      <c r="AG83" s="13"/>
      <c r="AH83" s="13"/>
    </row>
    <row r="84" spans="1:34" x14ac:dyDescent="0.2">
      <c r="A84" s="11" t="s">
        <v>318</v>
      </c>
      <c r="B84" s="12" t="s">
        <v>319</v>
      </c>
      <c r="C84" s="12">
        <v>98</v>
      </c>
      <c r="D84" s="12">
        <v>98.8</v>
      </c>
      <c r="E84" s="11" t="s">
        <v>320</v>
      </c>
      <c r="F84" s="11" t="s">
        <v>321</v>
      </c>
      <c r="G84" s="11" t="s">
        <v>322</v>
      </c>
      <c r="H84" s="12">
        <v>359.13220000000001</v>
      </c>
      <c r="I84" s="13">
        <f t="shared" si="8"/>
        <v>2784.4899454852557</v>
      </c>
      <c r="J84" s="2">
        <f t="shared" ref="J84:R84" si="121">(J$25/$H84)*10^6</f>
        <v>696.12248637131393</v>
      </c>
      <c r="K84" s="2">
        <f t="shared" si="121"/>
        <v>174.03062159282848</v>
      </c>
      <c r="L84" s="2">
        <f t="shared" si="121"/>
        <v>43.50765539820712</v>
      </c>
      <c r="M84" s="2">
        <f t="shared" si="121"/>
        <v>10.87691384955178</v>
      </c>
      <c r="N84" s="2">
        <f t="shared" si="121"/>
        <v>2.719228462387945</v>
      </c>
      <c r="O84" s="2">
        <f t="shared" si="121"/>
        <v>0.67980711559698626</v>
      </c>
      <c r="P84" s="2">
        <f t="shared" si="121"/>
        <v>0.16995177889924656</v>
      </c>
      <c r="Q84" s="2">
        <f t="shared" si="121"/>
        <v>4.2487944724811641E-2</v>
      </c>
      <c r="R84" s="2">
        <f t="shared" si="121"/>
        <v>1.062198618120291E-2</v>
      </c>
      <c r="S84" s="2"/>
      <c r="T84" s="2"/>
      <c r="U84" s="13">
        <f t="shared" ref="U84:AD84" si="122">I84*5</f>
        <v>13922.449727426279</v>
      </c>
      <c r="V84" s="13">
        <f t="shared" si="122"/>
        <v>3480.6124318565699</v>
      </c>
      <c r="W84" s="13">
        <f t="shared" si="122"/>
        <v>870.15310796414246</v>
      </c>
      <c r="X84" s="13">
        <f t="shared" si="122"/>
        <v>217.53827699103562</v>
      </c>
      <c r="Y84" s="13">
        <f t="shared" si="122"/>
        <v>54.384569247758904</v>
      </c>
      <c r="Z84" s="13">
        <f t="shared" si="122"/>
        <v>13.596142311939726</v>
      </c>
      <c r="AA84" s="13">
        <f t="shared" si="122"/>
        <v>3.3990355779849315</v>
      </c>
      <c r="AB84" s="13">
        <f t="shared" si="122"/>
        <v>0.84975889449623287</v>
      </c>
      <c r="AC84" s="13">
        <f t="shared" si="122"/>
        <v>0.21243972362405822</v>
      </c>
      <c r="AD84" s="13">
        <f t="shared" si="122"/>
        <v>5.3109930906014555E-2</v>
      </c>
      <c r="AE84" s="13"/>
      <c r="AF84" s="13"/>
      <c r="AG84" s="13"/>
      <c r="AH84" s="13"/>
    </row>
    <row r="85" spans="1:34" x14ac:dyDescent="0.2">
      <c r="A85" s="11" t="s">
        <v>323</v>
      </c>
      <c r="B85" s="12" t="s">
        <v>324</v>
      </c>
      <c r="C85" s="12">
        <v>99.5</v>
      </c>
      <c r="D85" s="12">
        <v>99.5</v>
      </c>
      <c r="E85" s="11" t="s">
        <v>325</v>
      </c>
      <c r="F85" s="11" t="s">
        <v>326</v>
      </c>
      <c r="G85" s="11" t="s">
        <v>327</v>
      </c>
      <c r="H85" s="12">
        <v>405.06470000000002</v>
      </c>
      <c r="I85" s="13">
        <f t="shared" si="8"/>
        <v>2468.7414134087712</v>
      </c>
      <c r="J85" s="2">
        <f t="shared" ref="J85:R85" si="123">(J$25/$H85)*10^6</f>
        <v>617.18535335219281</v>
      </c>
      <c r="K85" s="2">
        <f t="shared" si="123"/>
        <v>154.2963383380482</v>
      </c>
      <c r="L85" s="2">
        <f t="shared" si="123"/>
        <v>38.57408458451205</v>
      </c>
      <c r="M85" s="2">
        <f t="shared" si="123"/>
        <v>9.6435211461280126</v>
      </c>
      <c r="N85" s="2">
        <f t="shared" si="123"/>
        <v>2.4108802865320031</v>
      </c>
      <c r="O85" s="2">
        <f t="shared" si="123"/>
        <v>0.60272007163300079</v>
      </c>
      <c r="P85" s="2">
        <f t="shared" si="123"/>
        <v>0.1506800179082502</v>
      </c>
      <c r="Q85" s="2">
        <f t="shared" si="123"/>
        <v>3.7670004477062549E-2</v>
      </c>
      <c r="R85" s="2">
        <f t="shared" si="123"/>
        <v>9.4175011192656373E-3</v>
      </c>
      <c r="S85" s="2"/>
      <c r="T85" s="2"/>
      <c r="U85" s="13">
        <f t="shared" ref="U85:AD85" si="124">I85*5</f>
        <v>12343.707067043855</v>
      </c>
      <c r="V85" s="13">
        <f t="shared" si="124"/>
        <v>3085.9267667609638</v>
      </c>
      <c r="W85" s="13">
        <f t="shared" si="124"/>
        <v>771.48169169024095</v>
      </c>
      <c r="X85" s="13">
        <f t="shared" si="124"/>
        <v>192.87042292256024</v>
      </c>
      <c r="Y85" s="13">
        <f t="shared" si="124"/>
        <v>48.217605730640059</v>
      </c>
      <c r="Z85" s="13">
        <f t="shared" si="124"/>
        <v>12.054401432660015</v>
      </c>
      <c r="AA85" s="13">
        <f t="shared" si="124"/>
        <v>3.0136003581650037</v>
      </c>
      <c r="AB85" s="13">
        <f t="shared" si="124"/>
        <v>0.75340008954125093</v>
      </c>
      <c r="AC85" s="13">
        <f t="shared" si="124"/>
        <v>0.18835002238531273</v>
      </c>
      <c r="AD85" s="13">
        <f t="shared" si="124"/>
        <v>4.7087505596328183E-2</v>
      </c>
      <c r="AE85" s="13"/>
      <c r="AF85" s="13"/>
      <c r="AG85" s="13"/>
      <c r="AH85" s="13"/>
    </row>
    <row r="86" spans="1:34" x14ac:dyDescent="0.2">
      <c r="A86" s="11" t="s">
        <v>328</v>
      </c>
      <c r="B86" s="14">
        <v>28833888</v>
      </c>
      <c r="C86" s="12">
        <v>97.7</v>
      </c>
      <c r="D86" s="12">
        <v>100.6</v>
      </c>
      <c r="E86" s="11" t="s">
        <v>329</v>
      </c>
      <c r="F86" s="11" t="s">
        <v>330</v>
      </c>
      <c r="G86" s="11" t="s">
        <v>331</v>
      </c>
      <c r="H86" s="12">
        <v>376.2038</v>
      </c>
      <c r="I86" s="13">
        <f t="shared" si="8"/>
        <v>2658.1337030620107</v>
      </c>
      <c r="J86" s="2">
        <f t="shared" ref="J86:R86" si="125">(J$25/$H86)*10^6</f>
        <v>664.53342576550267</v>
      </c>
      <c r="K86" s="2">
        <f t="shared" si="125"/>
        <v>166.13335644137567</v>
      </c>
      <c r="L86" s="2">
        <f t="shared" si="125"/>
        <v>41.533339110343917</v>
      </c>
      <c r="M86" s="2">
        <f t="shared" si="125"/>
        <v>10.383334777585979</v>
      </c>
      <c r="N86" s="2">
        <f t="shared" si="125"/>
        <v>2.5958336943964948</v>
      </c>
      <c r="O86" s="2">
        <f t="shared" si="125"/>
        <v>0.6489584235991237</v>
      </c>
      <c r="P86" s="2">
        <f t="shared" si="125"/>
        <v>0.16223960589978093</v>
      </c>
      <c r="Q86" s="2">
        <f t="shared" si="125"/>
        <v>4.0559901474945231E-2</v>
      </c>
      <c r="R86" s="2">
        <f t="shared" si="125"/>
        <v>1.0139975368736308E-2</v>
      </c>
      <c r="S86" s="2"/>
      <c r="T86" s="2"/>
      <c r="U86" s="13">
        <f t="shared" ref="U86:AD86" si="126">I86*5</f>
        <v>13290.668515310053</v>
      </c>
      <c r="V86" s="13">
        <f t="shared" si="126"/>
        <v>3322.6671288275134</v>
      </c>
      <c r="W86" s="13">
        <f t="shared" si="126"/>
        <v>830.66678220687834</v>
      </c>
      <c r="X86" s="13">
        <f t="shared" si="126"/>
        <v>207.66669555171958</v>
      </c>
      <c r="Y86" s="13">
        <f t="shared" si="126"/>
        <v>51.916673887929896</v>
      </c>
      <c r="Z86" s="13">
        <f t="shared" si="126"/>
        <v>12.979168471982474</v>
      </c>
      <c r="AA86" s="13">
        <f t="shared" si="126"/>
        <v>3.2447921179956185</v>
      </c>
      <c r="AB86" s="13">
        <f t="shared" si="126"/>
        <v>0.81119802949890463</v>
      </c>
      <c r="AC86" s="13">
        <f t="shared" si="126"/>
        <v>0.20279950737472616</v>
      </c>
      <c r="AD86" s="13">
        <f t="shared" si="126"/>
        <v>5.0699876843681539E-2</v>
      </c>
      <c r="AE86" s="13"/>
      <c r="AF86" s="13"/>
      <c r="AG86" s="13"/>
      <c r="AH86" s="13"/>
    </row>
    <row r="87" spans="1:34" x14ac:dyDescent="0.2">
      <c r="A87" s="11" t="s">
        <v>332</v>
      </c>
      <c r="B87" s="12" t="s">
        <v>333</v>
      </c>
      <c r="C87" s="12">
        <v>99.8</v>
      </c>
      <c r="D87" s="12">
        <v>100.3</v>
      </c>
      <c r="E87" s="11" t="s">
        <v>334</v>
      </c>
      <c r="F87" s="11" t="s">
        <v>335</v>
      </c>
      <c r="G87" s="11" t="s">
        <v>336</v>
      </c>
      <c r="H87" s="12">
        <v>301.06360000000001</v>
      </c>
      <c r="I87" s="13">
        <f t="shared" si="8"/>
        <v>3321.5573054995689</v>
      </c>
      <c r="J87" s="2">
        <f t="shared" ref="J87:R87" si="127">(J$25/$H87)*10^6</f>
        <v>830.38932637489222</v>
      </c>
      <c r="K87" s="2">
        <f t="shared" si="127"/>
        <v>207.59733159372306</v>
      </c>
      <c r="L87" s="2">
        <f t="shared" si="127"/>
        <v>51.899332898430764</v>
      </c>
      <c r="M87" s="2">
        <f t="shared" si="127"/>
        <v>12.974833224607691</v>
      </c>
      <c r="N87" s="2">
        <f t="shared" si="127"/>
        <v>3.2437083061519227</v>
      </c>
      <c r="O87" s="2">
        <f t="shared" si="127"/>
        <v>0.81092707653798068</v>
      </c>
      <c r="P87" s="2">
        <f t="shared" si="127"/>
        <v>0.20273176913449517</v>
      </c>
      <c r="Q87" s="2">
        <f t="shared" si="127"/>
        <v>5.0682942283623793E-2</v>
      </c>
      <c r="R87" s="2">
        <f t="shared" si="127"/>
        <v>1.2670735570905948E-2</v>
      </c>
      <c r="S87" s="2"/>
      <c r="T87" s="2"/>
      <c r="U87" s="13">
        <f t="shared" ref="U87:AD87" si="128">I87*5</f>
        <v>16607.786527497843</v>
      </c>
      <c r="V87" s="13">
        <f t="shared" si="128"/>
        <v>4151.9466318744608</v>
      </c>
      <c r="W87" s="13">
        <f t="shared" si="128"/>
        <v>1037.9866579686152</v>
      </c>
      <c r="X87" s="13">
        <f t="shared" si="128"/>
        <v>259.4966644921538</v>
      </c>
      <c r="Y87" s="13">
        <f t="shared" si="128"/>
        <v>64.874166123038449</v>
      </c>
      <c r="Z87" s="13">
        <f t="shared" si="128"/>
        <v>16.218541530759612</v>
      </c>
      <c r="AA87" s="13">
        <f t="shared" si="128"/>
        <v>4.0546353826899031</v>
      </c>
      <c r="AB87" s="13">
        <f t="shared" si="128"/>
        <v>1.0136588456724758</v>
      </c>
      <c r="AC87" s="13">
        <f t="shared" si="128"/>
        <v>0.25341471141811894</v>
      </c>
      <c r="AD87" s="13">
        <f t="shared" si="128"/>
        <v>6.3353677854529736E-2</v>
      </c>
      <c r="AE87" s="13"/>
      <c r="AF87" s="13"/>
      <c r="AG87" s="13"/>
      <c r="AH87" s="13"/>
    </row>
    <row r="88" spans="1:34" x14ac:dyDescent="0.2">
      <c r="A88" s="11" t="s">
        <v>337</v>
      </c>
      <c r="B88" s="12" t="s">
        <v>338</v>
      </c>
      <c r="C88" s="12">
        <v>97.7</v>
      </c>
      <c r="D88" s="12">
        <v>99.7</v>
      </c>
      <c r="E88" s="11" t="s">
        <v>339</v>
      </c>
      <c r="F88" s="11" t="s">
        <v>340</v>
      </c>
      <c r="G88" s="11" t="s">
        <v>341</v>
      </c>
      <c r="H88" s="12">
        <v>452.1114</v>
      </c>
      <c r="I88" s="13">
        <f t="shared" si="8"/>
        <v>2211.8442490058869</v>
      </c>
      <c r="J88" s="2">
        <f t="shared" ref="J88:R88" si="129">(J$25/$H88)*10^6</f>
        <v>552.96106225147173</v>
      </c>
      <c r="K88" s="2">
        <f t="shared" si="129"/>
        <v>138.24026556286793</v>
      </c>
      <c r="L88" s="2">
        <f t="shared" si="129"/>
        <v>34.560066390716983</v>
      </c>
      <c r="M88" s="2">
        <f t="shared" si="129"/>
        <v>8.6400165976792458</v>
      </c>
      <c r="N88" s="2">
        <f t="shared" si="129"/>
        <v>2.1600041494198114</v>
      </c>
      <c r="O88" s="2">
        <f t="shared" si="129"/>
        <v>0.54000103735495286</v>
      </c>
      <c r="P88" s="2">
        <f t="shared" si="129"/>
        <v>0.13500025933873822</v>
      </c>
      <c r="Q88" s="2">
        <f t="shared" si="129"/>
        <v>3.3750064834684554E-2</v>
      </c>
      <c r="R88" s="2">
        <f t="shared" si="129"/>
        <v>8.4375162086711385E-3</v>
      </c>
      <c r="S88" s="2"/>
      <c r="T88" s="2"/>
      <c r="U88" s="13">
        <f t="shared" ref="U88:AD88" si="130">I88*5</f>
        <v>11059.221245029436</v>
      </c>
      <c r="V88" s="13">
        <f t="shared" si="130"/>
        <v>2764.8053112573589</v>
      </c>
      <c r="W88" s="13">
        <f t="shared" si="130"/>
        <v>691.20132781433972</v>
      </c>
      <c r="X88" s="13">
        <f t="shared" si="130"/>
        <v>172.80033195358493</v>
      </c>
      <c r="Y88" s="13">
        <f t="shared" si="130"/>
        <v>43.200082988396233</v>
      </c>
      <c r="Z88" s="13">
        <f t="shared" si="130"/>
        <v>10.800020747099058</v>
      </c>
      <c r="AA88" s="13">
        <f t="shared" si="130"/>
        <v>2.7000051867747645</v>
      </c>
      <c r="AB88" s="13">
        <f t="shared" si="130"/>
        <v>0.67500129669369113</v>
      </c>
      <c r="AC88" s="13">
        <f t="shared" si="130"/>
        <v>0.16875032417342278</v>
      </c>
      <c r="AD88" s="13">
        <f t="shared" si="130"/>
        <v>4.2187581043355696E-2</v>
      </c>
      <c r="AE88" s="13"/>
      <c r="AF88" s="13"/>
      <c r="AG88" s="13"/>
      <c r="AH88" s="13"/>
    </row>
    <row r="89" spans="1:34" x14ac:dyDescent="0.2">
      <c r="A89" s="11" t="s">
        <v>342</v>
      </c>
      <c r="B89" s="12" t="s">
        <v>343</v>
      </c>
      <c r="C89" s="12">
        <v>93.6</v>
      </c>
      <c r="D89" s="12">
        <v>99.5</v>
      </c>
      <c r="E89" s="11" t="s">
        <v>344</v>
      </c>
      <c r="F89" s="11" t="s">
        <v>345</v>
      </c>
      <c r="G89" s="11" t="s">
        <v>346</v>
      </c>
      <c r="H89" s="12">
        <v>527.07069999999999</v>
      </c>
      <c r="I89" s="13">
        <f t="shared" si="8"/>
        <v>1897.2786762762566</v>
      </c>
      <c r="J89" s="2">
        <f t="shared" ref="J89:R89" si="131">(J$25/$H89)*10^6</f>
        <v>474.31966906906416</v>
      </c>
      <c r="K89" s="2">
        <f t="shared" si="131"/>
        <v>118.57991726726604</v>
      </c>
      <c r="L89" s="2">
        <f t="shared" si="131"/>
        <v>29.64497931681651</v>
      </c>
      <c r="M89" s="2">
        <f t="shared" si="131"/>
        <v>7.4112448292041275</v>
      </c>
      <c r="N89" s="2">
        <f t="shared" si="131"/>
        <v>1.8528112073010319</v>
      </c>
      <c r="O89" s="2">
        <f t="shared" si="131"/>
        <v>0.46320280182525797</v>
      </c>
      <c r="P89" s="2">
        <f t="shared" si="131"/>
        <v>0.11580070045631449</v>
      </c>
      <c r="Q89" s="2">
        <f t="shared" si="131"/>
        <v>2.8950175114078623E-2</v>
      </c>
      <c r="R89" s="2">
        <f t="shared" si="131"/>
        <v>7.2375437785196558E-3</v>
      </c>
      <c r="S89" s="2"/>
      <c r="T89" s="2"/>
      <c r="U89" s="13">
        <f t="shared" ref="U89:AD89" si="132">I89*5</f>
        <v>9486.3933813812837</v>
      </c>
      <c r="V89" s="13">
        <f t="shared" si="132"/>
        <v>2371.5983453453209</v>
      </c>
      <c r="W89" s="13">
        <f t="shared" si="132"/>
        <v>592.89958633633023</v>
      </c>
      <c r="X89" s="13">
        <f t="shared" si="132"/>
        <v>148.22489658408256</v>
      </c>
      <c r="Y89" s="13">
        <f t="shared" si="132"/>
        <v>37.056224146020639</v>
      </c>
      <c r="Z89" s="13">
        <f t="shared" si="132"/>
        <v>9.2640560365051599</v>
      </c>
      <c r="AA89" s="13">
        <f t="shared" si="132"/>
        <v>2.31601400912629</v>
      </c>
      <c r="AB89" s="13">
        <f t="shared" si="132"/>
        <v>0.57900350228157249</v>
      </c>
      <c r="AC89" s="13">
        <f t="shared" si="132"/>
        <v>0.14475087557039312</v>
      </c>
      <c r="AD89" s="13">
        <f t="shared" si="132"/>
        <v>3.6187718892598281E-2</v>
      </c>
      <c r="AE89" s="13"/>
      <c r="AF89" s="13"/>
      <c r="AG89" s="13"/>
      <c r="AH89" s="13"/>
    </row>
    <row r="90" spans="1:34" x14ac:dyDescent="0.2">
      <c r="A90" s="11" t="s">
        <v>347</v>
      </c>
      <c r="B90" s="12" t="s">
        <v>348</v>
      </c>
      <c r="C90" s="12">
        <v>99.6</v>
      </c>
      <c r="D90" s="12">
        <v>100.1</v>
      </c>
      <c r="E90" s="11" t="s">
        <v>349</v>
      </c>
      <c r="F90" s="11" t="s">
        <v>350</v>
      </c>
      <c r="G90" s="11" t="s">
        <v>351</v>
      </c>
      <c r="H90" s="12">
        <v>359.04390000000001</v>
      </c>
      <c r="I90" s="13">
        <f t="shared" si="8"/>
        <v>2785.17473768528</v>
      </c>
      <c r="J90" s="2">
        <f t="shared" ref="J90:R90" si="133">(J$25/$H90)*10^6</f>
        <v>696.29368442131999</v>
      </c>
      <c r="K90" s="2">
        <f t="shared" si="133"/>
        <v>174.07342110533</v>
      </c>
      <c r="L90" s="2">
        <f t="shared" si="133"/>
        <v>43.5183552763325</v>
      </c>
      <c r="M90" s="2">
        <f t="shared" si="133"/>
        <v>10.879588819083125</v>
      </c>
      <c r="N90" s="2">
        <f t="shared" si="133"/>
        <v>2.7198972047707812</v>
      </c>
      <c r="O90" s="2">
        <f t="shared" si="133"/>
        <v>0.67997430119269531</v>
      </c>
      <c r="P90" s="2">
        <f t="shared" si="133"/>
        <v>0.16999357529817383</v>
      </c>
      <c r="Q90" s="2">
        <f t="shared" si="133"/>
        <v>4.2498393824543457E-2</v>
      </c>
      <c r="R90" s="2">
        <f t="shared" si="133"/>
        <v>1.0624598456135864E-2</v>
      </c>
      <c r="S90" s="2"/>
      <c r="T90" s="2"/>
      <c r="U90" s="13">
        <f t="shared" ref="U90:AD90" si="134">I90*5</f>
        <v>13925.8736884264</v>
      </c>
      <c r="V90" s="13">
        <f t="shared" si="134"/>
        <v>3481.4684221066</v>
      </c>
      <c r="W90" s="13">
        <f t="shared" si="134"/>
        <v>870.36710552664999</v>
      </c>
      <c r="X90" s="13">
        <f t="shared" si="134"/>
        <v>217.5917763816625</v>
      </c>
      <c r="Y90" s="13">
        <f t="shared" si="134"/>
        <v>54.397944095415625</v>
      </c>
      <c r="Z90" s="13">
        <f t="shared" si="134"/>
        <v>13.599486023853906</v>
      </c>
      <c r="AA90" s="13">
        <f t="shared" si="134"/>
        <v>3.3998715059634765</v>
      </c>
      <c r="AB90" s="13">
        <f t="shared" si="134"/>
        <v>0.84996787649086913</v>
      </c>
      <c r="AC90" s="13">
        <f t="shared" si="134"/>
        <v>0.21249196912271728</v>
      </c>
      <c r="AD90" s="13">
        <f t="shared" si="134"/>
        <v>5.3122992280679321E-2</v>
      </c>
      <c r="AE90" s="13"/>
      <c r="AF90" s="13"/>
      <c r="AG90" s="13"/>
      <c r="AH90" s="13"/>
    </row>
    <row r="91" spans="1:34" x14ac:dyDescent="0.2">
      <c r="A91" s="11" t="s">
        <v>352</v>
      </c>
      <c r="B91" s="12" t="s">
        <v>353</v>
      </c>
      <c r="C91" s="12">
        <v>99.1</v>
      </c>
      <c r="D91" s="12">
        <v>98.6</v>
      </c>
      <c r="E91" s="11" t="s">
        <v>354</v>
      </c>
      <c r="F91" s="11" t="s">
        <v>355</v>
      </c>
      <c r="G91" s="11" t="s">
        <v>356</v>
      </c>
      <c r="H91" s="12">
        <v>314.05889999999999</v>
      </c>
      <c r="I91" s="13">
        <f t="shared" si="8"/>
        <v>3184.1161005149033</v>
      </c>
      <c r="J91" s="2">
        <f t="shared" ref="J91:R91" si="135">(J$25/$H91)*10^6</f>
        <v>796.02902512872583</v>
      </c>
      <c r="K91" s="2">
        <f t="shared" si="135"/>
        <v>199.00725628218146</v>
      </c>
      <c r="L91" s="2">
        <f t="shared" si="135"/>
        <v>49.751814070545365</v>
      </c>
      <c r="M91" s="2">
        <f t="shared" si="135"/>
        <v>12.437953517636341</v>
      </c>
      <c r="N91" s="2">
        <f t="shared" si="135"/>
        <v>3.1094883794090853</v>
      </c>
      <c r="O91" s="2">
        <f t="shared" si="135"/>
        <v>0.77737209485227132</v>
      </c>
      <c r="P91" s="2">
        <f t="shared" si="135"/>
        <v>0.19434302371306783</v>
      </c>
      <c r="Q91" s="2">
        <f t="shared" si="135"/>
        <v>4.8585755928266958E-2</v>
      </c>
      <c r="R91" s="2">
        <f t="shared" si="135"/>
        <v>1.2146438982066739E-2</v>
      </c>
      <c r="S91" s="2"/>
      <c r="T91" s="2"/>
      <c r="U91" s="13">
        <f t="shared" ref="U91:AD91" si="136">I91*5</f>
        <v>15920.580502574518</v>
      </c>
      <c r="V91" s="13">
        <f t="shared" si="136"/>
        <v>3980.1451256436294</v>
      </c>
      <c r="W91" s="13">
        <f t="shared" si="136"/>
        <v>995.03628141090735</v>
      </c>
      <c r="X91" s="13">
        <f t="shared" si="136"/>
        <v>248.75907035272684</v>
      </c>
      <c r="Y91" s="13">
        <f t="shared" si="136"/>
        <v>62.189767588181709</v>
      </c>
      <c r="Z91" s="13">
        <f t="shared" si="136"/>
        <v>15.547441897045427</v>
      </c>
      <c r="AA91" s="13">
        <f t="shared" si="136"/>
        <v>3.8868604742613568</v>
      </c>
      <c r="AB91" s="13">
        <f t="shared" si="136"/>
        <v>0.97171511856533921</v>
      </c>
      <c r="AC91" s="13">
        <f t="shared" si="136"/>
        <v>0.2429287796413348</v>
      </c>
      <c r="AD91" s="13">
        <f t="shared" si="136"/>
        <v>6.0732194910333701E-2</v>
      </c>
      <c r="AE91" s="13"/>
      <c r="AF91" s="13"/>
      <c r="AG91" s="13"/>
      <c r="AH91" s="13"/>
    </row>
    <row r="92" spans="1:34" x14ac:dyDescent="0.2">
      <c r="A92" s="11" t="s">
        <v>357</v>
      </c>
      <c r="B92" s="12" t="s">
        <v>358</v>
      </c>
      <c r="C92" s="12">
        <v>98.4</v>
      </c>
      <c r="D92" s="12">
        <v>97.9</v>
      </c>
      <c r="E92" s="11" t="s">
        <v>359</v>
      </c>
      <c r="F92" s="11" t="s">
        <v>360</v>
      </c>
      <c r="G92" s="11" t="s">
        <v>361</v>
      </c>
      <c r="H92" s="12">
        <v>330.03609999999998</v>
      </c>
      <c r="I92" s="13">
        <f t="shared" si="8"/>
        <v>3029.971569776761</v>
      </c>
      <c r="J92" s="2">
        <f t="shared" ref="J92:R92" si="137">(J$25/$H92)*10^6</f>
        <v>757.49289244419026</v>
      </c>
      <c r="K92" s="2">
        <f t="shared" si="137"/>
        <v>189.37322311104757</v>
      </c>
      <c r="L92" s="2">
        <f t="shared" si="137"/>
        <v>47.343305777761891</v>
      </c>
      <c r="M92" s="2">
        <f t="shared" si="137"/>
        <v>11.835826444440473</v>
      </c>
      <c r="N92" s="2">
        <f t="shared" si="137"/>
        <v>2.9589566111101182</v>
      </c>
      <c r="O92" s="2">
        <f t="shared" si="137"/>
        <v>0.73973915277752955</v>
      </c>
      <c r="P92" s="2">
        <f t="shared" si="137"/>
        <v>0.18493478819438239</v>
      </c>
      <c r="Q92" s="2">
        <f t="shared" si="137"/>
        <v>4.6233697048595597E-2</v>
      </c>
      <c r="R92" s="2">
        <f t="shared" si="137"/>
        <v>1.1558424262148899E-2</v>
      </c>
      <c r="S92" s="2"/>
      <c r="T92" s="2"/>
      <c r="U92" s="13">
        <f t="shared" ref="U92:AD92" si="138">I92*5</f>
        <v>15149.857848883805</v>
      </c>
      <c r="V92" s="13">
        <f t="shared" si="138"/>
        <v>3787.4644622209512</v>
      </c>
      <c r="W92" s="13">
        <f t="shared" si="138"/>
        <v>946.8661155552378</v>
      </c>
      <c r="X92" s="13">
        <f t="shared" si="138"/>
        <v>236.71652888880945</v>
      </c>
      <c r="Y92" s="13">
        <f t="shared" si="138"/>
        <v>59.179132222202362</v>
      </c>
      <c r="Z92" s="13">
        <f t="shared" si="138"/>
        <v>14.794783055550591</v>
      </c>
      <c r="AA92" s="13">
        <f t="shared" si="138"/>
        <v>3.6986957638876476</v>
      </c>
      <c r="AB92" s="13">
        <f t="shared" si="138"/>
        <v>0.92467394097191191</v>
      </c>
      <c r="AC92" s="13">
        <f t="shared" si="138"/>
        <v>0.23116848524297798</v>
      </c>
      <c r="AD92" s="13">
        <f t="shared" si="138"/>
        <v>5.7792121310744494E-2</v>
      </c>
      <c r="AE92" s="13"/>
      <c r="AF92" s="13"/>
      <c r="AG92" s="13"/>
      <c r="AH92" s="13"/>
    </row>
    <row r="93" spans="1:34" x14ac:dyDescent="0.2">
      <c r="A93" s="11" t="s">
        <v>362</v>
      </c>
      <c r="B93" s="12" t="s">
        <v>363</v>
      </c>
      <c r="C93" s="12">
        <v>98.2</v>
      </c>
      <c r="D93" s="12">
        <v>98.2</v>
      </c>
      <c r="E93" s="11" t="s">
        <v>364</v>
      </c>
      <c r="F93" s="11" t="s">
        <v>365</v>
      </c>
      <c r="G93" s="11" t="s">
        <v>366</v>
      </c>
      <c r="H93" s="12">
        <v>329.0521</v>
      </c>
      <c r="I93" s="13">
        <f t="shared" si="8"/>
        <v>3039.0324207017675</v>
      </c>
      <c r="J93" s="2">
        <f t="shared" ref="J93:R93" si="139">(J$25/$H93)*10^6</f>
        <v>759.75810517544187</v>
      </c>
      <c r="K93" s="2">
        <f t="shared" si="139"/>
        <v>189.93952629386047</v>
      </c>
      <c r="L93" s="2">
        <f t="shared" si="139"/>
        <v>47.484881573465117</v>
      </c>
      <c r="M93" s="2">
        <f t="shared" si="139"/>
        <v>11.871220393366279</v>
      </c>
      <c r="N93" s="2">
        <f t="shared" si="139"/>
        <v>2.9678050983415698</v>
      </c>
      <c r="O93" s="2">
        <f t="shared" si="139"/>
        <v>0.74195127458539245</v>
      </c>
      <c r="P93" s="2">
        <f t="shared" si="139"/>
        <v>0.18548781864634811</v>
      </c>
      <c r="Q93" s="2">
        <f t="shared" si="139"/>
        <v>4.6371954661587028E-2</v>
      </c>
      <c r="R93" s="2">
        <f t="shared" si="139"/>
        <v>1.1592988665396757E-2</v>
      </c>
      <c r="S93" s="2"/>
      <c r="T93" s="2"/>
      <c r="U93" s="13">
        <f t="shared" ref="U93:AD93" si="140">I93*5</f>
        <v>15195.162103508837</v>
      </c>
      <c r="V93" s="13">
        <f t="shared" si="140"/>
        <v>3798.7905258772093</v>
      </c>
      <c r="W93" s="13">
        <f t="shared" si="140"/>
        <v>949.69763146930234</v>
      </c>
      <c r="X93" s="13">
        <f t="shared" si="140"/>
        <v>237.42440786732558</v>
      </c>
      <c r="Y93" s="13">
        <f t="shared" si="140"/>
        <v>59.356101966831396</v>
      </c>
      <c r="Z93" s="13">
        <f t="shared" si="140"/>
        <v>14.839025491707849</v>
      </c>
      <c r="AA93" s="13">
        <f t="shared" si="140"/>
        <v>3.7097563729269623</v>
      </c>
      <c r="AB93" s="13">
        <f t="shared" si="140"/>
        <v>0.92743909323174056</v>
      </c>
      <c r="AC93" s="13">
        <f t="shared" si="140"/>
        <v>0.23185977330793514</v>
      </c>
      <c r="AD93" s="13">
        <f t="shared" si="140"/>
        <v>5.7964943326983785E-2</v>
      </c>
      <c r="AE93" s="13"/>
      <c r="AF93" s="13"/>
      <c r="AG93" s="13"/>
      <c r="AH93" s="13"/>
    </row>
    <row r="94" spans="1:34" x14ac:dyDescent="0.2">
      <c r="A94" s="11" t="s">
        <v>367</v>
      </c>
      <c r="B94" s="12" t="s">
        <v>368</v>
      </c>
      <c r="C94" s="12">
        <v>99.4</v>
      </c>
      <c r="D94" s="12">
        <v>99.4</v>
      </c>
      <c r="E94" s="11" t="s">
        <v>369</v>
      </c>
      <c r="F94" s="11" t="s">
        <v>370</v>
      </c>
      <c r="G94" s="11" t="s">
        <v>371</v>
      </c>
      <c r="H94" s="12">
        <v>223.11089999999999</v>
      </c>
      <c r="I94" s="13">
        <f t="shared" si="8"/>
        <v>4482.0759541555344</v>
      </c>
      <c r="J94" s="2">
        <f t="shared" ref="J94:R94" si="141">(J$25/$H94)*10^6</f>
        <v>1120.5189885388836</v>
      </c>
      <c r="K94" s="2">
        <f t="shared" si="141"/>
        <v>280.1297471347209</v>
      </c>
      <c r="L94" s="2">
        <f t="shared" si="141"/>
        <v>70.032436783680225</v>
      </c>
      <c r="M94" s="2">
        <f t="shared" si="141"/>
        <v>17.508109195920056</v>
      </c>
      <c r="N94" s="2">
        <f t="shared" si="141"/>
        <v>4.3770272989800141</v>
      </c>
      <c r="O94" s="2">
        <f t="shared" si="141"/>
        <v>1.0942568247450035</v>
      </c>
      <c r="P94" s="2">
        <f t="shared" si="141"/>
        <v>0.27356420618625088</v>
      </c>
      <c r="Q94" s="2">
        <f t="shared" si="141"/>
        <v>6.839105154656272E-2</v>
      </c>
      <c r="R94" s="2">
        <f t="shared" si="141"/>
        <v>1.709776288664068E-2</v>
      </c>
      <c r="S94" s="2"/>
      <c r="T94" s="2"/>
      <c r="U94" s="13">
        <f t="shared" ref="U94:AD94" si="142">I94*5</f>
        <v>22410.379770777672</v>
      </c>
      <c r="V94" s="13">
        <f t="shared" si="142"/>
        <v>5602.594942694418</v>
      </c>
      <c r="W94" s="13">
        <f t="shared" si="142"/>
        <v>1400.6487356736045</v>
      </c>
      <c r="X94" s="13">
        <f t="shared" si="142"/>
        <v>350.16218391840113</v>
      </c>
      <c r="Y94" s="13">
        <f t="shared" si="142"/>
        <v>87.540545979600282</v>
      </c>
      <c r="Z94" s="13">
        <f t="shared" si="142"/>
        <v>21.88513649490007</v>
      </c>
      <c r="AA94" s="13">
        <f t="shared" si="142"/>
        <v>5.4712841237250176</v>
      </c>
      <c r="AB94" s="13">
        <f t="shared" si="142"/>
        <v>1.3678210309312544</v>
      </c>
      <c r="AC94" s="13">
        <f t="shared" si="142"/>
        <v>0.3419552577328136</v>
      </c>
      <c r="AD94" s="13">
        <f t="shared" si="142"/>
        <v>8.54888144332034E-2</v>
      </c>
      <c r="AE94" s="13"/>
      <c r="AF94" s="13"/>
      <c r="AG94" s="13"/>
      <c r="AH94" s="13"/>
    </row>
    <row r="95" spans="1:34" x14ac:dyDescent="0.2">
      <c r="A95" s="11" t="s">
        <v>372</v>
      </c>
      <c r="B95" s="12" t="s">
        <v>373</v>
      </c>
      <c r="C95" s="12">
        <v>99.9</v>
      </c>
      <c r="D95" s="12">
        <v>99.4</v>
      </c>
      <c r="E95" s="11" t="s">
        <v>374</v>
      </c>
      <c r="F95" s="11" t="s">
        <v>375</v>
      </c>
      <c r="G95" s="11" t="s">
        <v>376</v>
      </c>
      <c r="H95" s="12">
        <v>279.14710000000002</v>
      </c>
      <c r="I95" s="13">
        <f t="shared" si="8"/>
        <v>3582.3406368900123</v>
      </c>
      <c r="J95" s="2">
        <f t="shared" ref="J95:R95" si="143">(J$25/$H95)*10^6</f>
        <v>895.58515922250308</v>
      </c>
      <c r="K95" s="2">
        <f t="shared" si="143"/>
        <v>223.89628980562577</v>
      </c>
      <c r="L95" s="2">
        <f t="shared" si="143"/>
        <v>55.974072451406442</v>
      </c>
      <c r="M95" s="2">
        <f t="shared" si="143"/>
        <v>13.993518112851611</v>
      </c>
      <c r="N95" s="2">
        <f t="shared" si="143"/>
        <v>3.4983795282129027</v>
      </c>
      <c r="O95" s="2">
        <f t="shared" si="143"/>
        <v>0.87459488205322566</v>
      </c>
      <c r="P95" s="2">
        <f t="shared" si="143"/>
        <v>0.21864872051330642</v>
      </c>
      <c r="Q95" s="2">
        <f t="shared" si="143"/>
        <v>5.4662180128326604E-2</v>
      </c>
      <c r="R95" s="2">
        <f t="shared" si="143"/>
        <v>1.3665545032081651E-2</v>
      </c>
      <c r="S95" s="2"/>
      <c r="T95" s="2"/>
      <c r="U95" s="13">
        <f t="shared" ref="U95:AD95" si="144">I95*5</f>
        <v>17911.70318445006</v>
      </c>
      <c r="V95" s="13">
        <f t="shared" si="144"/>
        <v>4477.9257961125149</v>
      </c>
      <c r="W95" s="13">
        <f t="shared" si="144"/>
        <v>1119.4814490281287</v>
      </c>
      <c r="X95" s="13">
        <f t="shared" si="144"/>
        <v>279.87036225703218</v>
      </c>
      <c r="Y95" s="13">
        <f t="shared" si="144"/>
        <v>69.967590564258046</v>
      </c>
      <c r="Z95" s="13">
        <f t="shared" si="144"/>
        <v>17.491897641064512</v>
      </c>
      <c r="AA95" s="13">
        <f t="shared" si="144"/>
        <v>4.3729744102661279</v>
      </c>
      <c r="AB95" s="13">
        <f t="shared" si="144"/>
        <v>1.093243602566532</v>
      </c>
      <c r="AC95" s="13">
        <f t="shared" si="144"/>
        <v>0.27331090064163299</v>
      </c>
      <c r="AD95" s="13">
        <f t="shared" si="144"/>
        <v>6.8327725160408248E-2</v>
      </c>
      <c r="AE95" s="13"/>
      <c r="AF95" s="13"/>
      <c r="AG95" s="13"/>
      <c r="AH95" s="13"/>
    </row>
    <row r="96" spans="1:34" x14ac:dyDescent="0.2">
      <c r="A96" s="11" t="s">
        <v>377</v>
      </c>
      <c r="B96" s="14">
        <v>20172193</v>
      </c>
      <c r="C96" s="12">
        <v>99.9</v>
      </c>
      <c r="D96" s="12">
        <v>99.9</v>
      </c>
      <c r="E96" s="11" t="s">
        <v>378</v>
      </c>
      <c r="F96" s="11" t="s">
        <v>379</v>
      </c>
      <c r="G96" s="11" t="s">
        <v>380</v>
      </c>
      <c r="H96" s="12">
        <v>277.09820000000002</v>
      </c>
      <c r="I96" s="13">
        <f t="shared" si="8"/>
        <v>3608.8289277952722</v>
      </c>
      <c r="J96" s="2">
        <f t="shared" ref="J96:R96" si="145">(J$25/$H96)*10^6</f>
        <v>902.20723194881805</v>
      </c>
      <c r="K96" s="2">
        <f t="shared" si="145"/>
        <v>225.55180798720451</v>
      </c>
      <c r="L96" s="2">
        <f t="shared" si="145"/>
        <v>56.387951996801128</v>
      </c>
      <c r="M96" s="2">
        <f t="shared" si="145"/>
        <v>14.096987999200282</v>
      </c>
      <c r="N96" s="2">
        <f t="shared" si="145"/>
        <v>3.5242469998000705</v>
      </c>
      <c r="O96" s="2">
        <f t="shared" si="145"/>
        <v>0.88106174995001763</v>
      </c>
      <c r="P96" s="2">
        <f t="shared" si="145"/>
        <v>0.22026543748750441</v>
      </c>
      <c r="Q96" s="2">
        <f t="shared" si="145"/>
        <v>5.5066359371876102E-2</v>
      </c>
      <c r="R96" s="2">
        <f t="shared" si="145"/>
        <v>1.3766589842969025E-2</v>
      </c>
      <c r="S96" s="2"/>
      <c r="T96" s="2"/>
      <c r="U96" s="13">
        <f t="shared" ref="U96:AD96" si="146">I96*5</f>
        <v>18044.144638976362</v>
      </c>
      <c r="V96" s="13">
        <f t="shared" si="146"/>
        <v>4511.0361597440906</v>
      </c>
      <c r="W96" s="13">
        <f t="shared" si="146"/>
        <v>1127.7590399360226</v>
      </c>
      <c r="X96" s="13">
        <f t="shared" si="146"/>
        <v>281.93975998400566</v>
      </c>
      <c r="Y96" s="13">
        <f t="shared" si="146"/>
        <v>70.484939996001415</v>
      </c>
      <c r="Z96" s="13">
        <f t="shared" si="146"/>
        <v>17.621234999000354</v>
      </c>
      <c r="AA96" s="13">
        <f t="shared" si="146"/>
        <v>4.4053087497500885</v>
      </c>
      <c r="AB96" s="13">
        <f t="shared" si="146"/>
        <v>1.1013271874375221</v>
      </c>
      <c r="AC96" s="13">
        <f t="shared" si="146"/>
        <v>0.27533179685938053</v>
      </c>
      <c r="AD96" s="13">
        <f t="shared" si="146"/>
        <v>6.8832949214845132E-2</v>
      </c>
      <c r="AE96" s="13"/>
      <c r="AF96" s="13"/>
      <c r="AG96" s="13"/>
      <c r="AH96" s="13"/>
    </row>
    <row r="97" spans="1:34" x14ac:dyDescent="0.2">
      <c r="A97" s="11" t="s">
        <v>381</v>
      </c>
      <c r="B97" s="12" t="s">
        <v>382</v>
      </c>
      <c r="C97" s="12">
        <v>99.9</v>
      </c>
      <c r="D97" s="12">
        <v>100.4</v>
      </c>
      <c r="E97" s="11" t="s">
        <v>383</v>
      </c>
      <c r="F97" s="11" t="s">
        <v>384</v>
      </c>
      <c r="G97" s="11" t="s">
        <v>385</v>
      </c>
      <c r="H97" s="12">
        <v>301.96190000000001</v>
      </c>
      <c r="I97" s="13">
        <f t="shared" si="8"/>
        <v>3311.6760756903436</v>
      </c>
      <c r="J97" s="2">
        <f t="shared" ref="J97:R97" si="147">(J$25/$H97)*10^6</f>
        <v>827.91901892258591</v>
      </c>
      <c r="K97" s="2">
        <f t="shared" si="147"/>
        <v>206.97975473064648</v>
      </c>
      <c r="L97" s="2">
        <f t="shared" si="147"/>
        <v>51.744938682661619</v>
      </c>
      <c r="M97" s="2">
        <f t="shared" si="147"/>
        <v>12.936234670665405</v>
      </c>
      <c r="N97" s="2">
        <f t="shared" si="147"/>
        <v>3.2340586676663512</v>
      </c>
      <c r="O97" s="2">
        <f t="shared" si="147"/>
        <v>0.8085146669165878</v>
      </c>
      <c r="P97" s="2">
        <f t="shared" si="147"/>
        <v>0.20212866672914695</v>
      </c>
      <c r="Q97" s="2">
        <f t="shared" si="147"/>
        <v>5.0532166682286737E-2</v>
      </c>
      <c r="R97" s="2">
        <f t="shared" si="147"/>
        <v>1.2633041670571684E-2</v>
      </c>
      <c r="S97" s="2"/>
      <c r="T97" s="2"/>
      <c r="U97" s="13">
        <f t="shared" ref="U97:AD97" si="148">I97*5</f>
        <v>16558.380378451719</v>
      </c>
      <c r="V97" s="13">
        <f t="shared" si="148"/>
        <v>4139.5950946129296</v>
      </c>
      <c r="W97" s="13">
        <f t="shared" si="148"/>
        <v>1034.8987736532324</v>
      </c>
      <c r="X97" s="13">
        <f t="shared" si="148"/>
        <v>258.7246934133081</v>
      </c>
      <c r="Y97" s="13">
        <f t="shared" si="148"/>
        <v>64.681173353327026</v>
      </c>
      <c r="Z97" s="13">
        <f t="shared" si="148"/>
        <v>16.170293338331756</v>
      </c>
      <c r="AA97" s="13">
        <f t="shared" si="148"/>
        <v>4.0425733345829391</v>
      </c>
      <c r="AB97" s="13">
        <f t="shared" si="148"/>
        <v>1.0106433336457348</v>
      </c>
      <c r="AC97" s="13">
        <f t="shared" si="148"/>
        <v>0.25266083341143369</v>
      </c>
      <c r="AD97" s="13">
        <f t="shared" si="148"/>
        <v>6.3165208352858424E-2</v>
      </c>
      <c r="AE97" s="13"/>
      <c r="AF97" s="13"/>
      <c r="AG97" s="13"/>
      <c r="AH97" s="13"/>
    </row>
    <row r="98" spans="1:34" x14ac:dyDescent="0.2">
      <c r="A98" s="11" t="s">
        <v>386</v>
      </c>
      <c r="B98" s="12" t="s">
        <v>387</v>
      </c>
      <c r="C98" s="12">
        <v>99.8</v>
      </c>
      <c r="D98" s="12">
        <v>100.3</v>
      </c>
      <c r="E98" s="11" t="s">
        <v>388</v>
      </c>
      <c r="F98" s="11" t="s">
        <v>389</v>
      </c>
      <c r="G98" s="11" t="s">
        <v>390</v>
      </c>
      <c r="H98" s="12">
        <v>187.10310000000001</v>
      </c>
      <c r="I98" s="13">
        <f t="shared" si="8"/>
        <v>5344.6468818528392</v>
      </c>
      <c r="J98" s="2">
        <f t="shared" ref="J98:R98" si="149">(J$25/$H98)*10^6</f>
        <v>1336.1617204632098</v>
      </c>
      <c r="K98" s="2">
        <f t="shared" si="149"/>
        <v>334.04043011580245</v>
      </c>
      <c r="L98" s="2">
        <f t="shared" si="149"/>
        <v>83.510107528950613</v>
      </c>
      <c r="M98" s="2">
        <f t="shared" si="149"/>
        <v>20.877526882237653</v>
      </c>
      <c r="N98" s="2">
        <f t="shared" si="149"/>
        <v>5.2193817205594133</v>
      </c>
      <c r="O98" s="2">
        <f t="shared" si="149"/>
        <v>1.3048454301398533</v>
      </c>
      <c r="P98" s="2">
        <f t="shared" si="149"/>
        <v>0.32621135753496333</v>
      </c>
      <c r="Q98" s="2">
        <f t="shared" si="149"/>
        <v>8.1552839383740833E-2</v>
      </c>
      <c r="R98" s="2">
        <f t="shared" si="149"/>
        <v>2.0388209845935208E-2</v>
      </c>
      <c r="S98" s="2"/>
      <c r="T98" s="2"/>
      <c r="U98" s="13">
        <f t="shared" ref="U98:AD98" si="150">I98*5</f>
        <v>26723.234409264194</v>
      </c>
      <c r="V98" s="13">
        <f t="shared" si="150"/>
        <v>6680.8086023160486</v>
      </c>
      <c r="W98" s="13">
        <f t="shared" si="150"/>
        <v>1670.2021505790121</v>
      </c>
      <c r="X98" s="13">
        <f t="shared" si="150"/>
        <v>417.55053764475304</v>
      </c>
      <c r="Y98" s="13">
        <f t="shared" si="150"/>
        <v>104.38763441118826</v>
      </c>
      <c r="Z98" s="13">
        <f t="shared" si="150"/>
        <v>26.096908602797065</v>
      </c>
      <c r="AA98" s="13">
        <f t="shared" si="150"/>
        <v>6.5242271506992662</v>
      </c>
      <c r="AB98" s="13">
        <f t="shared" si="150"/>
        <v>1.6310567876748165</v>
      </c>
      <c r="AC98" s="13">
        <f t="shared" si="150"/>
        <v>0.40776419691870414</v>
      </c>
      <c r="AD98" s="13">
        <f t="shared" si="150"/>
        <v>0.10194104922967603</v>
      </c>
      <c r="AE98" s="13"/>
      <c r="AF98" s="13"/>
      <c r="AG98" s="13"/>
      <c r="AH98" s="13"/>
    </row>
    <row r="99" spans="1:34" x14ac:dyDescent="0.2">
      <c r="A99" s="11" t="s">
        <v>391</v>
      </c>
      <c r="B99" s="12" t="s">
        <v>392</v>
      </c>
      <c r="C99" s="12">
        <v>99.9</v>
      </c>
      <c r="D99" s="12">
        <v>99.4</v>
      </c>
      <c r="E99" s="11" t="s">
        <v>393</v>
      </c>
      <c r="F99" s="11" t="s">
        <v>394</v>
      </c>
      <c r="G99" s="11" t="s">
        <v>395</v>
      </c>
      <c r="H99" s="12">
        <v>344.06939999999997</v>
      </c>
      <c r="I99" s="13">
        <f t="shared" si="8"/>
        <v>2906.3903968211066</v>
      </c>
      <c r="J99" s="2">
        <f t="shared" ref="J99:R99" si="151">(J$25/$H99)*10^6</f>
        <v>726.59759920527665</v>
      </c>
      <c r="K99" s="2">
        <f t="shared" si="151"/>
        <v>181.64939980131916</v>
      </c>
      <c r="L99" s="2">
        <f t="shared" si="151"/>
        <v>45.412349950329791</v>
      </c>
      <c r="M99" s="2">
        <f t="shared" si="151"/>
        <v>11.353087487582448</v>
      </c>
      <c r="N99" s="2">
        <f t="shared" si="151"/>
        <v>2.8382718718956119</v>
      </c>
      <c r="O99" s="2">
        <f t="shared" si="151"/>
        <v>0.70956796797390298</v>
      </c>
      <c r="P99" s="2">
        <f t="shared" si="151"/>
        <v>0.17739199199347574</v>
      </c>
      <c r="Q99" s="2">
        <f t="shared" si="151"/>
        <v>4.4347997998368936E-2</v>
      </c>
      <c r="R99" s="2">
        <f t="shared" si="151"/>
        <v>1.1086999499592234E-2</v>
      </c>
      <c r="S99" s="2"/>
      <c r="T99" s="2"/>
      <c r="U99" s="13">
        <f t="shared" ref="U99:AD99" si="152">I99*5</f>
        <v>14531.951984105533</v>
      </c>
      <c r="V99" s="13">
        <f t="shared" si="152"/>
        <v>3632.9879960263834</v>
      </c>
      <c r="W99" s="13">
        <f t="shared" si="152"/>
        <v>908.24699900659584</v>
      </c>
      <c r="X99" s="13">
        <f t="shared" si="152"/>
        <v>227.06174975164896</v>
      </c>
      <c r="Y99" s="13">
        <f t="shared" si="152"/>
        <v>56.76543743791224</v>
      </c>
      <c r="Z99" s="13">
        <f t="shared" si="152"/>
        <v>14.19135935947806</v>
      </c>
      <c r="AA99" s="13">
        <f t="shared" si="152"/>
        <v>3.547839839869515</v>
      </c>
      <c r="AB99" s="13">
        <f t="shared" si="152"/>
        <v>0.88695995996737875</v>
      </c>
      <c r="AC99" s="13">
        <f t="shared" si="152"/>
        <v>0.22173998999184469</v>
      </c>
      <c r="AD99" s="13">
        <f t="shared" si="152"/>
        <v>5.5434997497961172E-2</v>
      </c>
      <c r="AE99" s="13"/>
      <c r="AF99" s="13"/>
      <c r="AG99" s="13"/>
      <c r="AH99" s="13"/>
    </row>
    <row r="100" spans="1:34" x14ac:dyDescent="0.2">
      <c r="A100" s="11" t="s">
        <v>396</v>
      </c>
      <c r="B100" s="14">
        <v>27697317</v>
      </c>
      <c r="C100" s="12">
        <v>99.6</v>
      </c>
      <c r="D100" s="12">
        <v>100.1</v>
      </c>
      <c r="E100" s="11" t="s">
        <v>397</v>
      </c>
      <c r="F100" s="11" t="s">
        <v>398</v>
      </c>
      <c r="G100" s="11" t="s">
        <v>399</v>
      </c>
      <c r="H100" s="12">
        <v>278.12670000000003</v>
      </c>
      <c r="I100" s="13">
        <f t="shared" si="8"/>
        <v>3595.4836410887556</v>
      </c>
      <c r="J100" s="2">
        <f t="shared" ref="J100:R100" si="153">(J$25/$H100)*10^6</f>
        <v>898.87091027218889</v>
      </c>
      <c r="K100" s="2">
        <f t="shared" si="153"/>
        <v>224.71772756804722</v>
      </c>
      <c r="L100" s="2">
        <f t="shared" si="153"/>
        <v>56.179431892011806</v>
      </c>
      <c r="M100" s="2">
        <f t="shared" si="153"/>
        <v>14.044857973002951</v>
      </c>
      <c r="N100" s="2">
        <f t="shared" si="153"/>
        <v>3.5112144932507379</v>
      </c>
      <c r="O100" s="2">
        <f t="shared" si="153"/>
        <v>0.87780362331268447</v>
      </c>
      <c r="P100" s="2">
        <f t="shared" si="153"/>
        <v>0.21945090582817112</v>
      </c>
      <c r="Q100" s="2">
        <f t="shared" si="153"/>
        <v>5.4862726457042779E-2</v>
      </c>
      <c r="R100" s="2">
        <f t="shared" si="153"/>
        <v>1.3715681614260695E-2</v>
      </c>
      <c r="S100" s="2"/>
      <c r="T100" s="2"/>
      <c r="U100" s="13">
        <f t="shared" ref="U100:AD100" si="154">I100*5</f>
        <v>17977.418205443777</v>
      </c>
      <c r="V100" s="13">
        <f t="shared" si="154"/>
        <v>4494.3545513609442</v>
      </c>
      <c r="W100" s="13">
        <f t="shared" si="154"/>
        <v>1123.5886378402361</v>
      </c>
      <c r="X100" s="13">
        <f t="shared" si="154"/>
        <v>280.89715946005902</v>
      </c>
      <c r="Y100" s="13">
        <f t="shared" si="154"/>
        <v>70.224289865014754</v>
      </c>
      <c r="Z100" s="13">
        <f t="shared" si="154"/>
        <v>17.556072466253688</v>
      </c>
      <c r="AA100" s="13">
        <f t="shared" si="154"/>
        <v>4.3890181165634221</v>
      </c>
      <c r="AB100" s="13">
        <f t="shared" si="154"/>
        <v>1.0972545291408555</v>
      </c>
      <c r="AC100" s="13">
        <f t="shared" si="154"/>
        <v>0.27431363228521388</v>
      </c>
      <c r="AD100" s="13">
        <f t="shared" si="154"/>
        <v>6.857840807130347E-2</v>
      </c>
      <c r="AE100" s="13"/>
      <c r="AF100" s="13"/>
      <c r="AG100" s="13"/>
      <c r="AH100" s="13"/>
    </row>
    <row r="101" spans="1:34" x14ac:dyDescent="0.2">
      <c r="A101" s="11" t="s">
        <v>400</v>
      </c>
      <c r="B101" s="12" t="s">
        <v>401</v>
      </c>
      <c r="C101" s="12">
        <v>99.6</v>
      </c>
      <c r="D101" s="12">
        <v>100.1</v>
      </c>
      <c r="E101" s="11" t="s">
        <v>402</v>
      </c>
      <c r="F101" s="11" t="s">
        <v>403</v>
      </c>
      <c r="G101" s="11" t="s">
        <v>404</v>
      </c>
      <c r="H101" s="12">
        <v>293.12950000000001</v>
      </c>
      <c r="I101" s="13">
        <f t="shared" si="8"/>
        <v>3411.4614871584058</v>
      </c>
      <c r="J101" s="2">
        <f t="shared" ref="J101:R101" si="155">(J$25/$H101)*10^6</f>
        <v>852.86537178960145</v>
      </c>
      <c r="K101" s="2">
        <f t="shared" si="155"/>
        <v>213.21634294740036</v>
      </c>
      <c r="L101" s="2">
        <f t="shared" si="155"/>
        <v>53.304085736850091</v>
      </c>
      <c r="M101" s="2">
        <f t="shared" si="155"/>
        <v>13.326021434212523</v>
      </c>
      <c r="N101" s="2">
        <f t="shared" si="155"/>
        <v>3.3315053585531307</v>
      </c>
      <c r="O101" s="2">
        <f t="shared" si="155"/>
        <v>0.83287633963828267</v>
      </c>
      <c r="P101" s="2">
        <f t="shared" si="155"/>
        <v>0.20821908490957067</v>
      </c>
      <c r="Q101" s="2">
        <f t="shared" si="155"/>
        <v>5.2054771227392667E-2</v>
      </c>
      <c r="R101" s="2">
        <f t="shared" si="155"/>
        <v>1.3013692806848167E-2</v>
      </c>
      <c r="S101" s="2"/>
      <c r="T101" s="2"/>
      <c r="U101" s="13">
        <f t="shared" ref="U101:AD101" si="156">I101*5</f>
        <v>17057.30743579203</v>
      </c>
      <c r="V101" s="13">
        <f t="shared" si="156"/>
        <v>4264.3268589480076</v>
      </c>
      <c r="W101" s="13">
        <f t="shared" si="156"/>
        <v>1066.0817147370019</v>
      </c>
      <c r="X101" s="13">
        <f t="shared" si="156"/>
        <v>266.52042868425048</v>
      </c>
      <c r="Y101" s="13">
        <f t="shared" si="156"/>
        <v>66.630107171062619</v>
      </c>
      <c r="Z101" s="13">
        <f t="shared" si="156"/>
        <v>16.657526792765655</v>
      </c>
      <c r="AA101" s="13">
        <f t="shared" si="156"/>
        <v>4.1643816981914137</v>
      </c>
      <c r="AB101" s="13">
        <f t="shared" si="156"/>
        <v>1.0410954245478534</v>
      </c>
      <c r="AC101" s="13">
        <f t="shared" si="156"/>
        <v>0.26027385613696336</v>
      </c>
      <c r="AD101" s="13">
        <f t="shared" si="156"/>
        <v>6.5068464034240839E-2</v>
      </c>
      <c r="AE101" s="13"/>
      <c r="AF101" s="13"/>
      <c r="AG101" s="13"/>
      <c r="AH101" s="13"/>
    </row>
    <row r="102" spans="1:34" x14ac:dyDescent="0.2">
      <c r="A102" s="11" t="s">
        <v>405</v>
      </c>
      <c r="B102" s="12" t="s">
        <v>406</v>
      </c>
      <c r="C102" s="12">
        <v>99.1</v>
      </c>
      <c r="D102" s="12">
        <v>98.6</v>
      </c>
      <c r="E102" s="11" t="s">
        <v>407</v>
      </c>
      <c r="F102" s="11" t="s">
        <v>408</v>
      </c>
      <c r="G102" s="11" t="s">
        <v>409</v>
      </c>
      <c r="H102" s="12">
        <v>283.0643</v>
      </c>
      <c r="I102" s="13">
        <f t="shared" si="8"/>
        <v>3532.7662301462956</v>
      </c>
      <c r="J102" s="2">
        <f t="shared" ref="J102:R102" si="157">(J$25/$H102)*10^6</f>
        <v>883.1915575365739</v>
      </c>
      <c r="K102" s="2">
        <f t="shared" si="157"/>
        <v>220.79788938414347</v>
      </c>
      <c r="L102" s="2">
        <f t="shared" si="157"/>
        <v>55.199472346035868</v>
      </c>
      <c r="M102" s="2">
        <f t="shared" si="157"/>
        <v>13.799868086508967</v>
      </c>
      <c r="N102" s="2">
        <f t="shared" si="157"/>
        <v>3.4499670216272418</v>
      </c>
      <c r="O102" s="2">
        <f t="shared" si="157"/>
        <v>0.86249175540681045</v>
      </c>
      <c r="P102" s="2">
        <f t="shared" si="157"/>
        <v>0.21562293885170261</v>
      </c>
      <c r="Q102" s="2">
        <f t="shared" si="157"/>
        <v>5.3905734712925653E-2</v>
      </c>
      <c r="R102" s="2">
        <f t="shared" si="157"/>
        <v>1.3476433678231413E-2</v>
      </c>
      <c r="S102" s="2"/>
      <c r="T102" s="2"/>
      <c r="U102" s="13">
        <f t="shared" ref="U102:AD102" si="158">I102*5</f>
        <v>17663.831150731479</v>
      </c>
      <c r="V102" s="13">
        <f t="shared" si="158"/>
        <v>4415.9577876828698</v>
      </c>
      <c r="W102" s="13">
        <f t="shared" si="158"/>
        <v>1103.9894469207175</v>
      </c>
      <c r="X102" s="13">
        <f t="shared" si="158"/>
        <v>275.99736173017936</v>
      </c>
      <c r="Y102" s="13">
        <f t="shared" si="158"/>
        <v>68.999340432544841</v>
      </c>
      <c r="Z102" s="13">
        <f t="shared" si="158"/>
        <v>17.24983510813621</v>
      </c>
      <c r="AA102" s="13">
        <f t="shared" si="158"/>
        <v>4.3124587770340526</v>
      </c>
      <c r="AB102" s="13">
        <f t="shared" si="158"/>
        <v>1.0781146942585131</v>
      </c>
      <c r="AC102" s="13">
        <f t="shared" si="158"/>
        <v>0.26952867356462828</v>
      </c>
      <c r="AD102" s="13">
        <f t="shared" si="158"/>
        <v>6.7382168391157071E-2</v>
      </c>
      <c r="AE102" s="13"/>
      <c r="AF102" s="13"/>
      <c r="AG102" s="13"/>
      <c r="AH102" s="13"/>
    </row>
    <row r="103" spans="1:34" x14ac:dyDescent="0.2">
      <c r="A103" s="11" t="s">
        <v>410</v>
      </c>
      <c r="B103" s="15"/>
      <c r="C103" s="15"/>
      <c r="D103" s="15"/>
      <c r="E103" s="11" t="s">
        <v>411</v>
      </c>
      <c r="F103" s="11" t="s">
        <v>412</v>
      </c>
      <c r="G103" s="11" t="s">
        <v>413</v>
      </c>
      <c r="H103" s="12">
        <v>320.03059999999999</v>
      </c>
      <c r="I103" s="13">
        <f t="shared" si="8"/>
        <v>3124.7012004477074</v>
      </c>
      <c r="J103" s="2">
        <f t="shared" ref="J103:R103" si="159">(J$25/$H103)*10^6</f>
        <v>781.17530011192684</v>
      </c>
      <c r="K103" s="2">
        <f t="shared" si="159"/>
        <v>195.29382502798171</v>
      </c>
      <c r="L103" s="2">
        <f t="shared" si="159"/>
        <v>48.823456256995428</v>
      </c>
      <c r="M103" s="2">
        <f t="shared" si="159"/>
        <v>12.205864064248857</v>
      </c>
      <c r="N103" s="2">
        <f t="shared" si="159"/>
        <v>3.0514660160622142</v>
      </c>
      <c r="O103" s="2">
        <f t="shared" si="159"/>
        <v>0.76286650401555356</v>
      </c>
      <c r="P103" s="2">
        <f t="shared" si="159"/>
        <v>0.19071662600388839</v>
      </c>
      <c r="Q103" s="2">
        <f t="shared" si="159"/>
        <v>4.7679156500972097E-2</v>
      </c>
      <c r="R103" s="2">
        <f t="shared" si="159"/>
        <v>1.1919789125243024E-2</v>
      </c>
      <c r="S103" s="2"/>
      <c r="T103" s="2"/>
      <c r="U103" s="13">
        <f t="shared" ref="U103:AD103" si="160">I103*5</f>
        <v>15623.506002238537</v>
      </c>
      <c r="V103" s="13">
        <f t="shared" si="160"/>
        <v>3905.8765005596342</v>
      </c>
      <c r="W103" s="13">
        <f t="shared" si="160"/>
        <v>976.46912513990856</v>
      </c>
      <c r="X103" s="13">
        <f t="shared" si="160"/>
        <v>244.11728128497714</v>
      </c>
      <c r="Y103" s="13">
        <f t="shared" si="160"/>
        <v>61.029320321244285</v>
      </c>
      <c r="Z103" s="13">
        <f t="shared" si="160"/>
        <v>15.257330080311071</v>
      </c>
      <c r="AA103" s="13">
        <f t="shared" si="160"/>
        <v>3.8143325200777678</v>
      </c>
      <c r="AB103" s="13">
        <f t="shared" si="160"/>
        <v>0.95358313001944195</v>
      </c>
      <c r="AC103" s="13">
        <f t="shared" si="160"/>
        <v>0.23839578250486049</v>
      </c>
      <c r="AD103" s="13">
        <f t="shared" si="160"/>
        <v>5.9598945626215122E-2</v>
      </c>
      <c r="AE103" s="13"/>
      <c r="AF103" s="13"/>
      <c r="AG103" s="13"/>
      <c r="AH103" s="13"/>
    </row>
    <row r="104" spans="1:34" x14ac:dyDescent="0.2">
      <c r="A104" s="11" t="s">
        <v>414</v>
      </c>
      <c r="B104" s="12" t="s">
        <v>415</v>
      </c>
      <c r="C104" s="12">
        <v>96.5</v>
      </c>
      <c r="D104" s="12">
        <v>99.9</v>
      </c>
      <c r="E104" s="11" t="s">
        <v>416</v>
      </c>
      <c r="F104" s="11" t="s">
        <v>417</v>
      </c>
      <c r="G104" s="11" t="s">
        <v>418</v>
      </c>
      <c r="H104" s="12">
        <v>224.04499999999999</v>
      </c>
      <c r="I104" s="13">
        <f t="shared" si="8"/>
        <v>4463.3890513066572</v>
      </c>
      <c r="J104" s="2">
        <f t="shared" ref="J104:R104" si="161">(J$25/$H104)*10^6</f>
        <v>1115.8472628266643</v>
      </c>
      <c r="K104" s="2">
        <f t="shared" si="161"/>
        <v>278.96181570666607</v>
      </c>
      <c r="L104" s="2">
        <f t="shared" si="161"/>
        <v>69.740453926666518</v>
      </c>
      <c r="M104" s="2">
        <f t="shared" si="161"/>
        <v>17.43511348166663</v>
      </c>
      <c r="N104" s="2">
        <f t="shared" si="161"/>
        <v>4.3587783704166574</v>
      </c>
      <c r="O104" s="2">
        <f t="shared" si="161"/>
        <v>1.0896945926041643</v>
      </c>
      <c r="P104" s="2">
        <f t="shared" si="161"/>
        <v>0.27242364815104109</v>
      </c>
      <c r="Q104" s="2">
        <f t="shared" si="161"/>
        <v>6.8105912037760272E-2</v>
      </c>
      <c r="R104" s="2">
        <f t="shared" si="161"/>
        <v>1.7026478009440068E-2</v>
      </c>
      <c r="S104" s="2"/>
      <c r="T104" s="2"/>
      <c r="U104" s="13">
        <f t="shared" ref="U104:AD104" si="162">I104*5</f>
        <v>22316.945256533287</v>
      </c>
      <c r="V104" s="13">
        <f t="shared" si="162"/>
        <v>5579.2363141333217</v>
      </c>
      <c r="W104" s="13">
        <f t="shared" si="162"/>
        <v>1394.8090785333304</v>
      </c>
      <c r="X104" s="13">
        <f t="shared" si="162"/>
        <v>348.70226963333261</v>
      </c>
      <c r="Y104" s="13">
        <f t="shared" si="162"/>
        <v>87.175567408333151</v>
      </c>
      <c r="Z104" s="13">
        <f t="shared" si="162"/>
        <v>21.793891852083288</v>
      </c>
      <c r="AA104" s="13">
        <f t="shared" si="162"/>
        <v>5.448472963020822</v>
      </c>
      <c r="AB104" s="13">
        <f t="shared" si="162"/>
        <v>1.3621182407552055</v>
      </c>
      <c r="AC104" s="13">
        <f t="shared" si="162"/>
        <v>0.34052956018880137</v>
      </c>
      <c r="AD104" s="13">
        <f t="shared" si="162"/>
        <v>8.5132390047200343E-2</v>
      </c>
      <c r="AE104" s="13"/>
      <c r="AF104" s="13"/>
      <c r="AG104" s="13"/>
      <c r="AH104" s="13"/>
    </row>
    <row r="105" spans="1:34" x14ac:dyDescent="0.2">
      <c r="A105" s="11" t="s">
        <v>419</v>
      </c>
      <c r="B105" s="12" t="s">
        <v>420</v>
      </c>
      <c r="C105" s="12">
        <v>68.8</v>
      </c>
      <c r="D105" s="12">
        <v>100.5</v>
      </c>
      <c r="E105" s="11" t="s">
        <v>421</v>
      </c>
      <c r="F105" s="11" t="s">
        <v>422</v>
      </c>
      <c r="G105" s="11" t="s">
        <v>423</v>
      </c>
      <c r="H105" s="12">
        <v>299.06889999999999</v>
      </c>
      <c r="I105" s="13">
        <f t="shared" si="8"/>
        <v>3343.7110980111943</v>
      </c>
      <c r="J105" s="2">
        <f t="shared" ref="J105:R105" si="163">(J$25/$H105)*10^6</f>
        <v>835.92777450279857</v>
      </c>
      <c r="K105" s="2">
        <f t="shared" si="163"/>
        <v>208.98194362569964</v>
      </c>
      <c r="L105" s="2">
        <f t="shared" si="163"/>
        <v>52.245485906424911</v>
      </c>
      <c r="M105" s="2">
        <f t="shared" si="163"/>
        <v>13.061371476606228</v>
      </c>
      <c r="N105" s="2">
        <f t="shared" si="163"/>
        <v>3.2653428691515569</v>
      </c>
      <c r="O105" s="2">
        <f t="shared" si="163"/>
        <v>0.81633571728788923</v>
      </c>
      <c r="P105" s="2">
        <f t="shared" si="163"/>
        <v>0.20408392932197231</v>
      </c>
      <c r="Q105" s="2">
        <f t="shared" si="163"/>
        <v>5.1020982330493077E-2</v>
      </c>
      <c r="R105" s="2">
        <f t="shared" si="163"/>
        <v>1.2755245582623269E-2</v>
      </c>
      <c r="S105" s="2"/>
      <c r="T105" s="2"/>
      <c r="U105" s="13">
        <f t="shared" ref="U105:AD105" si="164">I105*5</f>
        <v>16718.555490055973</v>
      </c>
      <c r="V105" s="13">
        <f t="shared" si="164"/>
        <v>4179.6388725139932</v>
      </c>
      <c r="W105" s="13">
        <f t="shared" si="164"/>
        <v>1044.9097181284983</v>
      </c>
      <c r="X105" s="13">
        <f t="shared" si="164"/>
        <v>261.22742953212457</v>
      </c>
      <c r="Y105" s="13">
        <f t="shared" si="164"/>
        <v>65.306857383031144</v>
      </c>
      <c r="Z105" s="13">
        <f t="shared" si="164"/>
        <v>16.326714345757786</v>
      </c>
      <c r="AA105" s="13">
        <f t="shared" si="164"/>
        <v>4.0816785864394465</v>
      </c>
      <c r="AB105" s="13">
        <f t="shared" si="164"/>
        <v>1.0204196466098616</v>
      </c>
      <c r="AC105" s="13">
        <f t="shared" si="164"/>
        <v>0.2551049116524654</v>
      </c>
      <c r="AD105" s="13">
        <f t="shared" si="164"/>
        <v>6.3776227913116351E-2</v>
      </c>
      <c r="AE105" s="13"/>
      <c r="AF105" s="13"/>
      <c r="AG105" s="13"/>
      <c r="AH105" s="13"/>
    </row>
    <row r="106" spans="1:34" x14ac:dyDescent="0.2">
      <c r="A106" s="11" t="s">
        <v>424</v>
      </c>
      <c r="B106" s="12" t="s">
        <v>425</v>
      </c>
      <c r="C106" s="12">
        <v>99.9</v>
      </c>
      <c r="D106" s="12">
        <v>100.4</v>
      </c>
      <c r="E106" s="11" t="s">
        <v>426</v>
      </c>
      <c r="F106" s="11" t="s">
        <v>427</v>
      </c>
      <c r="G106" s="11" t="s">
        <v>428</v>
      </c>
      <c r="H106" s="12">
        <v>376.08350000000002</v>
      </c>
      <c r="I106" s="13">
        <f t="shared" si="8"/>
        <v>2658.9839756330707</v>
      </c>
      <c r="J106" s="2">
        <f t="shared" ref="J106:R106" si="165">(J$25/$H106)*10^6</f>
        <v>664.74599390826768</v>
      </c>
      <c r="K106" s="2">
        <f t="shared" si="165"/>
        <v>166.18649847706692</v>
      </c>
      <c r="L106" s="2">
        <f t="shared" si="165"/>
        <v>41.54662461926673</v>
      </c>
      <c r="M106" s="2">
        <f t="shared" si="165"/>
        <v>10.386656154816682</v>
      </c>
      <c r="N106" s="2">
        <f t="shared" si="165"/>
        <v>2.5966640387041706</v>
      </c>
      <c r="O106" s="2">
        <f t="shared" si="165"/>
        <v>0.64916600967604265</v>
      </c>
      <c r="P106" s="2">
        <f t="shared" si="165"/>
        <v>0.16229150241901066</v>
      </c>
      <c r="Q106" s="2">
        <f t="shared" si="165"/>
        <v>4.0572875604752666E-2</v>
      </c>
      <c r="R106" s="2">
        <f t="shared" si="165"/>
        <v>1.0143218901188166E-2</v>
      </c>
      <c r="S106" s="2"/>
      <c r="T106" s="2"/>
      <c r="U106" s="13">
        <f t="shared" ref="U106:AD106" si="166">I106*5</f>
        <v>13294.919878165354</v>
      </c>
      <c r="V106" s="13">
        <f t="shared" si="166"/>
        <v>3323.7299695413385</v>
      </c>
      <c r="W106" s="13">
        <f t="shared" si="166"/>
        <v>830.93249238533463</v>
      </c>
      <c r="X106" s="13">
        <f t="shared" si="166"/>
        <v>207.73312309633366</v>
      </c>
      <c r="Y106" s="13">
        <f t="shared" si="166"/>
        <v>51.933280774083414</v>
      </c>
      <c r="Z106" s="13">
        <f t="shared" si="166"/>
        <v>12.983320193520854</v>
      </c>
      <c r="AA106" s="13">
        <f t="shared" si="166"/>
        <v>3.2458300483802134</v>
      </c>
      <c r="AB106" s="13">
        <f t="shared" si="166"/>
        <v>0.81145751209505335</v>
      </c>
      <c r="AC106" s="13">
        <f t="shared" si="166"/>
        <v>0.20286437802376334</v>
      </c>
      <c r="AD106" s="13">
        <f t="shared" si="166"/>
        <v>5.0716094505940834E-2</v>
      </c>
      <c r="AE106" s="13"/>
      <c r="AF106" s="13"/>
      <c r="AG106" s="13"/>
      <c r="AH106" s="13"/>
    </row>
    <row r="107" spans="1:34" x14ac:dyDescent="0.2">
      <c r="A107" s="11" t="s">
        <v>429</v>
      </c>
      <c r="B107" s="12" t="s">
        <v>430</v>
      </c>
      <c r="C107" s="12">
        <v>99.3</v>
      </c>
      <c r="D107" s="12">
        <v>99.3</v>
      </c>
      <c r="E107" s="11" t="s">
        <v>431</v>
      </c>
      <c r="F107" s="11" t="s">
        <v>432</v>
      </c>
      <c r="G107" s="11" t="s">
        <v>433</v>
      </c>
      <c r="H107" s="12">
        <v>238.143</v>
      </c>
      <c r="I107" s="13">
        <f t="shared" si="8"/>
        <v>4199.1576489756153</v>
      </c>
      <c r="J107" s="2">
        <f t="shared" ref="J107:R107" si="167">(J$25/$H107)*10^6</f>
        <v>1049.7894122439038</v>
      </c>
      <c r="K107" s="2">
        <f t="shared" si="167"/>
        <v>262.44735306097596</v>
      </c>
      <c r="L107" s="2">
        <f t="shared" si="167"/>
        <v>65.611838265243989</v>
      </c>
      <c r="M107" s="2">
        <f t="shared" si="167"/>
        <v>16.402959566310997</v>
      </c>
      <c r="N107" s="2">
        <f t="shared" si="167"/>
        <v>4.1007398915777493</v>
      </c>
      <c r="O107" s="2">
        <f t="shared" si="167"/>
        <v>1.0251849728944373</v>
      </c>
      <c r="P107" s="2">
        <f t="shared" si="167"/>
        <v>0.25629624322360933</v>
      </c>
      <c r="Q107" s="2">
        <f t="shared" si="167"/>
        <v>6.4074060805902333E-2</v>
      </c>
      <c r="R107" s="2">
        <f t="shared" si="167"/>
        <v>1.6018515201475583E-2</v>
      </c>
      <c r="S107" s="2"/>
      <c r="T107" s="2"/>
      <c r="U107" s="13">
        <f t="shared" ref="U107:AD107" si="168">I107*5</f>
        <v>20995.788244878077</v>
      </c>
      <c r="V107" s="13">
        <f t="shared" si="168"/>
        <v>5248.9470612195191</v>
      </c>
      <c r="W107" s="13">
        <f t="shared" si="168"/>
        <v>1312.2367653048798</v>
      </c>
      <c r="X107" s="13">
        <f t="shared" si="168"/>
        <v>328.05919132621995</v>
      </c>
      <c r="Y107" s="13">
        <f t="shared" si="168"/>
        <v>82.014797831554986</v>
      </c>
      <c r="Z107" s="13">
        <f t="shared" si="168"/>
        <v>20.503699457888747</v>
      </c>
      <c r="AA107" s="13">
        <f t="shared" si="168"/>
        <v>5.1259248644721866</v>
      </c>
      <c r="AB107" s="13">
        <f t="shared" si="168"/>
        <v>1.2814812161180467</v>
      </c>
      <c r="AC107" s="13">
        <f t="shared" si="168"/>
        <v>0.32037030402951167</v>
      </c>
      <c r="AD107" s="13">
        <f t="shared" si="168"/>
        <v>8.0092576007377916E-2</v>
      </c>
      <c r="AE107" s="13"/>
      <c r="AF107" s="13"/>
      <c r="AG107" s="13"/>
      <c r="AH107" s="13"/>
    </row>
    <row r="108" spans="1:34" x14ac:dyDescent="0.2">
      <c r="A108" s="11" t="s">
        <v>434</v>
      </c>
      <c r="B108" s="12" t="s">
        <v>435</v>
      </c>
      <c r="C108" s="12">
        <v>99.7</v>
      </c>
      <c r="D108" s="12">
        <v>99.9</v>
      </c>
      <c r="E108" s="11" t="s">
        <v>436</v>
      </c>
      <c r="F108" s="11" t="s">
        <v>437</v>
      </c>
      <c r="G108" s="11" t="s">
        <v>438</v>
      </c>
      <c r="H108" s="12">
        <v>305.09629999999999</v>
      </c>
      <c r="I108" s="13">
        <f t="shared" si="8"/>
        <v>3277.6536457505385</v>
      </c>
      <c r="J108" s="2">
        <f t="shared" ref="J108:R108" si="169">(J$25/$H108)*10^6</f>
        <v>819.41341143763464</v>
      </c>
      <c r="K108" s="2">
        <f t="shared" si="169"/>
        <v>204.85335285940866</v>
      </c>
      <c r="L108" s="2">
        <f t="shared" si="169"/>
        <v>51.213338214852165</v>
      </c>
      <c r="M108" s="2">
        <f t="shared" si="169"/>
        <v>12.803334553713041</v>
      </c>
      <c r="N108" s="2">
        <f t="shared" si="169"/>
        <v>3.2008336384282603</v>
      </c>
      <c r="O108" s="2">
        <f t="shared" si="169"/>
        <v>0.80020840960706507</v>
      </c>
      <c r="P108" s="2">
        <f t="shared" si="169"/>
        <v>0.20005210240176627</v>
      </c>
      <c r="Q108" s="2">
        <f t="shared" si="169"/>
        <v>5.0013025600441567E-2</v>
      </c>
      <c r="R108" s="2">
        <f t="shared" si="169"/>
        <v>1.2503256400110392E-2</v>
      </c>
      <c r="S108" s="2"/>
      <c r="T108" s="2"/>
      <c r="U108" s="13">
        <f t="shared" ref="U108:AD108" si="170">I108*5</f>
        <v>16388.268228752691</v>
      </c>
      <c r="V108" s="13">
        <f t="shared" si="170"/>
        <v>4097.0670571881728</v>
      </c>
      <c r="W108" s="13">
        <f t="shared" si="170"/>
        <v>1024.2667642970432</v>
      </c>
      <c r="X108" s="13">
        <f t="shared" si="170"/>
        <v>256.0666910742608</v>
      </c>
      <c r="Y108" s="13">
        <f t="shared" si="170"/>
        <v>64.016672768565201</v>
      </c>
      <c r="Z108" s="13">
        <f t="shared" si="170"/>
        <v>16.0041681921413</v>
      </c>
      <c r="AA108" s="13">
        <f t="shared" si="170"/>
        <v>4.001042048035325</v>
      </c>
      <c r="AB108" s="13">
        <f t="shared" si="170"/>
        <v>1.0002605120088313</v>
      </c>
      <c r="AC108" s="13">
        <f t="shared" si="170"/>
        <v>0.25006512800220781</v>
      </c>
      <c r="AD108" s="13">
        <f t="shared" si="170"/>
        <v>6.2516282000551954E-2</v>
      </c>
      <c r="AE108" s="13"/>
      <c r="AF108" s="13"/>
      <c r="AG108" s="13"/>
      <c r="AH108" s="13"/>
    </row>
    <row r="109" spans="1:34" x14ac:dyDescent="0.2">
      <c r="A109" s="11" t="s">
        <v>439</v>
      </c>
      <c r="B109" s="12" t="s">
        <v>440</v>
      </c>
      <c r="C109" s="12">
        <v>99.7</v>
      </c>
      <c r="D109" s="12">
        <v>99.7</v>
      </c>
      <c r="E109" s="11" t="s">
        <v>441</v>
      </c>
      <c r="F109" s="11" t="s">
        <v>442</v>
      </c>
      <c r="G109" s="11" t="s">
        <v>443</v>
      </c>
      <c r="H109" s="12">
        <v>283.01670000000001</v>
      </c>
      <c r="I109" s="13">
        <f t="shared" si="8"/>
        <v>3533.3603988739887</v>
      </c>
      <c r="J109" s="2">
        <f t="shared" ref="J109:R109" si="171">(J$25/$H109)*10^6</f>
        <v>883.34009971849719</v>
      </c>
      <c r="K109" s="2">
        <f t="shared" si="171"/>
        <v>220.8350249296243</v>
      </c>
      <c r="L109" s="2">
        <f t="shared" si="171"/>
        <v>55.208756232406074</v>
      </c>
      <c r="M109" s="2">
        <f t="shared" si="171"/>
        <v>13.802189058101519</v>
      </c>
      <c r="N109" s="2">
        <f t="shared" si="171"/>
        <v>3.4505472645253796</v>
      </c>
      <c r="O109" s="2">
        <f t="shared" si="171"/>
        <v>0.86263681613134491</v>
      </c>
      <c r="P109" s="2">
        <f t="shared" si="171"/>
        <v>0.21565920403283623</v>
      </c>
      <c r="Q109" s="2">
        <f t="shared" si="171"/>
        <v>5.3914801008209057E-2</v>
      </c>
      <c r="R109" s="2">
        <f t="shared" si="171"/>
        <v>1.3478700252052264E-2</v>
      </c>
      <c r="S109" s="2"/>
      <c r="T109" s="2"/>
      <c r="U109" s="13">
        <f t="shared" ref="U109:AD109" si="172">I109*5</f>
        <v>17666.801994369944</v>
      </c>
      <c r="V109" s="13">
        <f t="shared" si="172"/>
        <v>4416.7004985924859</v>
      </c>
      <c r="W109" s="13">
        <f t="shared" si="172"/>
        <v>1104.1751246481215</v>
      </c>
      <c r="X109" s="13">
        <f t="shared" si="172"/>
        <v>276.04378116203037</v>
      </c>
      <c r="Y109" s="13">
        <f t="shared" si="172"/>
        <v>69.010945290507593</v>
      </c>
      <c r="Z109" s="13">
        <f t="shared" si="172"/>
        <v>17.252736322626898</v>
      </c>
      <c r="AA109" s="13">
        <f t="shared" si="172"/>
        <v>4.3131840806567245</v>
      </c>
      <c r="AB109" s="13">
        <f t="shared" si="172"/>
        <v>1.0782960201641811</v>
      </c>
      <c r="AC109" s="13">
        <f t="shared" si="172"/>
        <v>0.26957400504104528</v>
      </c>
      <c r="AD109" s="13">
        <f t="shared" si="172"/>
        <v>6.7393501260261321E-2</v>
      </c>
      <c r="AE109" s="13"/>
      <c r="AF109" s="13"/>
      <c r="AG109" s="13"/>
      <c r="AH109" s="13"/>
    </row>
    <row r="110" spans="1:34" x14ac:dyDescent="0.2">
      <c r="A110" s="11" t="s">
        <v>444</v>
      </c>
      <c r="B110" s="14">
        <v>14353520</v>
      </c>
      <c r="C110" s="12">
        <v>98.4</v>
      </c>
      <c r="D110" s="12">
        <v>97.9</v>
      </c>
      <c r="E110" s="11" t="s">
        <v>445</v>
      </c>
      <c r="F110" s="11" t="s">
        <v>446</v>
      </c>
      <c r="G110" s="11" t="s">
        <v>447</v>
      </c>
      <c r="H110" s="12">
        <v>371.93509999999998</v>
      </c>
      <c r="I110" s="13">
        <f t="shared" si="8"/>
        <v>2688.6411096989773</v>
      </c>
      <c r="J110" s="2">
        <f t="shared" ref="J110:R110" si="173">(J$25/$H110)*10^6</f>
        <v>672.16027742474432</v>
      </c>
      <c r="K110" s="2">
        <f t="shared" si="173"/>
        <v>168.04006935618608</v>
      </c>
      <c r="L110" s="2">
        <f t="shared" si="173"/>
        <v>42.01001733904652</v>
      </c>
      <c r="M110" s="2">
        <f t="shared" si="173"/>
        <v>10.50250433476163</v>
      </c>
      <c r="N110" s="2">
        <f t="shared" si="173"/>
        <v>2.6256260836904075</v>
      </c>
      <c r="O110" s="2">
        <f t="shared" si="173"/>
        <v>0.65640652092260188</v>
      </c>
      <c r="P110" s="2">
        <f t="shared" si="173"/>
        <v>0.16410163023065047</v>
      </c>
      <c r="Q110" s="2">
        <f t="shared" si="173"/>
        <v>4.1025407557662617E-2</v>
      </c>
      <c r="R110" s="2">
        <f t="shared" si="173"/>
        <v>1.0256351889415654E-2</v>
      </c>
      <c r="S110" s="2"/>
      <c r="T110" s="2"/>
      <c r="U110" s="13">
        <f t="shared" ref="U110:AD110" si="174">I110*5</f>
        <v>13443.205548494887</v>
      </c>
      <c r="V110" s="13">
        <f t="shared" si="174"/>
        <v>3360.8013871237217</v>
      </c>
      <c r="W110" s="13">
        <f t="shared" si="174"/>
        <v>840.20034678093043</v>
      </c>
      <c r="X110" s="13">
        <f t="shared" si="174"/>
        <v>210.05008669523261</v>
      </c>
      <c r="Y110" s="13">
        <f t="shared" si="174"/>
        <v>52.512521673808152</v>
      </c>
      <c r="Z110" s="13">
        <f t="shared" si="174"/>
        <v>13.128130418452038</v>
      </c>
      <c r="AA110" s="13">
        <f t="shared" si="174"/>
        <v>3.2820326046130095</v>
      </c>
      <c r="AB110" s="13">
        <f t="shared" si="174"/>
        <v>0.82050815115325237</v>
      </c>
      <c r="AC110" s="13">
        <f t="shared" si="174"/>
        <v>0.20512703778831309</v>
      </c>
      <c r="AD110" s="13">
        <f t="shared" si="174"/>
        <v>5.1281759447078273E-2</v>
      </c>
      <c r="AE110" s="13"/>
      <c r="AF110" s="13"/>
      <c r="AG110" s="13"/>
      <c r="AH110" s="13"/>
    </row>
    <row r="111" spans="1:34" x14ac:dyDescent="0.2">
      <c r="A111" s="11" t="s">
        <v>448</v>
      </c>
      <c r="B111" s="12" t="s">
        <v>449</v>
      </c>
      <c r="C111" s="12">
        <v>98.9</v>
      </c>
      <c r="D111" s="12">
        <v>98.9</v>
      </c>
      <c r="E111" s="11" t="s">
        <v>450</v>
      </c>
      <c r="F111" s="11" t="s">
        <v>451</v>
      </c>
      <c r="G111" s="11" t="s">
        <v>452</v>
      </c>
      <c r="H111" s="12">
        <v>255.02180000000001</v>
      </c>
      <c r="I111" s="13">
        <f t="shared" si="8"/>
        <v>3921.2334004387071</v>
      </c>
      <c r="J111" s="2">
        <f t="shared" ref="J111:R111" si="175">(J$25/$H111)*10^6</f>
        <v>980.30835010967678</v>
      </c>
      <c r="K111" s="2">
        <f t="shared" si="175"/>
        <v>245.0770875274192</v>
      </c>
      <c r="L111" s="2">
        <f t="shared" si="175"/>
        <v>61.269271881854799</v>
      </c>
      <c r="M111" s="2">
        <f t="shared" si="175"/>
        <v>15.3173179704637</v>
      </c>
      <c r="N111" s="2">
        <f t="shared" si="175"/>
        <v>3.8293294926159249</v>
      </c>
      <c r="O111" s="2">
        <f t="shared" si="175"/>
        <v>0.95733237315398123</v>
      </c>
      <c r="P111" s="2">
        <f t="shared" si="175"/>
        <v>0.23933309328849531</v>
      </c>
      <c r="Q111" s="2">
        <f t="shared" si="175"/>
        <v>5.9833273322123827E-2</v>
      </c>
      <c r="R111" s="2">
        <f t="shared" si="175"/>
        <v>1.4958318330530957E-2</v>
      </c>
      <c r="S111" s="2"/>
      <c r="T111" s="2"/>
      <c r="U111" s="13">
        <f t="shared" ref="U111:AD111" si="176">I111*5</f>
        <v>19606.167002193535</v>
      </c>
      <c r="V111" s="13">
        <f t="shared" si="176"/>
        <v>4901.5417505483838</v>
      </c>
      <c r="W111" s="13">
        <f t="shared" si="176"/>
        <v>1225.3854376370959</v>
      </c>
      <c r="X111" s="13">
        <f t="shared" si="176"/>
        <v>306.34635940927399</v>
      </c>
      <c r="Y111" s="13">
        <f t="shared" si="176"/>
        <v>76.586589852318497</v>
      </c>
      <c r="Z111" s="13">
        <f t="shared" si="176"/>
        <v>19.146647463079624</v>
      </c>
      <c r="AA111" s="13">
        <f t="shared" si="176"/>
        <v>4.786661865769906</v>
      </c>
      <c r="AB111" s="13">
        <f t="shared" si="176"/>
        <v>1.1966654664424765</v>
      </c>
      <c r="AC111" s="13">
        <f t="shared" si="176"/>
        <v>0.29916636661061913</v>
      </c>
      <c r="AD111" s="13">
        <f t="shared" si="176"/>
        <v>7.4791591652654782E-2</v>
      </c>
      <c r="AE111" s="13"/>
      <c r="AF111" s="13"/>
      <c r="AG111" s="13"/>
      <c r="AH111" s="13"/>
    </row>
    <row r="112" spans="1:34" x14ac:dyDescent="0.2">
      <c r="A112" s="11" t="s">
        <v>453</v>
      </c>
      <c r="B112" s="12" t="s">
        <v>454</v>
      </c>
      <c r="C112" s="12">
        <v>99.9</v>
      </c>
      <c r="D112" s="12">
        <v>99.9</v>
      </c>
      <c r="E112" s="11" t="s">
        <v>455</v>
      </c>
      <c r="F112" s="11" t="s">
        <v>456</v>
      </c>
      <c r="G112" s="11" t="s">
        <v>457</v>
      </c>
      <c r="H112" s="12">
        <v>179.09460000000001</v>
      </c>
      <c r="I112" s="13">
        <f t="shared" si="8"/>
        <v>5583.6412711494368</v>
      </c>
      <c r="J112" s="2">
        <f t="shared" ref="J112:R112" si="177">(J$25/$H112)*10^6</f>
        <v>1395.9103177873592</v>
      </c>
      <c r="K112" s="2">
        <f t="shared" si="177"/>
        <v>348.9775794468398</v>
      </c>
      <c r="L112" s="2">
        <f t="shared" si="177"/>
        <v>87.244394861709949</v>
      </c>
      <c r="M112" s="2">
        <f t="shared" si="177"/>
        <v>21.811098715427487</v>
      </c>
      <c r="N112" s="2">
        <f t="shared" si="177"/>
        <v>5.4527746788568718</v>
      </c>
      <c r="O112" s="2">
        <f t="shared" si="177"/>
        <v>1.363193669714218</v>
      </c>
      <c r="P112" s="2">
        <f t="shared" si="177"/>
        <v>0.34079841742855449</v>
      </c>
      <c r="Q112" s="2">
        <f t="shared" si="177"/>
        <v>8.5199604357138622E-2</v>
      </c>
      <c r="R112" s="2">
        <f t="shared" si="177"/>
        <v>2.1299901089284656E-2</v>
      </c>
      <c r="S112" s="2"/>
      <c r="T112" s="2"/>
      <c r="U112" s="13">
        <f t="shared" ref="U112:AD112" si="178">I112*5</f>
        <v>27918.206355747185</v>
      </c>
      <c r="V112" s="13">
        <f t="shared" si="178"/>
        <v>6979.5515889367962</v>
      </c>
      <c r="W112" s="13">
        <f t="shared" si="178"/>
        <v>1744.887897234199</v>
      </c>
      <c r="X112" s="13">
        <f t="shared" si="178"/>
        <v>436.22197430854976</v>
      </c>
      <c r="Y112" s="13">
        <f t="shared" si="178"/>
        <v>109.05549357713744</v>
      </c>
      <c r="Z112" s="13">
        <f t="shared" si="178"/>
        <v>27.26387339428436</v>
      </c>
      <c r="AA112" s="13">
        <f t="shared" si="178"/>
        <v>6.81596834857109</v>
      </c>
      <c r="AB112" s="13">
        <f t="shared" si="178"/>
        <v>1.7039920871427725</v>
      </c>
      <c r="AC112" s="13">
        <f t="shared" si="178"/>
        <v>0.42599802178569313</v>
      </c>
      <c r="AD112" s="13">
        <f t="shared" si="178"/>
        <v>0.10649950544642328</v>
      </c>
      <c r="AE112" s="13"/>
      <c r="AF112" s="13"/>
      <c r="AG112" s="13"/>
      <c r="AH112" s="13"/>
    </row>
    <row r="113" spans="1:34" x14ac:dyDescent="0.2">
      <c r="A113" s="11" t="s">
        <v>458</v>
      </c>
      <c r="B113" s="12" t="s">
        <v>459</v>
      </c>
      <c r="C113" s="12">
        <v>99.6</v>
      </c>
      <c r="D113" s="12">
        <v>99.1</v>
      </c>
      <c r="E113" s="11" t="s">
        <v>460</v>
      </c>
      <c r="F113" s="11" t="s">
        <v>461</v>
      </c>
      <c r="G113" s="11" t="s">
        <v>462</v>
      </c>
      <c r="H113" s="12">
        <v>281.13760000000002</v>
      </c>
      <c r="I113" s="13">
        <f t="shared" si="8"/>
        <v>3556.977081685267</v>
      </c>
      <c r="J113" s="2">
        <f t="shared" ref="J113:R113" si="179">(J$25/$H113)*10^6</f>
        <v>889.24427042131674</v>
      </c>
      <c r="K113" s="2">
        <f t="shared" si="179"/>
        <v>222.31106760532919</v>
      </c>
      <c r="L113" s="2">
        <f t="shared" si="179"/>
        <v>55.577766901332296</v>
      </c>
      <c r="M113" s="2">
        <f t="shared" si="179"/>
        <v>13.894441725333074</v>
      </c>
      <c r="N113" s="2">
        <f t="shared" si="179"/>
        <v>3.4736104313332685</v>
      </c>
      <c r="O113" s="2">
        <f t="shared" si="179"/>
        <v>0.86840260783331713</v>
      </c>
      <c r="P113" s="2">
        <f t="shared" si="179"/>
        <v>0.21710065195832928</v>
      </c>
      <c r="Q113" s="2">
        <f t="shared" si="179"/>
        <v>5.4275162989582321E-2</v>
      </c>
      <c r="R113" s="2">
        <f t="shared" si="179"/>
        <v>1.356879074739558E-2</v>
      </c>
      <c r="S113" s="2"/>
      <c r="T113" s="2"/>
      <c r="U113" s="13">
        <f t="shared" ref="U113:AD113" si="180">I113*5</f>
        <v>17784.885408426337</v>
      </c>
      <c r="V113" s="13">
        <f t="shared" si="180"/>
        <v>4446.2213521065842</v>
      </c>
      <c r="W113" s="13">
        <f t="shared" si="180"/>
        <v>1111.555338026646</v>
      </c>
      <c r="X113" s="13">
        <f t="shared" si="180"/>
        <v>277.88883450666151</v>
      </c>
      <c r="Y113" s="13">
        <f t="shared" si="180"/>
        <v>69.472208626665378</v>
      </c>
      <c r="Z113" s="13">
        <f t="shared" si="180"/>
        <v>17.368052156666344</v>
      </c>
      <c r="AA113" s="13">
        <f t="shared" si="180"/>
        <v>4.3420130391665861</v>
      </c>
      <c r="AB113" s="13">
        <f t="shared" si="180"/>
        <v>1.0855032597916465</v>
      </c>
      <c r="AC113" s="13">
        <f t="shared" si="180"/>
        <v>0.27137581494791163</v>
      </c>
      <c r="AD113" s="13">
        <f t="shared" si="180"/>
        <v>6.7843953736977908E-2</v>
      </c>
      <c r="AE113" s="13"/>
      <c r="AF113" s="13"/>
      <c r="AG113" s="13"/>
      <c r="AH113" s="13"/>
    </row>
    <row r="114" spans="1:34" x14ac:dyDescent="0.2">
      <c r="A114" s="11" t="s">
        <v>463</v>
      </c>
      <c r="B114" s="14">
        <v>4270849</v>
      </c>
      <c r="C114" s="12">
        <v>99.9</v>
      </c>
      <c r="D114" s="12">
        <v>99.9</v>
      </c>
      <c r="E114" s="11" t="s">
        <v>464</v>
      </c>
      <c r="F114" s="11" t="s">
        <v>465</v>
      </c>
      <c r="G114" s="11" t="s">
        <v>466</v>
      </c>
      <c r="H114" s="12">
        <v>298.05410000000001</v>
      </c>
      <c r="I114" s="13">
        <f t="shared" si="8"/>
        <v>3355.0956017716244</v>
      </c>
      <c r="J114" s="2">
        <f t="shared" ref="J114:R114" si="181">(J$25/$H114)*10^6</f>
        <v>838.7739004429061</v>
      </c>
      <c r="K114" s="2">
        <f t="shared" si="181"/>
        <v>209.69347511072652</v>
      </c>
      <c r="L114" s="2">
        <f t="shared" si="181"/>
        <v>52.423368777681631</v>
      </c>
      <c r="M114" s="2">
        <f t="shared" si="181"/>
        <v>13.105842194420408</v>
      </c>
      <c r="N114" s="2">
        <f t="shared" si="181"/>
        <v>3.2764605486051019</v>
      </c>
      <c r="O114" s="2">
        <f t="shared" si="181"/>
        <v>0.81911513715127549</v>
      </c>
      <c r="P114" s="2">
        <f t="shared" si="181"/>
        <v>0.20477878428781887</v>
      </c>
      <c r="Q114" s="2">
        <f t="shared" si="181"/>
        <v>5.1194696071954718E-2</v>
      </c>
      <c r="R114" s="2">
        <f t="shared" si="181"/>
        <v>1.2798674017988679E-2</v>
      </c>
      <c r="S114" s="2"/>
      <c r="T114" s="2"/>
      <c r="U114" s="13">
        <f t="shared" ref="U114:AD114" si="182">I114*5</f>
        <v>16775.478008858121</v>
      </c>
      <c r="V114" s="13">
        <f t="shared" si="182"/>
        <v>4193.8695022145303</v>
      </c>
      <c r="W114" s="13">
        <f t="shared" si="182"/>
        <v>1048.4673755536326</v>
      </c>
      <c r="X114" s="13">
        <f t="shared" si="182"/>
        <v>262.11684388840814</v>
      </c>
      <c r="Y114" s="13">
        <f t="shared" si="182"/>
        <v>65.529210972102035</v>
      </c>
      <c r="Z114" s="13">
        <f t="shared" si="182"/>
        <v>16.382302743025509</v>
      </c>
      <c r="AA114" s="13">
        <f t="shared" si="182"/>
        <v>4.0955756857563772</v>
      </c>
      <c r="AB114" s="13">
        <f t="shared" si="182"/>
        <v>1.0238939214390943</v>
      </c>
      <c r="AC114" s="13">
        <f t="shared" si="182"/>
        <v>0.25597348035977358</v>
      </c>
      <c r="AD114" s="13">
        <f t="shared" si="182"/>
        <v>6.3993370089943394E-2</v>
      </c>
      <c r="AE114" s="13"/>
      <c r="AF114" s="13"/>
      <c r="AG114" s="13"/>
      <c r="AH114" s="13"/>
    </row>
    <row r="115" spans="1:34" x14ac:dyDescent="0.2">
      <c r="A115" s="11" t="s">
        <v>467</v>
      </c>
      <c r="B115" s="12" t="s">
        <v>468</v>
      </c>
      <c r="C115" s="12">
        <v>99.9</v>
      </c>
      <c r="D115" s="12">
        <v>99.9</v>
      </c>
      <c r="E115" s="11" t="s">
        <v>469</v>
      </c>
      <c r="F115" s="32" t="s">
        <v>470</v>
      </c>
      <c r="G115" s="33"/>
      <c r="H115" s="12">
        <v>306.99669999999998</v>
      </c>
      <c r="I115" s="13">
        <f t="shared" si="8"/>
        <v>3257.3640042384823</v>
      </c>
      <c r="J115" s="2">
        <f t="shared" ref="J115:R115" si="183">(J$25/$H115)*10^6</f>
        <v>814.34100105962057</v>
      </c>
      <c r="K115" s="2">
        <f t="shared" si="183"/>
        <v>203.58525026490514</v>
      </c>
      <c r="L115" s="2">
        <f t="shared" si="183"/>
        <v>50.896312566226285</v>
      </c>
      <c r="M115" s="2">
        <f t="shared" si="183"/>
        <v>12.724078141556571</v>
      </c>
      <c r="N115" s="2">
        <f t="shared" si="183"/>
        <v>3.1810195353891428</v>
      </c>
      <c r="O115" s="2">
        <f t="shared" si="183"/>
        <v>0.79525488384728571</v>
      </c>
      <c r="P115" s="2">
        <f t="shared" si="183"/>
        <v>0.19881372096182143</v>
      </c>
      <c r="Q115" s="2">
        <f t="shared" si="183"/>
        <v>4.9703430240455357E-2</v>
      </c>
      <c r="R115" s="2">
        <f t="shared" si="183"/>
        <v>1.2425857560113839E-2</v>
      </c>
      <c r="S115" s="2"/>
      <c r="T115" s="2"/>
      <c r="U115" s="13">
        <f t="shared" ref="U115:AD115" si="184">I115*5</f>
        <v>16286.820021192412</v>
      </c>
      <c r="V115" s="13">
        <f t="shared" si="184"/>
        <v>4071.7050052981031</v>
      </c>
      <c r="W115" s="13">
        <f t="shared" si="184"/>
        <v>1017.9262513245258</v>
      </c>
      <c r="X115" s="13">
        <f t="shared" si="184"/>
        <v>254.48156283113144</v>
      </c>
      <c r="Y115" s="13">
        <f t="shared" si="184"/>
        <v>63.62039070778286</v>
      </c>
      <c r="Z115" s="13">
        <f t="shared" si="184"/>
        <v>15.905097676945715</v>
      </c>
      <c r="AA115" s="13">
        <f t="shared" si="184"/>
        <v>3.9762744192364288</v>
      </c>
      <c r="AB115" s="13">
        <f t="shared" si="184"/>
        <v>0.99406860480910719</v>
      </c>
      <c r="AC115" s="13">
        <f t="shared" si="184"/>
        <v>0.2485171512022768</v>
      </c>
      <c r="AD115" s="13">
        <f t="shared" si="184"/>
        <v>6.21292878005692E-2</v>
      </c>
      <c r="AE115" s="13"/>
      <c r="AF115" s="13"/>
      <c r="AG115" s="13"/>
      <c r="AH115" s="13"/>
    </row>
    <row r="116" spans="1:34" x14ac:dyDescent="0.2">
      <c r="A116" s="11" t="s">
        <v>471</v>
      </c>
      <c r="B116" s="12" t="s">
        <v>472</v>
      </c>
      <c r="C116" s="12">
        <v>99.2</v>
      </c>
      <c r="D116" s="12">
        <v>99.7</v>
      </c>
      <c r="E116" s="11" t="s">
        <v>473</v>
      </c>
      <c r="F116" s="11" t="s">
        <v>474</v>
      </c>
      <c r="G116" s="11" t="s">
        <v>475</v>
      </c>
      <c r="H116" s="12">
        <v>281.08510000000001</v>
      </c>
      <c r="I116" s="13">
        <f t="shared" si="8"/>
        <v>3557.64144026133</v>
      </c>
      <c r="J116" s="2">
        <f t="shared" ref="J116:R116" si="185">(J$25/$H116)*10^6</f>
        <v>889.4103600653325</v>
      </c>
      <c r="K116" s="2">
        <f t="shared" si="185"/>
        <v>222.35259001633312</v>
      </c>
      <c r="L116" s="2">
        <f t="shared" si="185"/>
        <v>55.588147504083281</v>
      </c>
      <c r="M116" s="2">
        <f t="shared" si="185"/>
        <v>13.89703687602082</v>
      </c>
      <c r="N116" s="2">
        <f t="shared" si="185"/>
        <v>3.4742592190052051</v>
      </c>
      <c r="O116" s="2">
        <f t="shared" si="185"/>
        <v>0.86856480475130127</v>
      </c>
      <c r="P116" s="2">
        <f t="shared" si="185"/>
        <v>0.21714120118782532</v>
      </c>
      <c r="Q116" s="2">
        <f t="shared" si="185"/>
        <v>5.4285300296956329E-2</v>
      </c>
      <c r="R116" s="2">
        <f t="shared" si="185"/>
        <v>1.3571325074239082E-2</v>
      </c>
      <c r="S116" s="2"/>
      <c r="T116" s="2"/>
      <c r="U116" s="13">
        <f t="shared" ref="U116:AD116" si="186">I116*5</f>
        <v>17788.20720130665</v>
      </c>
      <c r="V116" s="13">
        <f t="shared" si="186"/>
        <v>4447.0518003266625</v>
      </c>
      <c r="W116" s="13">
        <f t="shared" si="186"/>
        <v>1111.7629500816656</v>
      </c>
      <c r="X116" s="13">
        <f t="shared" si="186"/>
        <v>277.94073752041641</v>
      </c>
      <c r="Y116" s="13">
        <f t="shared" si="186"/>
        <v>69.485184380104101</v>
      </c>
      <c r="Z116" s="13">
        <f t="shared" si="186"/>
        <v>17.371296095026025</v>
      </c>
      <c r="AA116" s="13">
        <f t="shared" si="186"/>
        <v>4.3428240237565063</v>
      </c>
      <c r="AB116" s="13">
        <f t="shared" si="186"/>
        <v>1.0857060059391266</v>
      </c>
      <c r="AC116" s="13">
        <f t="shared" si="186"/>
        <v>0.27142650148478165</v>
      </c>
      <c r="AD116" s="13">
        <f t="shared" si="186"/>
        <v>6.7856625371195411E-2</v>
      </c>
      <c r="AE116" s="13"/>
      <c r="AF116" s="13"/>
      <c r="AG116" s="13"/>
      <c r="AH116" s="13"/>
    </row>
    <row r="117" spans="1:34" x14ac:dyDescent="0.2">
      <c r="A117" s="11" t="s">
        <v>476</v>
      </c>
      <c r="B117" s="12" t="s">
        <v>477</v>
      </c>
      <c r="C117" s="12">
        <v>99.5</v>
      </c>
      <c r="D117" s="12">
        <v>99</v>
      </c>
      <c r="E117" s="11" t="s">
        <v>478</v>
      </c>
      <c r="F117" s="11" t="s">
        <v>479</v>
      </c>
      <c r="G117" s="11" t="s">
        <v>480</v>
      </c>
      <c r="H117" s="12">
        <v>333.16079999999999</v>
      </c>
      <c r="I117" s="13">
        <f t="shared" si="8"/>
        <v>3001.5536041455057</v>
      </c>
      <c r="J117" s="2">
        <f t="shared" ref="J117:R117" si="187">(J$25/$H117)*10^6</f>
        <v>750.38840103637642</v>
      </c>
      <c r="K117" s="2">
        <f t="shared" si="187"/>
        <v>187.59710025909411</v>
      </c>
      <c r="L117" s="2">
        <f t="shared" si="187"/>
        <v>46.899275064773526</v>
      </c>
      <c r="M117" s="2">
        <f t="shared" si="187"/>
        <v>11.724818766193382</v>
      </c>
      <c r="N117" s="2">
        <f t="shared" si="187"/>
        <v>2.9312046915483454</v>
      </c>
      <c r="O117" s="2">
        <f t="shared" si="187"/>
        <v>0.73280117288708635</v>
      </c>
      <c r="P117" s="2">
        <f t="shared" si="187"/>
        <v>0.18320029322177159</v>
      </c>
      <c r="Q117" s="2">
        <f t="shared" si="187"/>
        <v>4.5800073305442897E-2</v>
      </c>
      <c r="R117" s="2">
        <f t="shared" si="187"/>
        <v>1.1450018326360724E-2</v>
      </c>
      <c r="S117" s="2"/>
      <c r="T117" s="2"/>
      <c r="U117" s="13">
        <f t="shared" ref="U117:AD117" si="188">I117*5</f>
        <v>15007.768020727528</v>
      </c>
      <c r="V117" s="13">
        <f t="shared" si="188"/>
        <v>3751.942005181882</v>
      </c>
      <c r="W117" s="13">
        <f t="shared" si="188"/>
        <v>937.9855012954705</v>
      </c>
      <c r="X117" s="13">
        <f t="shared" si="188"/>
        <v>234.49637532386762</v>
      </c>
      <c r="Y117" s="13">
        <f t="shared" si="188"/>
        <v>58.624093830966906</v>
      </c>
      <c r="Z117" s="13">
        <f t="shared" si="188"/>
        <v>14.656023457741727</v>
      </c>
      <c r="AA117" s="13">
        <f t="shared" si="188"/>
        <v>3.6640058644354316</v>
      </c>
      <c r="AB117" s="13">
        <f t="shared" si="188"/>
        <v>0.91600146610885791</v>
      </c>
      <c r="AC117" s="13">
        <f t="shared" si="188"/>
        <v>0.22900036652721448</v>
      </c>
      <c r="AD117" s="13">
        <f t="shared" si="188"/>
        <v>5.7250091631803619E-2</v>
      </c>
      <c r="AE117" s="13"/>
      <c r="AF117" s="13"/>
      <c r="AG117" s="13"/>
      <c r="AH117" s="13"/>
    </row>
    <row r="118" spans="1:34" x14ac:dyDescent="0.2">
      <c r="A118" s="11" t="s">
        <v>481</v>
      </c>
      <c r="B118" s="12" t="s">
        <v>482</v>
      </c>
      <c r="C118" s="12">
        <v>98.8</v>
      </c>
      <c r="D118" s="12">
        <v>98.8</v>
      </c>
      <c r="E118" s="11" t="s">
        <v>483</v>
      </c>
      <c r="F118" s="11" t="s">
        <v>484</v>
      </c>
      <c r="G118" s="11" t="s">
        <v>485</v>
      </c>
      <c r="H118" s="12">
        <v>341.13940000000002</v>
      </c>
      <c r="I118" s="13">
        <f t="shared" si="8"/>
        <v>2931.3529894230919</v>
      </c>
      <c r="J118" s="2">
        <f t="shared" ref="J118:R118" si="189">(J$25/$H118)*10^6</f>
        <v>732.83824735577298</v>
      </c>
      <c r="K118" s="2">
        <f t="shared" si="189"/>
        <v>183.20956183894324</v>
      </c>
      <c r="L118" s="2">
        <f t="shared" si="189"/>
        <v>45.802390459735811</v>
      </c>
      <c r="M118" s="2">
        <f t="shared" si="189"/>
        <v>11.450597614933953</v>
      </c>
      <c r="N118" s="2">
        <f t="shared" si="189"/>
        <v>2.8626494037334882</v>
      </c>
      <c r="O118" s="2">
        <f t="shared" si="189"/>
        <v>0.71566235093337205</v>
      </c>
      <c r="P118" s="2">
        <f t="shared" si="189"/>
        <v>0.17891558773334301</v>
      </c>
      <c r="Q118" s="2">
        <f t="shared" si="189"/>
        <v>4.4728896933335753E-2</v>
      </c>
      <c r="R118" s="2">
        <f t="shared" si="189"/>
        <v>1.1182224233333938E-2</v>
      </c>
      <c r="S118" s="2"/>
      <c r="T118" s="2"/>
      <c r="U118" s="13">
        <f t="shared" ref="U118:AD118" si="190">I118*5</f>
        <v>14656.76494711546</v>
      </c>
      <c r="V118" s="13">
        <f t="shared" si="190"/>
        <v>3664.191236778865</v>
      </c>
      <c r="W118" s="13">
        <f t="shared" si="190"/>
        <v>916.04780919471625</v>
      </c>
      <c r="X118" s="13">
        <f t="shared" si="190"/>
        <v>229.01195229867906</v>
      </c>
      <c r="Y118" s="13">
        <f t="shared" si="190"/>
        <v>57.252988074669766</v>
      </c>
      <c r="Z118" s="13">
        <f t="shared" si="190"/>
        <v>14.313247018667441</v>
      </c>
      <c r="AA118" s="13">
        <f t="shared" si="190"/>
        <v>3.5783117546668604</v>
      </c>
      <c r="AB118" s="13">
        <f t="shared" si="190"/>
        <v>0.89457793866671509</v>
      </c>
      <c r="AC118" s="13">
        <f t="shared" si="190"/>
        <v>0.22364448466667877</v>
      </c>
      <c r="AD118" s="13">
        <f t="shared" si="190"/>
        <v>5.5911121166669693E-2</v>
      </c>
      <c r="AE118" s="13"/>
      <c r="AF118" s="13"/>
      <c r="AG118" s="13"/>
      <c r="AH118" s="13"/>
    </row>
    <row r="119" spans="1:34" x14ac:dyDescent="0.2">
      <c r="A119" s="11" t="s">
        <v>486</v>
      </c>
      <c r="B119" s="12" t="s">
        <v>487</v>
      </c>
      <c r="C119" s="12">
        <v>99.6</v>
      </c>
      <c r="D119" s="12">
        <v>99.1</v>
      </c>
      <c r="E119" s="11" t="s">
        <v>488</v>
      </c>
      <c r="F119" s="11" t="s">
        <v>489</v>
      </c>
      <c r="G119" s="11" t="s">
        <v>490</v>
      </c>
      <c r="H119" s="12">
        <v>288.04410000000001</v>
      </c>
      <c r="I119" s="13">
        <f t="shared" si="8"/>
        <v>3471.6906195960964</v>
      </c>
      <c r="J119" s="2">
        <f t="shared" ref="J119:R119" si="191">(J$25/$H119)*10^6</f>
        <v>867.92265489902411</v>
      </c>
      <c r="K119" s="2">
        <f t="shared" si="191"/>
        <v>216.98066372475603</v>
      </c>
      <c r="L119" s="2">
        <f t="shared" si="191"/>
        <v>54.245165931189007</v>
      </c>
      <c r="M119" s="2">
        <f t="shared" si="191"/>
        <v>13.561291482797252</v>
      </c>
      <c r="N119" s="2">
        <f t="shared" si="191"/>
        <v>3.3903228706993129</v>
      </c>
      <c r="O119" s="2">
        <f t="shared" si="191"/>
        <v>0.84758071767482823</v>
      </c>
      <c r="P119" s="2">
        <f t="shared" si="191"/>
        <v>0.21189517941870706</v>
      </c>
      <c r="Q119" s="2">
        <f t="shared" si="191"/>
        <v>5.2973794854676765E-2</v>
      </c>
      <c r="R119" s="2">
        <f t="shared" si="191"/>
        <v>1.3243448713669191E-2</v>
      </c>
      <c r="S119" s="2"/>
      <c r="T119" s="2"/>
      <c r="U119" s="13">
        <f t="shared" ref="U119:AD119" si="192">I119*5</f>
        <v>17358.453097980484</v>
      </c>
      <c r="V119" s="13">
        <f t="shared" si="192"/>
        <v>4339.613274495121</v>
      </c>
      <c r="W119" s="13">
        <f t="shared" si="192"/>
        <v>1084.9033186237803</v>
      </c>
      <c r="X119" s="13">
        <f t="shared" si="192"/>
        <v>271.22582965594506</v>
      </c>
      <c r="Y119" s="13">
        <f t="shared" si="192"/>
        <v>67.806457413986266</v>
      </c>
      <c r="Z119" s="13">
        <f t="shared" si="192"/>
        <v>16.951614353496566</v>
      </c>
      <c r="AA119" s="13">
        <f t="shared" si="192"/>
        <v>4.2379035883741416</v>
      </c>
      <c r="AB119" s="13">
        <f t="shared" si="192"/>
        <v>1.0594758970935354</v>
      </c>
      <c r="AC119" s="13">
        <f t="shared" si="192"/>
        <v>0.26486897427338385</v>
      </c>
      <c r="AD119" s="13">
        <f t="shared" si="192"/>
        <v>6.6217243568345963E-2</v>
      </c>
      <c r="AE119" s="13"/>
      <c r="AF119" s="13"/>
      <c r="AG119" s="13"/>
      <c r="AH119" s="13"/>
    </row>
    <row r="120" spans="1:34" x14ac:dyDescent="0.2">
      <c r="A120" s="11" t="s">
        <v>491</v>
      </c>
      <c r="B120" s="14">
        <v>20131536</v>
      </c>
      <c r="C120" s="12">
        <v>98.5</v>
      </c>
      <c r="D120" s="12">
        <v>98.5</v>
      </c>
      <c r="E120" s="11" t="s">
        <v>492</v>
      </c>
      <c r="F120" s="11" t="s">
        <v>493</v>
      </c>
      <c r="G120" s="11" t="s">
        <v>494</v>
      </c>
      <c r="H120" s="12">
        <v>299.95440000000002</v>
      </c>
      <c r="I120" s="13">
        <f t="shared" si="8"/>
        <v>3333.840077025041</v>
      </c>
      <c r="J120" s="2">
        <f t="shared" ref="J120:R120" si="193">(J$25/$H120)*10^6</f>
        <v>833.46001925626024</v>
      </c>
      <c r="K120" s="2">
        <f t="shared" si="193"/>
        <v>208.36500481406506</v>
      </c>
      <c r="L120" s="2">
        <f t="shared" si="193"/>
        <v>52.091251203516265</v>
      </c>
      <c r="M120" s="2">
        <f t="shared" si="193"/>
        <v>13.022812800879066</v>
      </c>
      <c r="N120" s="2">
        <f t="shared" si="193"/>
        <v>3.2557032002197666</v>
      </c>
      <c r="O120" s="2">
        <f t="shared" si="193"/>
        <v>0.81392580005494164</v>
      </c>
      <c r="P120" s="2">
        <f t="shared" si="193"/>
        <v>0.20348145001373541</v>
      </c>
      <c r="Q120" s="2">
        <f t="shared" si="193"/>
        <v>5.0870362503433852E-2</v>
      </c>
      <c r="R120" s="2">
        <f t="shared" si="193"/>
        <v>1.2717590625858463E-2</v>
      </c>
      <c r="S120" s="2"/>
      <c r="T120" s="2"/>
      <c r="U120" s="13">
        <f t="shared" ref="U120:AD120" si="194">I120*5</f>
        <v>16669.200385125205</v>
      </c>
      <c r="V120" s="13">
        <f t="shared" si="194"/>
        <v>4167.3000962813012</v>
      </c>
      <c r="W120" s="13">
        <f t="shared" si="194"/>
        <v>1041.8250240703253</v>
      </c>
      <c r="X120" s="13">
        <f t="shared" si="194"/>
        <v>260.45625601758132</v>
      </c>
      <c r="Y120" s="13">
        <f t="shared" si="194"/>
        <v>65.114064004395331</v>
      </c>
      <c r="Z120" s="13">
        <f t="shared" si="194"/>
        <v>16.278516001098833</v>
      </c>
      <c r="AA120" s="13">
        <f t="shared" si="194"/>
        <v>4.0696290002747082</v>
      </c>
      <c r="AB120" s="13">
        <f t="shared" si="194"/>
        <v>1.017407250068677</v>
      </c>
      <c r="AC120" s="13">
        <f t="shared" si="194"/>
        <v>0.25435181251716926</v>
      </c>
      <c r="AD120" s="13">
        <f t="shared" si="194"/>
        <v>6.3587953129292316E-2</v>
      </c>
      <c r="AE120" s="13"/>
      <c r="AF120" s="13"/>
      <c r="AG120" s="13"/>
      <c r="AH120" s="13"/>
    </row>
    <row r="121" spans="1:34" x14ac:dyDescent="0.2">
      <c r="A121" s="11" t="s">
        <v>495</v>
      </c>
      <c r="B121" s="12" t="s">
        <v>496</v>
      </c>
      <c r="C121" s="12">
        <v>99.6</v>
      </c>
      <c r="D121" s="12">
        <v>99.1</v>
      </c>
      <c r="E121" s="11" t="s">
        <v>497</v>
      </c>
      <c r="F121" s="11" t="s">
        <v>498</v>
      </c>
      <c r="G121" s="11" t="s">
        <v>499</v>
      </c>
      <c r="H121" s="12">
        <v>345.97800000000001</v>
      </c>
      <c r="I121" s="13">
        <f t="shared" si="8"/>
        <v>2890.3571903415823</v>
      </c>
      <c r="J121" s="2">
        <f t="shared" ref="J121:R121" si="195">(J$25/$H121)*10^6</f>
        <v>722.58929758539557</v>
      </c>
      <c r="K121" s="2">
        <f t="shared" si="195"/>
        <v>180.64732439634889</v>
      </c>
      <c r="L121" s="2">
        <f t="shared" si="195"/>
        <v>45.161831099087223</v>
      </c>
      <c r="M121" s="2">
        <f t="shared" si="195"/>
        <v>11.290457774771806</v>
      </c>
      <c r="N121" s="2">
        <f t="shared" si="195"/>
        <v>2.8226144436929514</v>
      </c>
      <c r="O121" s="2">
        <f t="shared" si="195"/>
        <v>0.70565361092323786</v>
      </c>
      <c r="P121" s="2">
        <f t="shared" si="195"/>
        <v>0.17641340273080947</v>
      </c>
      <c r="Q121" s="2">
        <f t="shared" si="195"/>
        <v>4.4103350682702366E-2</v>
      </c>
      <c r="R121" s="2">
        <f t="shared" si="195"/>
        <v>1.1025837670675592E-2</v>
      </c>
      <c r="S121" s="2"/>
      <c r="T121" s="2"/>
      <c r="U121" s="13">
        <f t="shared" ref="U121:AD121" si="196">I121*5</f>
        <v>14451.785951707912</v>
      </c>
      <c r="V121" s="13">
        <f t="shared" si="196"/>
        <v>3612.9464879269781</v>
      </c>
      <c r="W121" s="13">
        <f t="shared" si="196"/>
        <v>903.23662198174452</v>
      </c>
      <c r="X121" s="13">
        <f t="shared" si="196"/>
        <v>225.80915549543613</v>
      </c>
      <c r="Y121" s="13">
        <f t="shared" si="196"/>
        <v>56.452288873859032</v>
      </c>
      <c r="Z121" s="13">
        <f t="shared" si="196"/>
        <v>14.113072218464758</v>
      </c>
      <c r="AA121" s="13">
        <f t="shared" si="196"/>
        <v>3.5282680546161895</v>
      </c>
      <c r="AB121" s="13">
        <f t="shared" si="196"/>
        <v>0.88206701365404738</v>
      </c>
      <c r="AC121" s="13">
        <f t="shared" si="196"/>
        <v>0.22051675341351185</v>
      </c>
      <c r="AD121" s="13">
        <f t="shared" si="196"/>
        <v>5.5129188353377961E-2</v>
      </c>
      <c r="AE121" s="13"/>
      <c r="AF121" s="13"/>
      <c r="AG121" s="13"/>
      <c r="AH121" s="13"/>
    </row>
    <row r="122" spans="1:34" x14ac:dyDescent="0.2">
      <c r="A122" s="11" t="s">
        <v>500</v>
      </c>
      <c r="B122" s="12" t="s">
        <v>501</v>
      </c>
      <c r="C122" s="12">
        <v>99.9</v>
      </c>
      <c r="D122" s="12">
        <v>100.4</v>
      </c>
      <c r="E122" s="11" t="s">
        <v>502</v>
      </c>
      <c r="F122" s="11" t="s">
        <v>503</v>
      </c>
      <c r="G122" s="11" t="s">
        <v>504</v>
      </c>
      <c r="H122" s="12">
        <v>293.09309999999999</v>
      </c>
      <c r="I122" s="13">
        <f t="shared" si="8"/>
        <v>3411.8851654986079</v>
      </c>
      <c r="J122" s="2">
        <f t="shared" ref="J122:R122" si="197">(J$25/$H122)*10^6</f>
        <v>852.97129137465197</v>
      </c>
      <c r="K122" s="2">
        <f t="shared" si="197"/>
        <v>213.24282284366299</v>
      </c>
      <c r="L122" s="2">
        <f t="shared" si="197"/>
        <v>53.310705710915748</v>
      </c>
      <c r="M122" s="2">
        <f t="shared" si="197"/>
        <v>13.327676427728937</v>
      </c>
      <c r="N122" s="2">
        <f t="shared" si="197"/>
        <v>3.3319191069322343</v>
      </c>
      <c r="O122" s="2">
        <f t="shared" si="197"/>
        <v>0.83297977673305856</v>
      </c>
      <c r="P122" s="2">
        <f t="shared" si="197"/>
        <v>0.20824494418326464</v>
      </c>
      <c r="Q122" s="2">
        <f t="shared" si="197"/>
        <v>5.206123604581616E-2</v>
      </c>
      <c r="R122" s="2">
        <f t="shared" si="197"/>
        <v>1.301530901145404E-2</v>
      </c>
      <c r="S122" s="2"/>
      <c r="T122" s="2"/>
      <c r="U122" s="13">
        <f t="shared" ref="U122:AD122" si="198">I122*5</f>
        <v>17059.42582749304</v>
      </c>
      <c r="V122" s="13">
        <f t="shared" si="198"/>
        <v>4264.85645687326</v>
      </c>
      <c r="W122" s="13">
        <f t="shared" si="198"/>
        <v>1066.214114218315</v>
      </c>
      <c r="X122" s="13">
        <f t="shared" si="198"/>
        <v>266.55352855457875</v>
      </c>
      <c r="Y122" s="13">
        <f t="shared" si="198"/>
        <v>66.638382138644687</v>
      </c>
      <c r="Z122" s="13">
        <f t="shared" si="198"/>
        <v>16.659595534661172</v>
      </c>
      <c r="AA122" s="13">
        <f t="shared" si="198"/>
        <v>4.1648988836652929</v>
      </c>
      <c r="AB122" s="13">
        <f t="shared" si="198"/>
        <v>1.0412247209163232</v>
      </c>
      <c r="AC122" s="13">
        <f t="shared" si="198"/>
        <v>0.26030618022908081</v>
      </c>
      <c r="AD122" s="13">
        <f t="shared" si="198"/>
        <v>6.5076545057270202E-2</v>
      </c>
      <c r="AE122" s="13"/>
      <c r="AF122" s="13"/>
      <c r="AG122" s="13"/>
      <c r="AH122" s="13"/>
    </row>
    <row r="123" spans="1:34" x14ac:dyDescent="0.2">
      <c r="A123" s="11" t="s">
        <v>505</v>
      </c>
      <c r="B123" s="12" t="s">
        <v>506</v>
      </c>
      <c r="C123" s="12">
        <v>99.5</v>
      </c>
      <c r="D123" s="12">
        <v>99</v>
      </c>
      <c r="E123" s="11" t="s">
        <v>507</v>
      </c>
      <c r="F123" s="11" t="s">
        <v>508</v>
      </c>
      <c r="G123" s="11" t="s">
        <v>509</v>
      </c>
      <c r="H123" s="12">
        <v>313.065</v>
      </c>
      <c r="I123" s="13">
        <f t="shared" si="8"/>
        <v>3194.2248414865921</v>
      </c>
      <c r="J123" s="2">
        <f t="shared" ref="J123:R123" si="199">(J$25/$H123)*10^6</f>
        <v>798.55621037164804</v>
      </c>
      <c r="K123" s="2">
        <f t="shared" si="199"/>
        <v>199.63905259291201</v>
      </c>
      <c r="L123" s="2">
        <f t="shared" si="199"/>
        <v>49.909763148228002</v>
      </c>
      <c r="M123" s="2">
        <f t="shared" si="199"/>
        <v>12.477440787057001</v>
      </c>
      <c r="N123" s="2">
        <f t="shared" si="199"/>
        <v>3.1193601967642501</v>
      </c>
      <c r="O123" s="2">
        <f t="shared" si="199"/>
        <v>0.77984004919106253</v>
      </c>
      <c r="P123" s="2">
        <f t="shared" si="199"/>
        <v>0.19496001229776563</v>
      </c>
      <c r="Q123" s="2">
        <f t="shared" si="199"/>
        <v>4.8740003074441408E-2</v>
      </c>
      <c r="R123" s="2">
        <f t="shared" si="199"/>
        <v>1.2185000768610352E-2</v>
      </c>
      <c r="S123" s="2"/>
      <c r="T123" s="2"/>
      <c r="U123" s="13">
        <f t="shared" ref="U123:AD123" si="200">I123*5</f>
        <v>15971.12420743296</v>
      </c>
      <c r="V123" s="13">
        <f t="shared" si="200"/>
        <v>3992.7810518582401</v>
      </c>
      <c r="W123" s="13">
        <f t="shared" si="200"/>
        <v>998.19526296456002</v>
      </c>
      <c r="X123" s="13">
        <f t="shared" si="200"/>
        <v>249.54881574114</v>
      </c>
      <c r="Y123" s="13">
        <f t="shared" si="200"/>
        <v>62.387203935285001</v>
      </c>
      <c r="Z123" s="13">
        <f t="shared" si="200"/>
        <v>15.59680098382125</v>
      </c>
      <c r="AA123" s="13">
        <f t="shared" si="200"/>
        <v>3.8992002459553126</v>
      </c>
      <c r="AB123" s="13">
        <f t="shared" si="200"/>
        <v>0.97480006148882814</v>
      </c>
      <c r="AC123" s="13">
        <f t="shared" si="200"/>
        <v>0.24370001537220704</v>
      </c>
      <c r="AD123" s="13">
        <f t="shared" si="200"/>
        <v>6.0925003843051759E-2</v>
      </c>
      <c r="AE123" s="13"/>
      <c r="AF123" s="13"/>
      <c r="AG123" s="13"/>
      <c r="AH123" s="13"/>
    </row>
    <row r="124" spans="1:34" x14ac:dyDescent="0.2">
      <c r="A124" s="11" t="s">
        <v>510</v>
      </c>
      <c r="B124" s="24">
        <v>24396314</v>
      </c>
      <c r="C124" s="12">
        <v>99.5</v>
      </c>
      <c r="D124" s="12">
        <v>99.5</v>
      </c>
      <c r="E124" s="11" t="s">
        <v>511</v>
      </c>
      <c r="F124" s="11" t="s">
        <v>512</v>
      </c>
      <c r="G124" s="11" t="s">
        <v>513</v>
      </c>
      <c r="H124" s="12">
        <v>345.0856</v>
      </c>
      <c r="I124" s="13">
        <f t="shared" si="8"/>
        <v>2897.8317263890467</v>
      </c>
      <c r="J124" s="2">
        <f t="shared" ref="J124:R124" si="201">(J$25/$H124)*10^6</f>
        <v>724.45793159726168</v>
      </c>
      <c r="K124" s="2">
        <f t="shared" si="201"/>
        <v>181.11448289931542</v>
      </c>
      <c r="L124" s="2">
        <f t="shared" si="201"/>
        <v>45.278620724828855</v>
      </c>
      <c r="M124" s="2">
        <f t="shared" si="201"/>
        <v>11.319655181207214</v>
      </c>
      <c r="N124" s="2">
        <f t="shared" si="201"/>
        <v>2.8299137953018034</v>
      </c>
      <c r="O124" s="2">
        <f t="shared" si="201"/>
        <v>0.70747844882545086</v>
      </c>
      <c r="P124" s="2">
        <f t="shared" si="201"/>
        <v>0.17686961220636271</v>
      </c>
      <c r="Q124" s="2">
        <f t="shared" si="201"/>
        <v>4.4217403051590679E-2</v>
      </c>
      <c r="R124" s="2">
        <f t="shared" si="201"/>
        <v>1.105435076289767E-2</v>
      </c>
      <c r="S124" s="2"/>
      <c r="T124" s="2"/>
      <c r="U124" s="13">
        <f t="shared" ref="U124:AD124" si="202">I124*5</f>
        <v>14489.158631945233</v>
      </c>
      <c r="V124" s="13">
        <f t="shared" si="202"/>
        <v>3622.2896579863082</v>
      </c>
      <c r="W124" s="13">
        <f t="shared" si="202"/>
        <v>905.57241449657704</v>
      </c>
      <c r="X124" s="13">
        <f t="shared" si="202"/>
        <v>226.39310362414426</v>
      </c>
      <c r="Y124" s="13">
        <f t="shared" si="202"/>
        <v>56.598275906036065</v>
      </c>
      <c r="Z124" s="13">
        <f t="shared" si="202"/>
        <v>14.149568976509016</v>
      </c>
      <c r="AA124" s="13">
        <f t="shared" si="202"/>
        <v>3.5373922441272541</v>
      </c>
      <c r="AB124" s="13">
        <f t="shared" si="202"/>
        <v>0.88434806103181351</v>
      </c>
      <c r="AC124" s="13">
        <f t="shared" si="202"/>
        <v>0.22108701525795338</v>
      </c>
      <c r="AD124" s="13">
        <f t="shared" si="202"/>
        <v>5.5271753814488345E-2</v>
      </c>
      <c r="AE124" s="13"/>
      <c r="AF124" s="13"/>
      <c r="AG124" s="13"/>
      <c r="AH124" s="13"/>
    </row>
    <row r="125" spans="1:34" x14ac:dyDescent="0.2">
      <c r="A125" s="16" t="s">
        <v>514</v>
      </c>
      <c r="B125" s="17" t="s">
        <v>515</v>
      </c>
      <c r="C125" s="17">
        <v>99.6</v>
      </c>
      <c r="D125" s="17">
        <v>99.1</v>
      </c>
      <c r="E125" s="16" t="s">
        <v>516</v>
      </c>
      <c r="F125" s="16" t="s">
        <v>517</v>
      </c>
      <c r="G125" s="16" t="s">
        <v>518</v>
      </c>
      <c r="H125" s="17">
        <v>366.98689999999999</v>
      </c>
      <c r="I125" s="13">
        <f t="shared" si="8"/>
        <v>2724.8929048966052</v>
      </c>
      <c r="J125" s="2">
        <f t="shared" ref="J125:R125" si="203">(J$25/$H125)*10^6</f>
        <v>681.22322622415129</v>
      </c>
      <c r="K125" s="2">
        <f t="shared" si="203"/>
        <v>170.30580655603782</v>
      </c>
      <c r="L125" s="2">
        <f t="shared" si="203"/>
        <v>42.576451639009456</v>
      </c>
      <c r="M125" s="2">
        <f t="shared" si="203"/>
        <v>10.644112909752364</v>
      </c>
      <c r="N125" s="2">
        <f t="shared" si="203"/>
        <v>2.661028227438091</v>
      </c>
      <c r="O125" s="2">
        <f t="shared" si="203"/>
        <v>0.66525705685952274</v>
      </c>
      <c r="P125" s="2">
        <f t="shared" si="203"/>
        <v>0.16631426421488069</v>
      </c>
      <c r="Q125" s="2">
        <f t="shared" si="203"/>
        <v>4.1578566053720172E-2</v>
      </c>
      <c r="R125" s="2">
        <f t="shared" si="203"/>
        <v>1.0394641513430043E-2</v>
      </c>
      <c r="S125" s="2"/>
      <c r="T125" s="2"/>
      <c r="U125" s="13">
        <f t="shared" ref="U125:AD125" si="204">I125*5</f>
        <v>13624.464524483026</v>
      </c>
      <c r="V125" s="13">
        <f t="shared" si="204"/>
        <v>3406.1161311207566</v>
      </c>
      <c r="W125" s="13">
        <f t="shared" si="204"/>
        <v>851.52903278018914</v>
      </c>
      <c r="X125" s="13">
        <f t="shared" si="204"/>
        <v>212.88225819504729</v>
      </c>
      <c r="Y125" s="13">
        <f t="shared" si="204"/>
        <v>53.220564548761821</v>
      </c>
      <c r="Z125" s="13">
        <f t="shared" si="204"/>
        <v>13.305141137190455</v>
      </c>
      <c r="AA125" s="13">
        <f t="shared" si="204"/>
        <v>3.3262852842976138</v>
      </c>
      <c r="AB125" s="13">
        <f t="shared" si="204"/>
        <v>0.83157132107440346</v>
      </c>
      <c r="AC125" s="13">
        <f t="shared" si="204"/>
        <v>0.20789283026860086</v>
      </c>
      <c r="AD125" s="13">
        <f t="shared" si="204"/>
        <v>5.1973207567150216E-2</v>
      </c>
      <c r="AE125" s="13"/>
      <c r="AF125" s="13"/>
      <c r="AG125" s="13"/>
      <c r="AH125" s="13"/>
    </row>
    <row r="126" spans="1:34" x14ac:dyDescent="0.2">
      <c r="A126" s="18" t="s">
        <v>519</v>
      </c>
      <c r="B126" s="19" t="s">
        <v>520</v>
      </c>
      <c r="C126" s="19">
        <v>99.6</v>
      </c>
      <c r="D126" s="19">
        <v>99.6</v>
      </c>
      <c r="E126" s="18" t="s">
        <v>521</v>
      </c>
      <c r="F126" s="18" t="s">
        <v>522</v>
      </c>
      <c r="G126" s="18" t="s">
        <v>523</v>
      </c>
      <c r="H126" s="19">
        <v>369.04129999999998</v>
      </c>
      <c r="I126" s="13">
        <f t="shared" si="8"/>
        <v>2709.7238168194185</v>
      </c>
      <c r="J126" s="2">
        <f t="shared" ref="J126:R126" si="205">(J$25/$H126)*10^6</f>
        <v>677.43095420485463</v>
      </c>
      <c r="K126" s="2">
        <f t="shared" si="205"/>
        <v>169.35773855121366</v>
      </c>
      <c r="L126" s="2">
        <f t="shared" si="205"/>
        <v>42.339434637803414</v>
      </c>
      <c r="M126" s="2">
        <f t="shared" si="205"/>
        <v>10.584858659450854</v>
      </c>
      <c r="N126" s="2">
        <f t="shared" si="205"/>
        <v>2.6462146648627134</v>
      </c>
      <c r="O126" s="2">
        <f t="shared" si="205"/>
        <v>0.66155366621567835</v>
      </c>
      <c r="P126" s="2">
        <f t="shared" si="205"/>
        <v>0.16538841655391959</v>
      </c>
      <c r="Q126" s="2">
        <f t="shared" si="205"/>
        <v>4.1347104138479897E-2</v>
      </c>
      <c r="R126" s="2">
        <f t="shared" si="205"/>
        <v>1.0336776034619974E-2</v>
      </c>
      <c r="S126" s="2"/>
      <c r="T126" s="2"/>
      <c r="U126" s="13">
        <f t="shared" ref="U126:AD126" si="206">I126*5</f>
        <v>13548.619084097092</v>
      </c>
      <c r="V126" s="13">
        <f t="shared" si="206"/>
        <v>3387.154771024273</v>
      </c>
      <c r="W126" s="13">
        <f t="shared" si="206"/>
        <v>846.78869275606826</v>
      </c>
      <c r="X126" s="13">
        <f t="shared" si="206"/>
        <v>211.69717318901706</v>
      </c>
      <c r="Y126" s="13">
        <f t="shared" si="206"/>
        <v>52.924293297254266</v>
      </c>
      <c r="Z126" s="13">
        <f t="shared" si="206"/>
        <v>13.231073324313567</v>
      </c>
      <c r="AA126" s="13">
        <f t="shared" si="206"/>
        <v>3.3077683310783916</v>
      </c>
      <c r="AB126" s="13">
        <f t="shared" si="206"/>
        <v>0.82694208276959791</v>
      </c>
      <c r="AC126" s="13">
        <f t="shared" si="206"/>
        <v>0.20673552069239948</v>
      </c>
      <c r="AD126" s="13">
        <f t="shared" si="206"/>
        <v>5.1683880173099869E-2</v>
      </c>
      <c r="AE126" s="13"/>
      <c r="AF126" s="13"/>
      <c r="AG126" s="13"/>
      <c r="AH126" s="13"/>
    </row>
    <row r="127" spans="1:34" x14ac:dyDescent="0.2">
      <c r="A127" s="18" t="s">
        <v>524</v>
      </c>
      <c r="B127" s="19" t="s">
        <v>525</v>
      </c>
      <c r="C127" s="19">
        <v>99.9</v>
      </c>
      <c r="D127" s="19">
        <v>99.9</v>
      </c>
      <c r="E127" s="18" t="s">
        <v>526</v>
      </c>
      <c r="F127" s="18" t="s">
        <v>527</v>
      </c>
      <c r="G127" s="18" t="s">
        <v>528</v>
      </c>
      <c r="H127" s="19">
        <v>208.12119999999999</v>
      </c>
      <c r="I127" s="13">
        <f t="shared" si="8"/>
        <v>4804.89253377359</v>
      </c>
      <c r="J127" s="2">
        <f t="shared" ref="J127:R127" si="207">(J$25/$H127)*10^6</f>
        <v>1201.2231334433975</v>
      </c>
      <c r="K127" s="2">
        <f t="shared" si="207"/>
        <v>300.30578336084938</v>
      </c>
      <c r="L127" s="2">
        <f t="shared" si="207"/>
        <v>75.076445840212344</v>
      </c>
      <c r="M127" s="2">
        <f t="shared" si="207"/>
        <v>18.769111460053086</v>
      </c>
      <c r="N127" s="2">
        <f t="shared" si="207"/>
        <v>4.6922778650132715</v>
      </c>
      <c r="O127" s="2">
        <f t="shared" si="207"/>
        <v>1.1730694662533179</v>
      </c>
      <c r="P127" s="2">
        <f t="shared" si="207"/>
        <v>0.29326736656332947</v>
      </c>
      <c r="Q127" s="2">
        <f t="shared" si="207"/>
        <v>7.3316841640832367E-2</v>
      </c>
      <c r="R127" s="2">
        <f t="shared" si="207"/>
        <v>1.8329210410208092E-2</v>
      </c>
      <c r="S127" s="2"/>
      <c r="T127" s="2"/>
      <c r="U127" s="13">
        <f t="shared" ref="U127:AD127" si="208">I127*5</f>
        <v>24024.462668867949</v>
      </c>
      <c r="V127" s="13">
        <f t="shared" si="208"/>
        <v>6006.1156672169873</v>
      </c>
      <c r="W127" s="13">
        <f t="shared" si="208"/>
        <v>1501.5289168042468</v>
      </c>
      <c r="X127" s="13">
        <f t="shared" si="208"/>
        <v>375.3822292010617</v>
      </c>
      <c r="Y127" s="13">
        <f t="shared" si="208"/>
        <v>93.845557300265426</v>
      </c>
      <c r="Z127" s="13">
        <f t="shared" si="208"/>
        <v>23.461389325066357</v>
      </c>
      <c r="AA127" s="13">
        <f t="shared" si="208"/>
        <v>5.8653473312665891</v>
      </c>
      <c r="AB127" s="13">
        <f t="shared" si="208"/>
        <v>1.4663368328166473</v>
      </c>
      <c r="AC127" s="13">
        <f t="shared" si="208"/>
        <v>0.36658420820416182</v>
      </c>
      <c r="AD127" s="13">
        <f t="shared" si="208"/>
        <v>9.1646052051040455E-2</v>
      </c>
      <c r="AE127" s="13"/>
      <c r="AF127" s="13"/>
      <c r="AG127" s="13"/>
      <c r="AH127" s="13"/>
    </row>
    <row r="128" spans="1:34" x14ac:dyDescent="0.2">
      <c r="A128" s="18" t="s">
        <v>529</v>
      </c>
      <c r="B128" s="19" t="s">
        <v>530</v>
      </c>
      <c r="C128" s="19">
        <v>96.7</v>
      </c>
      <c r="D128" s="19">
        <v>100.1</v>
      </c>
      <c r="E128" s="18" t="s">
        <v>531</v>
      </c>
      <c r="F128" s="18" t="s">
        <v>532</v>
      </c>
      <c r="G128" s="18" t="s">
        <v>533</v>
      </c>
      <c r="H128" s="19">
        <v>410.1875</v>
      </c>
      <c r="I128" s="13">
        <f t="shared" si="8"/>
        <v>2437.9094926100865</v>
      </c>
      <c r="J128" s="2">
        <f t="shared" ref="J128:R128" si="209">(J$25/$H128)*10^6</f>
        <v>609.47737315252164</v>
      </c>
      <c r="K128" s="2">
        <f t="shared" si="209"/>
        <v>152.36934328813041</v>
      </c>
      <c r="L128" s="2">
        <f t="shared" si="209"/>
        <v>38.092335822032602</v>
      </c>
      <c r="M128" s="2">
        <f t="shared" si="209"/>
        <v>9.5230839555081506</v>
      </c>
      <c r="N128" s="2">
        <f t="shared" si="209"/>
        <v>2.3807709888770376</v>
      </c>
      <c r="O128" s="2">
        <f t="shared" si="209"/>
        <v>0.59519274721925941</v>
      </c>
      <c r="P128" s="2">
        <f t="shared" si="209"/>
        <v>0.14879818680481485</v>
      </c>
      <c r="Q128" s="2">
        <f t="shared" si="209"/>
        <v>3.7199546701203713E-2</v>
      </c>
      <c r="R128" s="2">
        <f t="shared" si="209"/>
        <v>9.2998866753009283E-3</v>
      </c>
      <c r="S128" s="2"/>
      <c r="T128" s="2"/>
      <c r="U128" s="13">
        <f t="shared" ref="U128:AD128" si="210">I128*5</f>
        <v>12189.547463050432</v>
      </c>
      <c r="V128" s="13">
        <f t="shared" si="210"/>
        <v>3047.3868657626081</v>
      </c>
      <c r="W128" s="13">
        <f t="shared" si="210"/>
        <v>761.84671644065202</v>
      </c>
      <c r="X128" s="13">
        <f t="shared" si="210"/>
        <v>190.461679110163</v>
      </c>
      <c r="Y128" s="13">
        <f t="shared" si="210"/>
        <v>47.615419777540751</v>
      </c>
      <c r="Z128" s="13">
        <f t="shared" si="210"/>
        <v>11.903854944385188</v>
      </c>
      <c r="AA128" s="13">
        <f t="shared" si="210"/>
        <v>2.9759637360962969</v>
      </c>
      <c r="AB128" s="13">
        <f t="shared" si="210"/>
        <v>0.74399093402407424</v>
      </c>
      <c r="AC128" s="13">
        <f t="shared" si="210"/>
        <v>0.18599773350601856</v>
      </c>
      <c r="AD128" s="13">
        <f t="shared" si="210"/>
        <v>4.649943337650464E-2</v>
      </c>
      <c r="AE128" s="13"/>
      <c r="AF128" s="13"/>
      <c r="AG128" s="13"/>
      <c r="AH128" s="13"/>
    </row>
    <row r="129" spans="1:34" x14ac:dyDescent="0.2">
      <c r="A129" s="18" t="s">
        <v>534</v>
      </c>
      <c r="B129" s="19" t="s">
        <v>535</v>
      </c>
      <c r="C129" s="19">
        <v>99.9</v>
      </c>
      <c r="D129" s="19">
        <v>99.9</v>
      </c>
      <c r="E129" s="18" t="s">
        <v>536</v>
      </c>
      <c r="F129" s="18" t="s">
        <v>537</v>
      </c>
      <c r="G129" s="18" t="s">
        <v>538</v>
      </c>
      <c r="H129" s="19">
        <v>342.03269999999998</v>
      </c>
      <c r="I129" s="13">
        <f t="shared" si="8"/>
        <v>2923.6970617136899</v>
      </c>
      <c r="J129" s="2">
        <f t="shared" ref="J129:R129" si="211">(J$25/$H129)*10^6</f>
        <v>730.92426542842247</v>
      </c>
      <c r="K129" s="2">
        <f t="shared" si="211"/>
        <v>182.73106635710562</v>
      </c>
      <c r="L129" s="2">
        <f t="shared" si="211"/>
        <v>45.682766589276405</v>
      </c>
      <c r="M129" s="2">
        <f t="shared" si="211"/>
        <v>11.420691647319101</v>
      </c>
      <c r="N129" s="2">
        <f t="shared" si="211"/>
        <v>2.8551729118297753</v>
      </c>
      <c r="O129" s="2">
        <f t="shared" si="211"/>
        <v>0.71379322795744382</v>
      </c>
      <c r="P129" s="2">
        <f t="shared" si="211"/>
        <v>0.17844830698936096</v>
      </c>
      <c r="Q129" s="2">
        <f t="shared" si="211"/>
        <v>4.4612076747340239E-2</v>
      </c>
      <c r="R129" s="2">
        <f t="shared" si="211"/>
        <v>1.115301918683506E-2</v>
      </c>
      <c r="S129" s="2"/>
      <c r="T129" s="2"/>
      <c r="U129" s="13">
        <f t="shared" ref="U129:AD129" si="212">I129*5</f>
        <v>14618.48530856845</v>
      </c>
      <c r="V129" s="13">
        <f t="shared" si="212"/>
        <v>3654.6213271421125</v>
      </c>
      <c r="W129" s="13">
        <f t="shared" si="212"/>
        <v>913.65533178552812</v>
      </c>
      <c r="X129" s="13">
        <f t="shared" si="212"/>
        <v>228.41383294638203</v>
      </c>
      <c r="Y129" s="13">
        <f t="shared" si="212"/>
        <v>57.103458236595507</v>
      </c>
      <c r="Z129" s="13">
        <f t="shared" si="212"/>
        <v>14.275864559148877</v>
      </c>
      <c r="AA129" s="13">
        <f t="shared" si="212"/>
        <v>3.5689661397872192</v>
      </c>
      <c r="AB129" s="13">
        <f t="shared" si="212"/>
        <v>0.8922415349468048</v>
      </c>
      <c r="AC129" s="13">
        <f t="shared" si="212"/>
        <v>0.2230603837367012</v>
      </c>
      <c r="AD129" s="13">
        <f t="shared" si="212"/>
        <v>5.57650959341753E-2</v>
      </c>
      <c r="AE129" s="13"/>
      <c r="AF129" s="13"/>
      <c r="AG129" s="13"/>
      <c r="AH129" s="13"/>
    </row>
    <row r="130" spans="1:34" x14ac:dyDescent="0.2">
      <c r="A130" s="18" t="s">
        <v>539</v>
      </c>
      <c r="B130" s="20">
        <v>11973291</v>
      </c>
      <c r="C130" s="19">
        <v>99.8</v>
      </c>
      <c r="D130" s="19">
        <v>100.3</v>
      </c>
      <c r="E130" s="18" t="s">
        <v>540</v>
      </c>
      <c r="F130" s="18" t="s">
        <v>541</v>
      </c>
      <c r="G130" s="18" t="s">
        <v>542</v>
      </c>
      <c r="H130" s="19">
        <v>190.07759999999999</v>
      </c>
      <c r="I130" s="13">
        <f t="shared" si="8"/>
        <v>5261.0091878264457</v>
      </c>
      <c r="J130" s="2">
        <f t="shared" ref="J130:R130" si="213">(J$25/$H130)*10^6</f>
        <v>1315.2522969566114</v>
      </c>
      <c r="K130" s="2">
        <f t="shared" si="213"/>
        <v>328.81307423915285</v>
      </c>
      <c r="L130" s="2">
        <f t="shared" si="213"/>
        <v>82.203268559788214</v>
      </c>
      <c r="M130" s="2">
        <f t="shared" si="213"/>
        <v>20.550817139947053</v>
      </c>
      <c r="N130" s="2">
        <f t="shared" si="213"/>
        <v>5.1377042849867633</v>
      </c>
      <c r="O130" s="2">
        <f t="shared" si="213"/>
        <v>1.2844260712466908</v>
      </c>
      <c r="P130" s="2">
        <f t="shared" si="213"/>
        <v>0.32110651781167271</v>
      </c>
      <c r="Q130" s="2">
        <f t="shared" si="213"/>
        <v>8.0276629452918177E-2</v>
      </c>
      <c r="R130" s="2">
        <f t="shared" si="213"/>
        <v>2.0069157363229544E-2</v>
      </c>
      <c r="S130" s="2"/>
      <c r="T130" s="2"/>
      <c r="U130" s="13">
        <f t="shared" ref="U130:AD130" si="214">I130*5</f>
        <v>26305.045939132229</v>
      </c>
      <c r="V130" s="13">
        <f t="shared" si="214"/>
        <v>6576.2614847830573</v>
      </c>
      <c r="W130" s="13">
        <f t="shared" si="214"/>
        <v>1644.0653711957643</v>
      </c>
      <c r="X130" s="13">
        <f t="shared" si="214"/>
        <v>411.01634279894108</v>
      </c>
      <c r="Y130" s="13">
        <f t="shared" si="214"/>
        <v>102.75408569973527</v>
      </c>
      <c r="Z130" s="13">
        <f t="shared" si="214"/>
        <v>25.688521424933818</v>
      </c>
      <c r="AA130" s="13">
        <f t="shared" si="214"/>
        <v>6.4221303562334544</v>
      </c>
      <c r="AB130" s="13">
        <f t="shared" si="214"/>
        <v>1.6055325890583636</v>
      </c>
      <c r="AC130" s="13">
        <f t="shared" si="214"/>
        <v>0.4013831472645909</v>
      </c>
      <c r="AD130" s="13">
        <f t="shared" si="214"/>
        <v>0.10034578681614773</v>
      </c>
      <c r="AE130" s="13"/>
      <c r="AF130" s="13"/>
      <c r="AG130" s="13"/>
      <c r="AH130" s="13"/>
    </row>
    <row r="131" spans="1:34" x14ac:dyDescent="0.2">
      <c r="A131" s="18" t="s">
        <v>543</v>
      </c>
      <c r="B131" s="19" t="s">
        <v>544</v>
      </c>
      <c r="C131" s="19">
        <v>96.2</v>
      </c>
      <c r="D131" s="19">
        <v>98.6</v>
      </c>
      <c r="E131" s="18" t="s">
        <v>545</v>
      </c>
      <c r="F131" s="18" t="s">
        <v>546</v>
      </c>
      <c r="G131" s="18" t="s">
        <v>547</v>
      </c>
      <c r="H131" s="19">
        <v>411.03640000000001</v>
      </c>
      <c r="I131" s="13">
        <f t="shared" si="8"/>
        <v>2432.8745580683367</v>
      </c>
      <c r="J131" s="2">
        <f t="shared" ref="J131:R131" si="215">(J$25/$H131)*10^6</f>
        <v>608.21863951708417</v>
      </c>
      <c r="K131" s="2">
        <f t="shared" si="215"/>
        <v>152.05465987927104</v>
      </c>
      <c r="L131" s="2">
        <f t="shared" si="215"/>
        <v>38.013664969817761</v>
      </c>
      <c r="M131" s="2">
        <f t="shared" si="215"/>
        <v>9.5034162424544402</v>
      </c>
      <c r="N131" s="2">
        <f t="shared" si="215"/>
        <v>2.37585406061361</v>
      </c>
      <c r="O131" s="2">
        <f t="shared" si="215"/>
        <v>0.59396351515340251</v>
      </c>
      <c r="P131" s="2">
        <f t="shared" si="215"/>
        <v>0.14849087878835063</v>
      </c>
      <c r="Q131" s="2">
        <f t="shared" si="215"/>
        <v>3.7122719697087657E-2</v>
      </c>
      <c r="R131" s="2">
        <f t="shared" si="215"/>
        <v>9.2806799242719142E-3</v>
      </c>
      <c r="S131" s="2"/>
      <c r="T131" s="2"/>
      <c r="U131" s="13">
        <f t="shared" ref="U131:AD131" si="216">I131*5</f>
        <v>12164.372790341684</v>
      </c>
      <c r="V131" s="13">
        <f t="shared" si="216"/>
        <v>3041.093197585421</v>
      </c>
      <c r="W131" s="13">
        <f t="shared" si="216"/>
        <v>760.27329939635524</v>
      </c>
      <c r="X131" s="13">
        <f t="shared" si="216"/>
        <v>190.06832484908881</v>
      </c>
      <c r="Y131" s="13">
        <f t="shared" si="216"/>
        <v>47.517081212272203</v>
      </c>
      <c r="Z131" s="13">
        <f t="shared" si="216"/>
        <v>11.879270303068051</v>
      </c>
      <c r="AA131" s="13">
        <f t="shared" si="216"/>
        <v>2.9698175757670127</v>
      </c>
      <c r="AB131" s="13">
        <f t="shared" si="216"/>
        <v>0.74245439394175317</v>
      </c>
      <c r="AC131" s="13">
        <f t="shared" si="216"/>
        <v>0.18561359848543829</v>
      </c>
      <c r="AD131" s="13">
        <f t="shared" si="216"/>
        <v>4.6403399621359573E-2</v>
      </c>
      <c r="AE131" s="13"/>
      <c r="AF131" s="13"/>
      <c r="AG131" s="13"/>
      <c r="AH131" s="13"/>
    </row>
    <row r="132" spans="1:34" x14ac:dyDescent="0.2">
      <c r="A132" s="18" t="s">
        <v>548</v>
      </c>
      <c r="B132" s="19" t="s">
        <v>549</v>
      </c>
      <c r="C132" s="19">
        <v>99.9</v>
      </c>
      <c r="D132" s="19">
        <v>99.4</v>
      </c>
      <c r="E132" s="18" t="s">
        <v>550</v>
      </c>
      <c r="F132" s="18" t="s">
        <v>551</v>
      </c>
      <c r="G132" s="18" t="s">
        <v>552</v>
      </c>
      <c r="H132" s="19">
        <v>221.03559999999999</v>
      </c>
      <c r="I132" s="13">
        <f t="shared" si="8"/>
        <v>4524.15809941928</v>
      </c>
      <c r="J132" s="2">
        <f t="shared" ref="J132:R132" si="217">(J$25/$H132)*10^6</f>
        <v>1131.03952485482</v>
      </c>
      <c r="K132" s="2">
        <f t="shared" si="217"/>
        <v>282.759881213705</v>
      </c>
      <c r="L132" s="2">
        <f t="shared" si="217"/>
        <v>70.68997030342625</v>
      </c>
      <c r="M132" s="2">
        <f t="shared" si="217"/>
        <v>17.672492575856563</v>
      </c>
      <c r="N132" s="2">
        <f t="shared" si="217"/>
        <v>4.4181231439641406</v>
      </c>
      <c r="O132" s="2">
        <f t="shared" si="217"/>
        <v>1.1045307859910352</v>
      </c>
      <c r="P132" s="2">
        <f t="shared" si="217"/>
        <v>0.27613269649775879</v>
      </c>
      <c r="Q132" s="2">
        <f t="shared" si="217"/>
        <v>6.9033174124439697E-2</v>
      </c>
      <c r="R132" s="2">
        <f t="shared" si="217"/>
        <v>1.7258293531109924E-2</v>
      </c>
      <c r="S132" s="2"/>
      <c r="T132" s="2"/>
      <c r="U132" s="13">
        <f t="shared" ref="U132:AD132" si="218">I132*5</f>
        <v>22620.790497096401</v>
      </c>
      <c r="V132" s="13">
        <f t="shared" si="218"/>
        <v>5655.1976242741002</v>
      </c>
      <c r="W132" s="13">
        <f t="shared" si="218"/>
        <v>1413.7994060685251</v>
      </c>
      <c r="X132" s="13">
        <f t="shared" si="218"/>
        <v>353.44985151713126</v>
      </c>
      <c r="Y132" s="13">
        <f t="shared" si="218"/>
        <v>88.362462879282816</v>
      </c>
      <c r="Z132" s="13">
        <f t="shared" si="218"/>
        <v>22.090615719820704</v>
      </c>
      <c r="AA132" s="13">
        <f t="shared" si="218"/>
        <v>5.522653929955176</v>
      </c>
      <c r="AB132" s="13">
        <f t="shared" si="218"/>
        <v>1.380663482488794</v>
      </c>
      <c r="AC132" s="13">
        <f t="shared" si="218"/>
        <v>0.3451658706221985</v>
      </c>
      <c r="AD132" s="13">
        <f t="shared" si="218"/>
        <v>8.6291467655549625E-2</v>
      </c>
      <c r="AE132" s="13"/>
      <c r="AF132" s="13"/>
      <c r="AG132" s="13"/>
      <c r="AH132" s="13"/>
    </row>
    <row r="133" spans="1:34" x14ac:dyDescent="0.2">
      <c r="A133" s="18" t="s">
        <v>553</v>
      </c>
      <c r="B133" s="19" t="s">
        <v>554</v>
      </c>
      <c r="C133" s="19">
        <v>98.7</v>
      </c>
      <c r="D133" s="19">
        <v>98.7</v>
      </c>
      <c r="E133" s="18" t="s">
        <v>555</v>
      </c>
      <c r="F133" s="18" t="s">
        <v>556</v>
      </c>
      <c r="G133" s="18" t="s">
        <v>557</v>
      </c>
      <c r="H133" s="19">
        <v>357.0299</v>
      </c>
      <c r="I133" s="13">
        <f t="shared" si="8"/>
        <v>2800.8858641811235</v>
      </c>
      <c r="J133" s="2">
        <f t="shared" ref="J133:R133" si="219">(J$25/$H133)*10^6</f>
        <v>700.22146604528086</v>
      </c>
      <c r="K133" s="2">
        <f t="shared" si="219"/>
        <v>175.05536651132022</v>
      </c>
      <c r="L133" s="2">
        <f t="shared" si="219"/>
        <v>43.763841627830054</v>
      </c>
      <c r="M133" s="2">
        <f t="shared" si="219"/>
        <v>10.940960406957513</v>
      </c>
      <c r="N133" s="2">
        <f t="shared" si="219"/>
        <v>2.7352401017393784</v>
      </c>
      <c r="O133" s="2">
        <f t="shared" si="219"/>
        <v>0.68381002543484459</v>
      </c>
      <c r="P133" s="2">
        <f t="shared" si="219"/>
        <v>0.17095250635871115</v>
      </c>
      <c r="Q133" s="2">
        <f t="shared" si="219"/>
        <v>4.2738126589677787E-2</v>
      </c>
      <c r="R133" s="2">
        <f t="shared" si="219"/>
        <v>1.0684531647419447E-2</v>
      </c>
      <c r="S133" s="2"/>
      <c r="T133" s="2"/>
      <c r="U133" s="13">
        <f t="shared" ref="U133:AD133" si="220">I133*5</f>
        <v>14004.429320905618</v>
      </c>
      <c r="V133" s="13">
        <f t="shared" si="220"/>
        <v>3501.1073302264044</v>
      </c>
      <c r="W133" s="13">
        <f t="shared" si="220"/>
        <v>875.27683255660111</v>
      </c>
      <c r="X133" s="13">
        <f t="shared" si="220"/>
        <v>218.81920813915028</v>
      </c>
      <c r="Y133" s="13">
        <f t="shared" si="220"/>
        <v>54.704802034787569</v>
      </c>
      <c r="Z133" s="13">
        <f t="shared" si="220"/>
        <v>13.676200508696892</v>
      </c>
      <c r="AA133" s="13">
        <f t="shared" si="220"/>
        <v>3.4190501271742231</v>
      </c>
      <c r="AB133" s="13">
        <f t="shared" si="220"/>
        <v>0.85476253179355577</v>
      </c>
      <c r="AC133" s="13">
        <f t="shared" si="220"/>
        <v>0.21369063294838894</v>
      </c>
      <c r="AD133" s="13">
        <f t="shared" si="220"/>
        <v>5.3422658237097236E-2</v>
      </c>
      <c r="AE133" s="13"/>
      <c r="AF133" s="13"/>
      <c r="AG133" s="13"/>
      <c r="AH133" s="13"/>
    </row>
    <row r="134" spans="1:34" x14ac:dyDescent="0.2">
      <c r="A134" s="18" t="s">
        <v>558</v>
      </c>
      <c r="B134" s="19" t="s">
        <v>559</v>
      </c>
      <c r="C134" s="19">
        <v>99.9</v>
      </c>
      <c r="D134" s="19">
        <v>100.4</v>
      </c>
      <c r="E134" s="18" t="s">
        <v>560</v>
      </c>
      <c r="F134" s="18" t="s">
        <v>561</v>
      </c>
      <c r="G134" s="18" t="s">
        <v>562</v>
      </c>
      <c r="H134" s="19">
        <v>302.01260000000002</v>
      </c>
      <c r="I134" s="13">
        <f t="shared" si="8"/>
        <v>3311.1201320739597</v>
      </c>
      <c r="J134" s="2">
        <f t="shared" ref="J134:R134" si="221">(J$25/$H134)*10^6</f>
        <v>827.78003301848992</v>
      </c>
      <c r="K134" s="2">
        <f t="shared" si="221"/>
        <v>206.94500825462248</v>
      </c>
      <c r="L134" s="2">
        <f t="shared" si="221"/>
        <v>51.73625206365562</v>
      </c>
      <c r="M134" s="2">
        <f t="shared" si="221"/>
        <v>12.934063015913905</v>
      </c>
      <c r="N134" s="2">
        <f t="shared" si="221"/>
        <v>3.2335157539784762</v>
      </c>
      <c r="O134" s="2">
        <f t="shared" si="221"/>
        <v>0.80837893849461906</v>
      </c>
      <c r="P134" s="2">
        <f t="shared" si="221"/>
        <v>0.20209473462365476</v>
      </c>
      <c r="Q134" s="2">
        <f t="shared" si="221"/>
        <v>5.0523683655913691E-2</v>
      </c>
      <c r="R134" s="2">
        <f t="shared" si="221"/>
        <v>1.2630920913978423E-2</v>
      </c>
      <c r="S134" s="2"/>
      <c r="T134" s="2"/>
      <c r="U134" s="13">
        <f t="shared" ref="U134:AD134" si="222">I134*5</f>
        <v>16555.600660369797</v>
      </c>
      <c r="V134" s="13">
        <f t="shared" si="222"/>
        <v>4138.9001650924492</v>
      </c>
      <c r="W134" s="13">
        <f t="shared" si="222"/>
        <v>1034.7250412731123</v>
      </c>
      <c r="X134" s="13">
        <f t="shared" si="222"/>
        <v>258.68126031827808</v>
      </c>
      <c r="Y134" s="13">
        <f t="shared" si="222"/>
        <v>64.670315079569519</v>
      </c>
      <c r="Z134" s="13">
        <f t="shared" si="222"/>
        <v>16.16757876989238</v>
      </c>
      <c r="AA134" s="13">
        <f t="shared" si="222"/>
        <v>4.041894692473095</v>
      </c>
      <c r="AB134" s="13">
        <f t="shared" si="222"/>
        <v>1.0104736731182737</v>
      </c>
      <c r="AC134" s="13">
        <f t="shared" si="222"/>
        <v>0.25261841827956844</v>
      </c>
      <c r="AD134" s="13">
        <f t="shared" si="222"/>
        <v>6.3154604569892109E-2</v>
      </c>
      <c r="AE134" s="13"/>
      <c r="AF134" s="13"/>
      <c r="AG134" s="13"/>
      <c r="AH134" s="13"/>
    </row>
    <row r="135" spans="1:34" x14ac:dyDescent="0.2">
      <c r="A135" s="18" t="s">
        <v>563</v>
      </c>
      <c r="B135" s="19" t="s">
        <v>564</v>
      </c>
      <c r="C135" s="19">
        <v>98.4</v>
      </c>
      <c r="D135" s="19">
        <v>98.4</v>
      </c>
      <c r="E135" s="18" t="s">
        <v>565</v>
      </c>
      <c r="F135" s="18" t="s">
        <v>566</v>
      </c>
      <c r="G135" s="18" t="s">
        <v>567</v>
      </c>
      <c r="H135" s="19">
        <v>324.04480000000001</v>
      </c>
      <c r="I135" s="13">
        <f t="shared" si="8"/>
        <v>3085.9930478748615</v>
      </c>
      <c r="J135" s="2">
        <f t="shared" ref="J135:R135" si="223">(J$25/$H135)*10^6</f>
        <v>771.49826196871538</v>
      </c>
      <c r="K135" s="2">
        <f t="shared" si="223"/>
        <v>192.87456549217885</v>
      </c>
      <c r="L135" s="2">
        <f t="shared" si="223"/>
        <v>48.218641373044711</v>
      </c>
      <c r="M135" s="2">
        <f t="shared" si="223"/>
        <v>12.054660343261178</v>
      </c>
      <c r="N135" s="2">
        <f t="shared" si="223"/>
        <v>3.0136650858152945</v>
      </c>
      <c r="O135" s="2">
        <f t="shared" si="223"/>
        <v>0.75341627145382362</v>
      </c>
      <c r="P135" s="2">
        <f t="shared" si="223"/>
        <v>0.1883540678634559</v>
      </c>
      <c r="Q135" s="2">
        <f t="shared" si="223"/>
        <v>4.7088516965863976E-2</v>
      </c>
      <c r="R135" s="2">
        <f t="shared" si="223"/>
        <v>1.1772129241465994E-2</v>
      </c>
      <c r="S135" s="2"/>
      <c r="T135" s="2"/>
      <c r="U135" s="13">
        <f t="shared" ref="U135:AD135" si="224">I135*5</f>
        <v>15429.965239374307</v>
      </c>
      <c r="V135" s="13">
        <f t="shared" si="224"/>
        <v>3857.4913098435768</v>
      </c>
      <c r="W135" s="13">
        <f t="shared" si="224"/>
        <v>964.3728274608942</v>
      </c>
      <c r="X135" s="13">
        <f t="shared" si="224"/>
        <v>241.09320686522355</v>
      </c>
      <c r="Y135" s="13">
        <f t="shared" si="224"/>
        <v>60.273301716305888</v>
      </c>
      <c r="Z135" s="13">
        <f t="shared" si="224"/>
        <v>15.068325429076472</v>
      </c>
      <c r="AA135" s="13">
        <f t="shared" si="224"/>
        <v>3.767081357269118</v>
      </c>
      <c r="AB135" s="13">
        <f t="shared" si="224"/>
        <v>0.94177033931727949</v>
      </c>
      <c r="AC135" s="13">
        <f t="shared" si="224"/>
        <v>0.23544258482931987</v>
      </c>
      <c r="AD135" s="13">
        <f t="shared" si="224"/>
        <v>5.8860646207329968E-2</v>
      </c>
      <c r="AE135" s="13"/>
      <c r="AF135" s="13"/>
      <c r="AG135" s="13"/>
      <c r="AH135" s="13"/>
    </row>
    <row r="136" spans="1:34" x14ac:dyDescent="0.2">
      <c r="A136" s="18" t="s">
        <v>568</v>
      </c>
      <c r="B136" s="19" t="s">
        <v>569</v>
      </c>
      <c r="C136" s="19">
        <v>99.9</v>
      </c>
      <c r="D136" s="19">
        <v>99.9</v>
      </c>
      <c r="E136" s="18" t="s">
        <v>570</v>
      </c>
      <c r="F136" s="18" t="s">
        <v>571</v>
      </c>
      <c r="G136" s="18" t="s">
        <v>572</v>
      </c>
      <c r="H136" s="19">
        <v>198.0753</v>
      </c>
      <c r="I136" s="13">
        <f t="shared" si="8"/>
        <v>5048.5850583086331</v>
      </c>
      <c r="J136" s="2">
        <f t="shared" ref="J136:R136" si="225">(J$25/$H136)*10^6</f>
        <v>1262.1462645771583</v>
      </c>
      <c r="K136" s="2">
        <f t="shared" si="225"/>
        <v>315.53656614428957</v>
      </c>
      <c r="L136" s="2">
        <f t="shared" si="225"/>
        <v>78.884141536072391</v>
      </c>
      <c r="M136" s="2">
        <f t="shared" si="225"/>
        <v>19.721035384018098</v>
      </c>
      <c r="N136" s="2">
        <f t="shared" si="225"/>
        <v>4.9302588460045245</v>
      </c>
      <c r="O136" s="2">
        <f t="shared" si="225"/>
        <v>1.2325647115011311</v>
      </c>
      <c r="P136" s="2">
        <f t="shared" si="225"/>
        <v>0.30814117787528278</v>
      </c>
      <c r="Q136" s="2">
        <f t="shared" si="225"/>
        <v>7.7035294468820695E-2</v>
      </c>
      <c r="R136" s="2">
        <f t="shared" si="225"/>
        <v>1.9258823617205174E-2</v>
      </c>
      <c r="S136" s="2"/>
      <c r="T136" s="2"/>
      <c r="U136" s="13">
        <f t="shared" ref="U136:AD136" si="226">I136*5</f>
        <v>25242.925291543164</v>
      </c>
      <c r="V136" s="13">
        <f t="shared" si="226"/>
        <v>6310.7313228857911</v>
      </c>
      <c r="W136" s="13">
        <f t="shared" si="226"/>
        <v>1577.6828307214478</v>
      </c>
      <c r="X136" s="13">
        <f t="shared" si="226"/>
        <v>394.42070768036194</v>
      </c>
      <c r="Y136" s="13">
        <f t="shared" si="226"/>
        <v>98.605176920090486</v>
      </c>
      <c r="Z136" s="13">
        <f t="shared" si="226"/>
        <v>24.651294230022621</v>
      </c>
      <c r="AA136" s="13">
        <f t="shared" si="226"/>
        <v>6.1628235575056554</v>
      </c>
      <c r="AB136" s="13">
        <f t="shared" si="226"/>
        <v>1.5407058893764138</v>
      </c>
      <c r="AC136" s="13">
        <f t="shared" si="226"/>
        <v>0.38517647234410346</v>
      </c>
      <c r="AD136" s="13">
        <f t="shared" si="226"/>
        <v>9.6294118086025865E-2</v>
      </c>
      <c r="AE136" s="13"/>
      <c r="AF136" s="13"/>
      <c r="AG136" s="13"/>
      <c r="AH136" s="13"/>
    </row>
    <row r="137" spans="1:34" x14ac:dyDescent="0.2">
      <c r="A137" s="18" t="s">
        <v>573</v>
      </c>
      <c r="B137" s="19" t="s">
        <v>574</v>
      </c>
      <c r="C137" s="19">
        <v>98.3</v>
      </c>
      <c r="D137" s="19">
        <v>98.3</v>
      </c>
      <c r="E137" s="18" t="s">
        <v>575</v>
      </c>
      <c r="F137" s="18" t="s">
        <v>576</v>
      </c>
      <c r="G137" s="18" t="s">
        <v>577</v>
      </c>
      <c r="H137" s="19">
        <v>191.131</v>
      </c>
      <c r="I137" s="13">
        <f t="shared" si="8"/>
        <v>5232.013645091587</v>
      </c>
      <c r="J137" s="2">
        <f t="shared" ref="J137:R137" si="227">(J$25/$H137)*10^6</f>
        <v>1308.0034112728968</v>
      </c>
      <c r="K137" s="2">
        <f t="shared" si="227"/>
        <v>327.00085281822419</v>
      </c>
      <c r="L137" s="2">
        <f t="shared" si="227"/>
        <v>81.750213204556047</v>
      </c>
      <c r="M137" s="2">
        <f t="shared" si="227"/>
        <v>20.437553301139012</v>
      </c>
      <c r="N137" s="2">
        <f t="shared" si="227"/>
        <v>5.109388325284753</v>
      </c>
      <c r="O137" s="2">
        <f t="shared" si="227"/>
        <v>1.2773470813211882</v>
      </c>
      <c r="P137" s="2">
        <f t="shared" si="227"/>
        <v>0.31933677033029706</v>
      </c>
      <c r="Q137" s="2">
        <f t="shared" si="227"/>
        <v>7.9834192582574265E-2</v>
      </c>
      <c r="R137" s="2">
        <f t="shared" si="227"/>
        <v>1.9958548145643566E-2</v>
      </c>
      <c r="S137" s="2"/>
      <c r="T137" s="2"/>
      <c r="U137" s="13">
        <f t="shared" ref="U137:AD137" si="228">I137*5</f>
        <v>26160.068225457937</v>
      </c>
      <c r="V137" s="13">
        <f t="shared" si="228"/>
        <v>6540.0170563644842</v>
      </c>
      <c r="W137" s="13">
        <f t="shared" si="228"/>
        <v>1635.0042640911211</v>
      </c>
      <c r="X137" s="13">
        <f t="shared" si="228"/>
        <v>408.75106602278026</v>
      </c>
      <c r="Y137" s="13">
        <f t="shared" si="228"/>
        <v>102.18776650569507</v>
      </c>
      <c r="Z137" s="13">
        <f t="shared" si="228"/>
        <v>25.546941626423767</v>
      </c>
      <c r="AA137" s="13">
        <f t="shared" si="228"/>
        <v>6.3867354066059416</v>
      </c>
      <c r="AB137" s="13">
        <f t="shared" si="228"/>
        <v>1.5966838516514854</v>
      </c>
      <c r="AC137" s="13">
        <f t="shared" si="228"/>
        <v>0.39917096291287135</v>
      </c>
      <c r="AD137" s="13">
        <f t="shared" si="228"/>
        <v>9.9792740728217838E-2</v>
      </c>
      <c r="AE137" s="13"/>
      <c r="AF137" s="13"/>
      <c r="AG137" s="13"/>
      <c r="AH137" s="13"/>
    </row>
    <row r="138" spans="1:34" x14ac:dyDescent="0.2">
      <c r="A138" s="18" t="s">
        <v>578</v>
      </c>
      <c r="B138" s="19" t="s">
        <v>579</v>
      </c>
      <c r="C138" s="19">
        <v>99.5</v>
      </c>
      <c r="D138" s="19">
        <v>100</v>
      </c>
      <c r="E138" s="18" t="s">
        <v>580</v>
      </c>
      <c r="F138" s="18" t="s">
        <v>581</v>
      </c>
      <c r="G138" s="18" t="s">
        <v>582</v>
      </c>
      <c r="H138" s="19">
        <v>310.03210000000001</v>
      </c>
      <c r="I138" s="13">
        <f t="shared" si="8"/>
        <v>3225.4724591421336</v>
      </c>
      <c r="J138" s="2">
        <f t="shared" ref="J138:R138" si="229">(J$25/$H138)*10^6</f>
        <v>806.36811478553341</v>
      </c>
      <c r="K138" s="2">
        <f t="shared" si="229"/>
        <v>201.59202869638335</v>
      </c>
      <c r="L138" s="2">
        <f t="shared" si="229"/>
        <v>50.398007174095838</v>
      </c>
      <c r="M138" s="2">
        <f t="shared" si="229"/>
        <v>12.599501793523959</v>
      </c>
      <c r="N138" s="2">
        <f t="shared" si="229"/>
        <v>3.1498754483809899</v>
      </c>
      <c r="O138" s="2">
        <f t="shared" si="229"/>
        <v>0.78746886209524747</v>
      </c>
      <c r="P138" s="2">
        <f t="shared" si="229"/>
        <v>0.19686721552381187</v>
      </c>
      <c r="Q138" s="2">
        <f t="shared" si="229"/>
        <v>4.9216803880952967E-2</v>
      </c>
      <c r="R138" s="2">
        <f t="shared" si="229"/>
        <v>1.2304200970238242E-2</v>
      </c>
      <c r="S138" s="2"/>
      <c r="T138" s="2"/>
      <c r="U138" s="13">
        <f t="shared" ref="U138:AD138" si="230">I138*5</f>
        <v>16127.362295710667</v>
      </c>
      <c r="V138" s="13">
        <f t="shared" si="230"/>
        <v>4031.8405739276668</v>
      </c>
      <c r="W138" s="13">
        <f t="shared" si="230"/>
        <v>1007.9601434819167</v>
      </c>
      <c r="X138" s="13">
        <f t="shared" si="230"/>
        <v>251.99003587047918</v>
      </c>
      <c r="Y138" s="13">
        <f t="shared" si="230"/>
        <v>62.997508967619794</v>
      </c>
      <c r="Z138" s="13">
        <f t="shared" si="230"/>
        <v>15.749377241904948</v>
      </c>
      <c r="AA138" s="13">
        <f t="shared" si="230"/>
        <v>3.9373443104762371</v>
      </c>
      <c r="AB138" s="13">
        <f t="shared" si="230"/>
        <v>0.98433607761905928</v>
      </c>
      <c r="AC138" s="13">
        <f t="shared" si="230"/>
        <v>0.24608401940476482</v>
      </c>
      <c r="AD138" s="13">
        <f t="shared" si="230"/>
        <v>6.1521004851191205E-2</v>
      </c>
      <c r="AE138" s="13"/>
      <c r="AF138" s="13"/>
      <c r="AG138" s="13"/>
      <c r="AH138" s="13"/>
    </row>
    <row r="139" spans="1:34" x14ac:dyDescent="0.2">
      <c r="A139" s="18" t="s">
        <v>583</v>
      </c>
      <c r="B139" s="19" t="s">
        <v>584</v>
      </c>
      <c r="C139" s="19">
        <v>99.9</v>
      </c>
      <c r="D139" s="19">
        <v>99.4</v>
      </c>
      <c r="E139" s="18" t="s">
        <v>585</v>
      </c>
      <c r="F139" s="18" t="s">
        <v>586</v>
      </c>
      <c r="G139" s="18" t="s">
        <v>587</v>
      </c>
      <c r="H139" s="19">
        <v>209.15280000000001</v>
      </c>
      <c r="I139" s="13">
        <f t="shared" si="8"/>
        <v>4781.1934623873067</v>
      </c>
      <c r="J139" s="2">
        <f t="shared" ref="J139:R139" si="231">(J$25/$H139)*10^6</f>
        <v>1195.2983655968267</v>
      </c>
      <c r="K139" s="2">
        <f t="shared" si="231"/>
        <v>298.82459139920667</v>
      </c>
      <c r="L139" s="2">
        <f t="shared" si="231"/>
        <v>74.706147849801667</v>
      </c>
      <c r="M139" s="2">
        <f t="shared" si="231"/>
        <v>18.676536962450417</v>
      </c>
      <c r="N139" s="2">
        <f t="shared" si="231"/>
        <v>4.6691342406126042</v>
      </c>
      <c r="O139" s="2">
        <f t="shared" si="231"/>
        <v>1.167283560153151</v>
      </c>
      <c r="P139" s="2">
        <f t="shared" si="231"/>
        <v>0.29182089003828776</v>
      </c>
      <c r="Q139" s="2">
        <f t="shared" si="231"/>
        <v>7.295522250957194E-2</v>
      </c>
      <c r="R139" s="2">
        <f t="shared" si="231"/>
        <v>1.8238805627392985E-2</v>
      </c>
      <c r="S139" s="2"/>
      <c r="T139" s="2"/>
      <c r="U139" s="13">
        <f t="shared" ref="U139:AD139" si="232">I139*5</f>
        <v>23905.967311936532</v>
      </c>
      <c r="V139" s="13">
        <f t="shared" si="232"/>
        <v>5976.4918279841331</v>
      </c>
      <c r="W139" s="13">
        <f t="shared" si="232"/>
        <v>1494.1229569960333</v>
      </c>
      <c r="X139" s="13">
        <f t="shared" si="232"/>
        <v>373.53073924900832</v>
      </c>
      <c r="Y139" s="13">
        <f t="shared" si="232"/>
        <v>93.38268481225208</v>
      </c>
      <c r="Z139" s="13">
        <f t="shared" si="232"/>
        <v>23.34567120306302</v>
      </c>
      <c r="AA139" s="13">
        <f t="shared" si="232"/>
        <v>5.836417800765755</v>
      </c>
      <c r="AB139" s="13">
        <f t="shared" si="232"/>
        <v>1.4591044501914388</v>
      </c>
      <c r="AC139" s="13">
        <f t="shared" si="232"/>
        <v>0.36477611254785969</v>
      </c>
      <c r="AD139" s="13">
        <f t="shared" si="232"/>
        <v>9.1194028136964922E-2</v>
      </c>
      <c r="AE139" s="13"/>
      <c r="AF139" s="13"/>
      <c r="AG139" s="13"/>
      <c r="AH139" s="13"/>
    </row>
    <row r="140" spans="1:34" x14ac:dyDescent="0.2">
      <c r="A140" s="18" t="s">
        <v>588</v>
      </c>
      <c r="B140" s="19" t="s">
        <v>589</v>
      </c>
      <c r="C140" s="19">
        <v>99.9</v>
      </c>
      <c r="D140" s="19">
        <v>100.4</v>
      </c>
      <c r="E140" s="18" t="s">
        <v>590</v>
      </c>
      <c r="F140" s="18" t="s">
        <v>591</v>
      </c>
      <c r="G140" s="18" t="s">
        <v>592</v>
      </c>
      <c r="H140" s="19">
        <v>286.08749999999998</v>
      </c>
      <c r="I140" s="13">
        <f t="shared" si="8"/>
        <v>3495.4340892209552</v>
      </c>
      <c r="J140" s="2">
        <f t="shared" ref="J140:R140" si="233">(J$25/$H140)*10^6</f>
        <v>873.85852230523881</v>
      </c>
      <c r="K140" s="2">
        <f t="shared" si="233"/>
        <v>218.4646305763097</v>
      </c>
      <c r="L140" s="2">
        <f t="shared" si="233"/>
        <v>54.616157644077425</v>
      </c>
      <c r="M140" s="2">
        <f t="shared" si="233"/>
        <v>13.654039411019356</v>
      </c>
      <c r="N140" s="2">
        <f t="shared" si="233"/>
        <v>3.4135098527548391</v>
      </c>
      <c r="O140" s="2">
        <f t="shared" si="233"/>
        <v>0.85337746318870977</v>
      </c>
      <c r="P140" s="2">
        <f t="shared" si="233"/>
        <v>0.21334436579717744</v>
      </c>
      <c r="Q140" s="2">
        <f t="shared" si="233"/>
        <v>5.3336091449294361E-2</v>
      </c>
      <c r="R140" s="2">
        <f t="shared" si="233"/>
        <v>1.333402286232359E-2</v>
      </c>
      <c r="S140" s="2"/>
      <c r="T140" s="2"/>
      <c r="U140" s="13">
        <f t="shared" ref="U140:AD140" si="234">I140*5</f>
        <v>17477.170446104778</v>
      </c>
      <c r="V140" s="13">
        <f t="shared" si="234"/>
        <v>4369.2926115261944</v>
      </c>
      <c r="W140" s="13">
        <f t="shared" si="234"/>
        <v>1092.3231528815486</v>
      </c>
      <c r="X140" s="13">
        <f t="shared" si="234"/>
        <v>273.08078822038715</v>
      </c>
      <c r="Y140" s="13">
        <f t="shared" si="234"/>
        <v>68.270197055096787</v>
      </c>
      <c r="Z140" s="13">
        <f t="shared" si="234"/>
        <v>17.067549263774197</v>
      </c>
      <c r="AA140" s="13">
        <f t="shared" si="234"/>
        <v>4.2668873159435492</v>
      </c>
      <c r="AB140" s="13">
        <f t="shared" si="234"/>
        <v>1.0667218289858873</v>
      </c>
      <c r="AC140" s="13">
        <f t="shared" si="234"/>
        <v>0.26668045724647182</v>
      </c>
      <c r="AD140" s="13">
        <f t="shared" si="234"/>
        <v>6.6670114311617956E-2</v>
      </c>
      <c r="AE140" s="13"/>
      <c r="AF140" s="13"/>
      <c r="AG140" s="13"/>
      <c r="AH140" s="13"/>
    </row>
    <row r="141" spans="1:34" x14ac:dyDescent="0.2">
      <c r="A141" s="18" t="s">
        <v>593</v>
      </c>
      <c r="B141" s="19" t="s">
        <v>594</v>
      </c>
      <c r="C141" s="19">
        <v>99.5</v>
      </c>
      <c r="D141" s="19">
        <v>99.5</v>
      </c>
      <c r="E141" s="18" t="s">
        <v>595</v>
      </c>
      <c r="F141" s="18" t="s">
        <v>596</v>
      </c>
      <c r="G141" s="18" t="s">
        <v>597</v>
      </c>
      <c r="H141" s="19">
        <v>374.12670000000003</v>
      </c>
      <c r="I141" s="13">
        <f t="shared" si="8"/>
        <v>2672.8912959165968</v>
      </c>
      <c r="J141" s="2">
        <f t="shared" ref="J141:R141" si="235">(J$25/$H141)*10^6</f>
        <v>668.22282397914921</v>
      </c>
      <c r="K141" s="2">
        <f t="shared" si="235"/>
        <v>167.0557059947873</v>
      </c>
      <c r="L141" s="2">
        <f t="shared" si="235"/>
        <v>41.763926498696826</v>
      </c>
      <c r="M141" s="2">
        <f t="shared" si="235"/>
        <v>10.440981624674206</v>
      </c>
      <c r="N141" s="2">
        <f t="shared" si="235"/>
        <v>2.6102454061685516</v>
      </c>
      <c r="O141" s="2">
        <f t="shared" si="235"/>
        <v>0.6525613515421379</v>
      </c>
      <c r="P141" s="2">
        <f t="shared" si="235"/>
        <v>0.16314033788553448</v>
      </c>
      <c r="Q141" s="2">
        <f t="shared" si="235"/>
        <v>4.0785084471383619E-2</v>
      </c>
      <c r="R141" s="2">
        <f t="shared" si="235"/>
        <v>1.0196271117845905E-2</v>
      </c>
      <c r="S141" s="2"/>
      <c r="T141" s="2"/>
      <c r="U141" s="13">
        <f t="shared" ref="U141:AD141" si="236">I141*5</f>
        <v>13364.456479582985</v>
      </c>
      <c r="V141" s="13">
        <f t="shared" si="236"/>
        <v>3341.1141198957462</v>
      </c>
      <c r="W141" s="13">
        <f t="shared" si="236"/>
        <v>835.27852997393654</v>
      </c>
      <c r="X141" s="13">
        <f t="shared" si="236"/>
        <v>208.81963249348414</v>
      </c>
      <c r="Y141" s="13">
        <f t="shared" si="236"/>
        <v>52.204908123371034</v>
      </c>
      <c r="Z141" s="13">
        <f t="shared" si="236"/>
        <v>13.051227030842758</v>
      </c>
      <c r="AA141" s="13">
        <f t="shared" si="236"/>
        <v>3.2628067577106896</v>
      </c>
      <c r="AB141" s="13">
        <f t="shared" si="236"/>
        <v>0.81570168942767241</v>
      </c>
      <c r="AC141" s="13">
        <f t="shared" si="236"/>
        <v>0.2039254223569181</v>
      </c>
      <c r="AD141" s="13">
        <f t="shared" si="236"/>
        <v>5.0981355589229525E-2</v>
      </c>
      <c r="AE141" s="13"/>
      <c r="AF141" s="13"/>
      <c r="AG141" s="13"/>
      <c r="AH141" s="13"/>
    </row>
    <row r="142" spans="1:34" x14ac:dyDescent="0.2">
      <c r="A142" s="18" t="s">
        <v>598</v>
      </c>
      <c r="B142" s="19" t="s">
        <v>599</v>
      </c>
      <c r="C142" s="19">
        <v>97.9</v>
      </c>
      <c r="D142" s="19">
        <v>99.9</v>
      </c>
      <c r="E142" s="18" t="s">
        <v>600</v>
      </c>
      <c r="F142" s="18" t="s">
        <v>601</v>
      </c>
      <c r="G142" s="18" t="s">
        <v>602</v>
      </c>
      <c r="H142" s="19">
        <v>435.93869999999998</v>
      </c>
      <c r="I142" s="13">
        <f t="shared" si="8"/>
        <v>2293.9004956430804</v>
      </c>
      <c r="J142" s="2">
        <f t="shared" ref="J142:R142" si="237">(J$25/$H142)*10^6</f>
        <v>573.47512391077009</v>
      </c>
      <c r="K142" s="2">
        <f t="shared" si="237"/>
        <v>143.36878097769252</v>
      </c>
      <c r="L142" s="2">
        <f t="shared" si="237"/>
        <v>35.842195244423131</v>
      </c>
      <c r="M142" s="2">
        <f t="shared" si="237"/>
        <v>8.9605488111057827</v>
      </c>
      <c r="N142" s="2">
        <f t="shared" si="237"/>
        <v>2.2401372027764457</v>
      </c>
      <c r="O142" s="2">
        <f t="shared" si="237"/>
        <v>0.56003430069411142</v>
      </c>
      <c r="P142" s="2">
        <f t="shared" si="237"/>
        <v>0.14000857517352785</v>
      </c>
      <c r="Q142" s="2">
        <f t="shared" si="237"/>
        <v>3.5002143793381964E-2</v>
      </c>
      <c r="R142" s="2">
        <f t="shared" si="237"/>
        <v>8.7505359483454909E-3</v>
      </c>
      <c r="S142" s="2"/>
      <c r="T142" s="2"/>
      <c r="U142" s="13">
        <f t="shared" ref="U142:AD142" si="238">I142*5</f>
        <v>11469.502478215401</v>
      </c>
      <c r="V142" s="13">
        <f t="shared" si="238"/>
        <v>2867.3756195538504</v>
      </c>
      <c r="W142" s="13">
        <f t="shared" si="238"/>
        <v>716.84390488846259</v>
      </c>
      <c r="X142" s="13">
        <f t="shared" si="238"/>
        <v>179.21097622211565</v>
      </c>
      <c r="Y142" s="13">
        <f t="shared" si="238"/>
        <v>44.802744055528912</v>
      </c>
      <c r="Z142" s="13">
        <f t="shared" si="238"/>
        <v>11.200686013882228</v>
      </c>
      <c r="AA142" s="13">
        <f t="shared" si="238"/>
        <v>2.800171503470557</v>
      </c>
      <c r="AB142" s="13">
        <f t="shared" si="238"/>
        <v>0.70004287586763925</v>
      </c>
      <c r="AC142" s="13">
        <f t="shared" si="238"/>
        <v>0.17501071896690981</v>
      </c>
      <c r="AD142" s="13">
        <f t="shared" si="238"/>
        <v>4.3752679741727453E-2</v>
      </c>
      <c r="AE142" s="13"/>
      <c r="AF142" s="13"/>
      <c r="AG142" s="13"/>
      <c r="AH142" s="13"/>
    </row>
    <row r="143" spans="1:34" x14ac:dyDescent="0.2">
      <c r="A143" s="18" t="s">
        <v>603</v>
      </c>
      <c r="B143" s="19" t="s">
        <v>604</v>
      </c>
      <c r="C143" s="19">
        <v>99.2</v>
      </c>
      <c r="D143" s="19">
        <v>98.7</v>
      </c>
      <c r="E143" s="18" t="s">
        <v>605</v>
      </c>
      <c r="F143" s="18" t="s">
        <v>606</v>
      </c>
      <c r="G143" s="18" t="s">
        <v>607</v>
      </c>
      <c r="H143" s="19">
        <v>407.05110000000002</v>
      </c>
      <c r="I143" s="13">
        <f t="shared" si="8"/>
        <v>2456.6940121277157</v>
      </c>
      <c r="J143" s="2">
        <f t="shared" ref="J143:R143" si="239">(J$25/$H143)*10^6</f>
        <v>614.17350303192893</v>
      </c>
      <c r="K143" s="2">
        <f t="shared" si="239"/>
        <v>153.54337575798223</v>
      </c>
      <c r="L143" s="2">
        <f t="shared" si="239"/>
        <v>38.385843939495558</v>
      </c>
      <c r="M143" s="2">
        <f t="shared" si="239"/>
        <v>9.5964609848738895</v>
      </c>
      <c r="N143" s="2">
        <f t="shared" si="239"/>
        <v>2.3991152462184724</v>
      </c>
      <c r="O143" s="2">
        <f t="shared" si="239"/>
        <v>0.5997788115546181</v>
      </c>
      <c r="P143" s="2">
        <f t="shared" si="239"/>
        <v>0.14994470288865452</v>
      </c>
      <c r="Q143" s="2">
        <f t="shared" si="239"/>
        <v>3.7486175722163631E-2</v>
      </c>
      <c r="R143" s="2">
        <f t="shared" si="239"/>
        <v>9.3715439305409078E-3</v>
      </c>
      <c r="S143" s="2"/>
      <c r="T143" s="2"/>
      <c r="U143" s="13">
        <f t="shared" ref="U143:AD143" si="240">I143*5</f>
        <v>12283.470060638578</v>
      </c>
      <c r="V143" s="13">
        <f t="shared" si="240"/>
        <v>3070.8675151596444</v>
      </c>
      <c r="W143" s="13">
        <f t="shared" si="240"/>
        <v>767.71687878991111</v>
      </c>
      <c r="X143" s="13">
        <f t="shared" si="240"/>
        <v>191.92921969747778</v>
      </c>
      <c r="Y143" s="13">
        <f t="shared" si="240"/>
        <v>47.982304924369444</v>
      </c>
      <c r="Z143" s="13">
        <f t="shared" si="240"/>
        <v>11.995576231092361</v>
      </c>
      <c r="AA143" s="13">
        <f t="shared" si="240"/>
        <v>2.9988940577730903</v>
      </c>
      <c r="AB143" s="13">
        <f t="shared" si="240"/>
        <v>0.74972351444327257</v>
      </c>
      <c r="AC143" s="13">
        <f t="shared" si="240"/>
        <v>0.18743087861081814</v>
      </c>
      <c r="AD143" s="13">
        <f t="shared" si="240"/>
        <v>4.6857719652704535E-2</v>
      </c>
      <c r="AE143" s="13"/>
      <c r="AF143" s="13"/>
      <c r="AG143" s="13"/>
      <c r="AH143" s="13"/>
    </row>
    <row r="144" spans="1:34" x14ac:dyDescent="0.2">
      <c r="A144" s="18" t="s">
        <v>608</v>
      </c>
      <c r="B144" s="19" t="s">
        <v>609</v>
      </c>
      <c r="C144" s="19">
        <v>98.1</v>
      </c>
      <c r="D144" s="19">
        <v>97.6</v>
      </c>
      <c r="E144" s="18" t="s">
        <v>610</v>
      </c>
      <c r="F144" s="18" t="s">
        <v>611</v>
      </c>
      <c r="G144" s="18" t="s">
        <v>612</v>
      </c>
      <c r="H144" s="19">
        <v>488.03620000000001</v>
      </c>
      <c r="I144" s="13">
        <f t="shared" si="8"/>
        <v>2049.0283302755001</v>
      </c>
      <c r="J144" s="2">
        <f t="shared" ref="J144:R144" si="241">(J$25/$H144)*10^6</f>
        <v>512.25708256887503</v>
      </c>
      <c r="K144" s="2">
        <f t="shared" si="241"/>
        <v>128.06427064221876</v>
      </c>
      <c r="L144" s="2">
        <f t="shared" si="241"/>
        <v>32.01606766055469</v>
      </c>
      <c r="M144" s="2">
        <f t="shared" si="241"/>
        <v>8.0040169151386724</v>
      </c>
      <c r="N144" s="2">
        <f t="shared" si="241"/>
        <v>2.0010042287846681</v>
      </c>
      <c r="O144" s="2">
        <f t="shared" si="241"/>
        <v>0.50025105719616703</v>
      </c>
      <c r="P144" s="2">
        <f t="shared" si="241"/>
        <v>0.12506276429904176</v>
      </c>
      <c r="Q144" s="2">
        <f t="shared" si="241"/>
        <v>3.1265691074760439E-2</v>
      </c>
      <c r="R144" s="2">
        <f t="shared" si="241"/>
        <v>7.8164227686901098E-3</v>
      </c>
      <c r="S144" s="2"/>
      <c r="T144" s="2"/>
      <c r="U144" s="13">
        <f t="shared" ref="U144:AD144" si="242">I144*5</f>
        <v>10245.1416513775</v>
      </c>
      <c r="V144" s="13">
        <f t="shared" si="242"/>
        <v>2561.2854128443751</v>
      </c>
      <c r="W144" s="13">
        <f t="shared" si="242"/>
        <v>640.32135321109376</v>
      </c>
      <c r="X144" s="13">
        <f t="shared" si="242"/>
        <v>160.08033830277344</v>
      </c>
      <c r="Y144" s="13">
        <f t="shared" si="242"/>
        <v>40.02008457569336</v>
      </c>
      <c r="Z144" s="13">
        <f t="shared" si="242"/>
        <v>10.00502114392334</v>
      </c>
      <c r="AA144" s="13">
        <f t="shared" si="242"/>
        <v>2.501255285980835</v>
      </c>
      <c r="AB144" s="13">
        <f t="shared" si="242"/>
        <v>0.62531382149520875</v>
      </c>
      <c r="AC144" s="13">
        <f t="shared" si="242"/>
        <v>0.15632845537380219</v>
      </c>
      <c r="AD144" s="13">
        <f t="shared" si="242"/>
        <v>3.9082113843450547E-2</v>
      </c>
      <c r="AE144" s="13"/>
      <c r="AF144" s="13"/>
      <c r="AG144" s="13"/>
      <c r="AH144" s="13"/>
    </row>
    <row r="145" spans="1:34" x14ac:dyDescent="0.2">
      <c r="A145" s="18" t="s">
        <v>613</v>
      </c>
      <c r="B145" s="19" t="s">
        <v>614</v>
      </c>
      <c r="C145" s="19">
        <v>99.5</v>
      </c>
      <c r="D145" s="19">
        <v>100</v>
      </c>
      <c r="E145" s="18" t="s">
        <v>615</v>
      </c>
      <c r="F145" s="18" t="s">
        <v>616</v>
      </c>
      <c r="G145" s="18" t="s">
        <v>617</v>
      </c>
      <c r="H145" s="19">
        <v>184.06370000000001</v>
      </c>
      <c r="I145" s="13">
        <f t="shared" si="8"/>
        <v>5432.9017617270538</v>
      </c>
      <c r="J145" s="2">
        <f t="shared" ref="J145:R145" si="243">(J$25/$H145)*10^6</f>
        <v>1358.2254404317634</v>
      </c>
      <c r="K145" s="2">
        <f t="shared" si="243"/>
        <v>339.55636010794086</v>
      </c>
      <c r="L145" s="2">
        <f t="shared" si="243"/>
        <v>84.889090026985215</v>
      </c>
      <c r="M145" s="2">
        <f t="shared" si="243"/>
        <v>21.222272506746304</v>
      </c>
      <c r="N145" s="2">
        <f t="shared" si="243"/>
        <v>5.305568126686576</v>
      </c>
      <c r="O145" s="2">
        <f t="shared" si="243"/>
        <v>1.326392031671644</v>
      </c>
      <c r="P145" s="2">
        <f t="shared" si="243"/>
        <v>0.331598007917911</v>
      </c>
      <c r="Q145" s="2">
        <f t="shared" si="243"/>
        <v>8.2899501979477749E-2</v>
      </c>
      <c r="R145" s="2">
        <f t="shared" si="243"/>
        <v>2.0724875494869437E-2</v>
      </c>
      <c r="S145" s="2"/>
      <c r="T145" s="2"/>
      <c r="U145" s="13">
        <f t="shared" ref="U145:AD145" si="244">I145*5</f>
        <v>27164.50880863527</v>
      </c>
      <c r="V145" s="13">
        <f t="shared" si="244"/>
        <v>6791.1272021588175</v>
      </c>
      <c r="W145" s="13">
        <f t="shared" si="244"/>
        <v>1697.7818005397044</v>
      </c>
      <c r="X145" s="13">
        <f t="shared" si="244"/>
        <v>424.44545013492609</v>
      </c>
      <c r="Y145" s="13">
        <f t="shared" si="244"/>
        <v>106.11136253373152</v>
      </c>
      <c r="Z145" s="13">
        <f t="shared" si="244"/>
        <v>26.527840633432881</v>
      </c>
      <c r="AA145" s="13">
        <f t="shared" si="244"/>
        <v>6.6319601583582202</v>
      </c>
      <c r="AB145" s="13">
        <f t="shared" si="244"/>
        <v>1.657990039589555</v>
      </c>
      <c r="AC145" s="13">
        <f t="shared" si="244"/>
        <v>0.41449750989738876</v>
      </c>
      <c r="AD145" s="13">
        <f t="shared" si="244"/>
        <v>0.10362437747434719</v>
      </c>
      <c r="AE145" s="13"/>
      <c r="AF145" s="13"/>
      <c r="AG145" s="13"/>
      <c r="AH145" s="13"/>
    </row>
    <row r="146" spans="1:34" x14ac:dyDescent="0.2">
      <c r="A146" s="18" t="s">
        <v>618</v>
      </c>
      <c r="B146" s="19" t="s">
        <v>619</v>
      </c>
      <c r="C146" s="19">
        <v>99.9</v>
      </c>
      <c r="D146" s="19">
        <v>100.4</v>
      </c>
      <c r="E146" s="18" t="s">
        <v>620</v>
      </c>
      <c r="F146" s="18" t="s">
        <v>621</v>
      </c>
      <c r="G146" s="18" t="s">
        <v>622</v>
      </c>
      <c r="H146" s="19">
        <v>352.10120000000001</v>
      </c>
      <c r="I146" s="13">
        <f t="shared" si="8"/>
        <v>2840.0925642968555</v>
      </c>
      <c r="J146" s="2">
        <f t="shared" ref="J146:R146" si="245">(J$25/$H146)*10^6</f>
        <v>710.02314107421387</v>
      </c>
      <c r="K146" s="2">
        <f t="shared" si="245"/>
        <v>177.50578526855347</v>
      </c>
      <c r="L146" s="2">
        <f t="shared" si="245"/>
        <v>44.376446317138367</v>
      </c>
      <c r="M146" s="2">
        <f t="shared" si="245"/>
        <v>11.094111579284592</v>
      </c>
      <c r="N146" s="2">
        <f t="shared" si="245"/>
        <v>2.7735278948211479</v>
      </c>
      <c r="O146" s="2">
        <f t="shared" si="245"/>
        <v>0.69338197370528698</v>
      </c>
      <c r="P146" s="2">
        <f t="shared" si="245"/>
        <v>0.17334549342632175</v>
      </c>
      <c r="Q146" s="2">
        <f t="shared" si="245"/>
        <v>4.3336373356580436E-2</v>
      </c>
      <c r="R146" s="2">
        <f t="shared" si="245"/>
        <v>1.0834093339145109E-2</v>
      </c>
      <c r="S146" s="2"/>
      <c r="T146" s="2"/>
      <c r="U146" s="13">
        <f t="shared" ref="U146:AD146" si="246">I146*5</f>
        <v>14200.462821484278</v>
      </c>
      <c r="V146" s="13">
        <f t="shared" si="246"/>
        <v>3550.1157053710695</v>
      </c>
      <c r="W146" s="13">
        <f t="shared" si="246"/>
        <v>887.52892634276736</v>
      </c>
      <c r="X146" s="13">
        <f t="shared" si="246"/>
        <v>221.88223158569184</v>
      </c>
      <c r="Y146" s="13">
        <f t="shared" si="246"/>
        <v>55.47055789642296</v>
      </c>
      <c r="Z146" s="13">
        <f t="shared" si="246"/>
        <v>13.86763947410574</v>
      </c>
      <c r="AA146" s="13">
        <f t="shared" si="246"/>
        <v>3.466909868526435</v>
      </c>
      <c r="AB146" s="13">
        <f t="shared" si="246"/>
        <v>0.86672746713160875</v>
      </c>
      <c r="AC146" s="13">
        <f t="shared" si="246"/>
        <v>0.21668186678290219</v>
      </c>
      <c r="AD146" s="13">
        <f t="shared" si="246"/>
        <v>5.4170466695725547E-2</v>
      </c>
      <c r="AE146" s="13"/>
      <c r="AF146" s="13"/>
      <c r="AG146" s="13"/>
      <c r="AH146" s="13"/>
    </row>
    <row r="147" spans="1:34" x14ac:dyDescent="0.2">
      <c r="A147" s="18" t="s">
        <v>623</v>
      </c>
      <c r="B147" s="19" t="s">
        <v>624</v>
      </c>
      <c r="C147" s="19">
        <v>96.3</v>
      </c>
      <c r="D147" s="19">
        <v>100.2</v>
      </c>
      <c r="E147" s="18" t="s">
        <v>625</v>
      </c>
      <c r="F147" s="18" t="s">
        <v>626</v>
      </c>
      <c r="G147" s="18" t="s">
        <v>627</v>
      </c>
      <c r="H147" s="19">
        <v>289.05380000000002</v>
      </c>
      <c r="I147" s="13">
        <f t="shared" si="8"/>
        <v>3459.5635829731345</v>
      </c>
      <c r="J147" s="2">
        <f t="shared" ref="J147:R147" si="247">(J$25/$H147)*10^6</f>
        <v>864.89089574328364</v>
      </c>
      <c r="K147" s="2">
        <f t="shared" si="247"/>
        <v>216.22272393582091</v>
      </c>
      <c r="L147" s="2">
        <f t="shared" si="247"/>
        <v>54.055680983955227</v>
      </c>
      <c r="M147" s="2">
        <f t="shared" si="247"/>
        <v>13.513920245988807</v>
      </c>
      <c r="N147" s="2">
        <f t="shared" si="247"/>
        <v>3.3784800614972017</v>
      </c>
      <c r="O147" s="2">
        <f t="shared" si="247"/>
        <v>0.84462001537430043</v>
      </c>
      <c r="P147" s="2">
        <f t="shared" si="247"/>
        <v>0.21115500384357511</v>
      </c>
      <c r="Q147" s="2">
        <f t="shared" si="247"/>
        <v>5.2788750960893777E-2</v>
      </c>
      <c r="R147" s="2">
        <f t="shared" si="247"/>
        <v>1.3197187740223444E-2</v>
      </c>
      <c r="S147" s="2"/>
      <c r="T147" s="2"/>
      <c r="U147" s="13">
        <f t="shared" ref="U147:AD147" si="248">I147*5</f>
        <v>17297.817914865671</v>
      </c>
      <c r="V147" s="13">
        <f t="shared" si="248"/>
        <v>4324.4544787164177</v>
      </c>
      <c r="W147" s="13">
        <f t="shared" si="248"/>
        <v>1081.1136196791044</v>
      </c>
      <c r="X147" s="13">
        <f t="shared" si="248"/>
        <v>270.27840491977611</v>
      </c>
      <c r="Y147" s="13">
        <f t="shared" si="248"/>
        <v>67.569601229944027</v>
      </c>
      <c r="Z147" s="13">
        <f t="shared" si="248"/>
        <v>16.892400307486007</v>
      </c>
      <c r="AA147" s="13">
        <f t="shared" si="248"/>
        <v>4.2231000768715017</v>
      </c>
      <c r="AB147" s="13">
        <f t="shared" si="248"/>
        <v>1.0557750192178754</v>
      </c>
      <c r="AC147" s="13">
        <f t="shared" si="248"/>
        <v>0.26394375480446886</v>
      </c>
      <c r="AD147" s="13">
        <f t="shared" si="248"/>
        <v>6.5985938701117214E-2</v>
      </c>
      <c r="AE147" s="13"/>
      <c r="AF147" s="13"/>
      <c r="AG147" s="13"/>
      <c r="AH147" s="13"/>
    </row>
    <row r="148" spans="1:34" x14ac:dyDescent="0.2">
      <c r="A148" s="18" t="s">
        <v>628</v>
      </c>
      <c r="B148" s="19" t="s">
        <v>629</v>
      </c>
      <c r="C148" s="19">
        <v>97.6</v>
      </c>
      <c r="D148" s="19">
        <v>99.6</v>
      </c>
      <c r="E148" s="18" t="s">
        <v>630</v>
      </c>
      <c r="F148" s="18" t="s">
        <v>631</v>
      </c>
      <c r="G148" s="18" t="s">
        <v>632</v>
      </c>
      <c r="H148" s="19">
        <v>332.17360000000002</v>
      </c>
      <c r="I148" s="13">
        <f t="shared" si="8"/>
        <v>3010.4740412844367</v>
      </c>
      <c r="J148" s="2">
        <f t="shared" ref="J148:R148" si="249">(J$25/$H148)*10^6</f>
        <v>752.61851032110917</v>
      </c>
      <c r="K148" s="2">
        <f t="shared" si="249"/>
        <v>188.15462758027729</v>
      </c>
      <c r="L148" s="2">
        <f t="shared" si="249"/>
        <v>47.038656895069323</v>
      </c>
      <c r="M148" s="2">
        <f t="shared" si="249"/>
        <v>11.759664223767331</v>
      </c>
      <c r="N148" s="2">
        <f t="shared" si="249"/>
        <v>2.9399160559418327</v>
      </c>
      <c r="O148" s="2">
        <f t="shared" si="249"/>
        <v>0.73497901398545817</v>
      </c>
      <c r="P148" s="2">
        <f t="shared" si="249"/>
        <v>0.18374475349636454</v>
      </c>
      <c r="Q148" s="2">
        <f t="shared" si="249"/>
        <v>4.5936188374091136E-2</v>
      </c>
      <c r="R148" s="2">
        <f t="shared" si="249"/>
        <v>1.1484047093522784E-2</v>
      </c>
      <c r="S148" s="2"/>
      <c r="T148" s="2"/>
      <c r="U148" s="13">
        <f t="shared" ref="U148:AD148" si="250">I148*5</f>
        <v>15052.370206422183</v>
      </c>
      <c r="V148" s="13">
        <f t="shared" si="250"/>
        <v>3763.0925516055459</v>
      </c>
      <c r="W148" s="13">
        <f t="shared" si="250"/>
        <v>940.77313790138646</v>
      </c>
      <c r="X148" s="13">
        <f t="shared" si="250"/>
        <v>235.19328447534662</v>
      </c>
      <c r="Y148" s="13">
        <f t="shared" si="250"/>
        <v>58.798321118836654</v>
      </c>
      <c r="Z148" s="13">
        <f t="shared" si="250"/>
        <v>14.699580279709163</v>
      </c>
      <c r="AA148" s="13">
        <f t="shared" si="250"/>
        <v>3.6748950699272909</v>
      </c>
      <c r="AB148" s="13">
        <f t="shared" si="250"/>
        <v>0.91872376748182272</v>
      </c>
      <c r="AC148" s="13">
        <f t="shared" si="250"/>
        <v>0.22968094187045568</v>
      </c>
      <c r="AD148" s="13">
        <f t="shared" si="250"/>
        <v>5.742023546761392E-2</v>
      </c>
      <c r="AE148" s="13"/>
      <c r="AF148" s="13"/>
      <c r="AG148" s="13"/>
      <c r="AH148" s="13"/>
    </row>
    <row r="149" spans="1:34" x14ac:dyDescent="0.2">
      <c r="A149" s="18" t="s">
        <v>633</v>
      </c>
      <c r="B149" s="19" t="s">
        <v>634</v>
      </c>
      <c r="C149" s="19">
        <v>96</v>
      </c>
      <c r="D149" s="19">
        <v>99.8</v>
      </c>
      <c r="E149" s="18" t="s">
        <v>635</v>
      </c>
      <c r="F149" s="18" t="s">
        <v>636</v>
      </c>
      <c r="G149" s="18" t="s">
        <v>637</v>
      </c>
      <c r="H149" s="19">
        <v>313.13139999999999</v>
      </c>
      <c r="I149" s="13">
        <f t="shared" si="8"/>
        <v>3193.5475011448871</v>
      </c>
      <c r="J149" s="2">
        <f t="shared" ref="J149:R149" si="251">(J$25/$H149)*10^6</f>
        <v>798.38687528622177</v>
      </c>
      <c r="K149" s="2">
        <f t="shared" si="251"/>
        <v>199.59671882155544</v>
      </c>
      <c r="L149" s="2">
        <f t="shared" si="251"/>
        <v>49.89917970538886</v>
      </c>
      <c r="M149" s="2">
        <f t="shared" si="251"/>
        <v>12.474794926347215</v>
      </c>
      <c r="N149" s="2">
        <f t="shared" si="251"/>
        <v>3.1186987315868038</v>
      </c>
      <c r="O149" s="2">
        <f t="shared" si="251"/>
        <v>0.77967468289670094</v>
      </c>
      <c r="P149" s="2">
        <f t="shared" si="251"/>
        <v>0.19491867072417524</v>
      </c>
      <c r="Q149" s="2">
        <f t="shared" si="251"/>
        <v>4.8729667681043809E-2</v>
      </c>
      <c r="R149" s="2">
        <f t="shared" si="251"/>
        <v>1.2182416920260952E-2</v>
      </c>
      <c r="S149" s="2"/>
      <c r="T149" s="2"/>
      <c r="U149" s="13">
        <f t="shared" ref="U149:AD149" si="252">I149*5</f>
        <v>15967.737505724435</v>
      </c>
      <c r="V149" s="13">
        <f t="shared" si="252"/>
        <v>3991.9343764311088</v>
      </c>
      <c r="W149" s="13">
        <f t="shared" si="252"/>
        <v>997.98359410777721</v>
      </c>
      <c r="X149" s="13">
        <f t="shared" si="252"/>
        <v>249.4958985269443</v>
      </c>
      <c r="Y149" s="13">
        <f t="shared" si="252"/>
        <v>62.373974631736075</v>
      </c>
      <c r="Z149" s="13">
        <f t="shared" si="252"/>
        <v>15.593493657934019</v>
      </c>
      <c r="AA149" s="13">
        <f t="shared" si="252"/>
        <v>3.8983734144835047</v>
      </c>
      <c r="AB149" s="13">
        <f t="shared" si="252"/>
        <v>0.97459335362087618</v>
      </c>
      <c r="AC149" s="13">
        <f t="shared" si="252"/>
        <v>0.24364833840521904</v>
      </c>
      <c r="AD149" s="13">
        <f t="shared" si="252"/>
        <v>6.0912084601304761E-2</v>
      </c>
      <c r="AE149" s="13"/>
      <c r="AF149" s="13"/>
      <c r="AG149" s="13"/>
      <c r="AH149" s="13"/>
    </row>
    <row r="150" spans="1:34" x14ac:dyDescent="0.2">
      <c r="A150" s="18" t="s">
        <v>638</v>
      </c>
      <c r="B150" s="19" t="s">
        <v>639</v>
      </c>
      <c r="C150" s="19">
        <v>99.1</v>
      </c>
      <c r="D150" s="19">
        <v>99.1</v>
      </c>
      <c r="E150" s="18" t="s">
        <v>640</v>
      </c>
      <c r="F150" s="18" t="s">
        <v>641</v>
      </c>
      <c r="G150" s="18" t="s">
        <v>642</v>
      </c>
      <c r="H150" s="19">
        <v>248.0119</v>
      </c>
      <c r="I150" s="13">
        <f t="shared" si="8"/>
        <v>4032.0645904490875</v>
      </c>
      <c r="J150" s="2">
        <f t="shared" ref="J150:R150" si="253">(J$25/$H150)*10^6</f>
        <v>1008.0161476122719</v>
      </c>
      <c r="K150" s="2">
        <f t="shared" si="253"/>
        <v>252.00403690306797</v>
      </c>
      <c r="L150" s="2">
        <f t="shared" si="253"/>
        <v>63.001009225766992</v>
      </c>
      <c r="M150" s="2">
        <f t="shared" si="253"/>
        <v>15.750252306441748</v>
      </c>
      <c r="N150" s="2">
        <f t="shared" si="253"/>
        <v>3.937563076610437</v>
      </c>
      <c r="O150" s="2">
        <f t="shared" si="253"/>
        <v>0.98439076915260926</v>
      </c>
      <c r="P150" s="2">
        <f t="shared" si="253"/>
        <v>0.24609769228815231</v>
      </c>
      <c r="Q150" s="2">
        <f t="shared" si="253"/>
        <v>6.1524423072038079E-2</v>
      </c>
      <c r="R150" s="2">
        <f t="shared" si="253"/>
        <v>1.538110576800952E-2</v>
      </c>
      <c r="S150" s="2"/>
      <c r="T150" s="2"/>
      <c r="U150" s="13">
        <f t="shared" ref="U150:AD150" si="254">I150*5</f>
        <v>20160.322952245439</v>
      </c>
      <c r="V150" s="13">
        <f t="shared" si="254"/>
        <v>5040.0807380613596</v>
      </c>
      <c r="W150" s="13">
        <f t="shared" si="254"/>
        <v>1260.0201845153399</v>
      </c>
      <c r="X150" s="13">
        <f t="shared" si="254"/>
        <v>315.00504612883498</v>
      </c>
      <c r="Y150" s="13">
        <f t="shared" si="254"/>
        <v>78.751261532208744</v>
      </c>
      <c r="Z150" s="13">
        <f t="shared" si="254"/>
        <v>19.687815383052186</v>
      </c>
      <c r="AA150" s="13">
        <f t="shared" si="254"/>
        <v>4.9219538457630465</v>
      </c>
      <c r="AB150" s="13">
        <f t="shared" si="254"/>
        <v>1.2304884614407616</v>
      </c>
      <c r="AC150" s="13">
        <f t="shared" si="254"/>
        <v>0.30762211536019041</v>
      </c>
      <c r="AD150" s="13">
        <f t="shared" si="254"/>
        <v>7.6905528840047602E-2</v>
      </c>
      <c r="AE150" s="13"/>
      <c r="AF150" s="13"/>
      <c r="AG150" s="13"/>
      <c r="AH150" s="13"/>
    </row>
    <row r="151" spans="1:34" x14ac:dyDescent="0.2">
      <c r="A151" s="18" t="s">
        <v>643</v>
      </c>
      <c r="B151" s="19" t="s">
        <v>644</v>
      </c>
      <c r="C151" s="19">
        <v>99.7</v>
      </c>
      <c r="D151" s="19">
        <v>99.2</v>
      </c>
      <c r="E151" s="18" t="s">
        <v>645</v>
      </c>
      <c r="F151" s="18" t="s">
        <v>646</v>
      </c>
      <c r="G151" s="18" t="s">
        <v>647</v>
      </c>
      <c r="H151" s="19">
        <v>509.97840000000002</v>
      </c>
      <c r="I151" s="13">
        <f t="shared" si="8"/>
        <v>1960.8673622255371</v>
      </c>
      <c r="J151" s="2">
        <f t="shared" ref="J151:R151" si="255">(J$25/$H151)*10^6</f>
        <v>490.21684055638428</v>
      </c>
      <c r="K151" s="2">
        <f t="shared" si="255"/>
        <v>122.55421013909607</v>
      </c>
      <c r="L151" s="2">
        <f t="shared" si="255"/>
        <v>30.638552534774018</v>
      </c>
      <c r="M151" s="2">
        <f t="shared" si="255"/>
        <v>7.6596381336935044</v>
      </c>
      <c r="N151" s="2">
        <f t="shared" si="255"/>
        <v>1.9149095334233761</v>
      </c>
      <c r="O151" s="2">
        <f t="shared" si="255"/>
        <v>0.47872738335584403</v>
      </c>
      <c r="P151" s="2">
        <f t="shared" si="255"/>
        <v>0.11968184583896101</v>
      </c>
      <c r="Q151" s="2">
        <f t="shared" si="255"/>
        <v>2.9920461459740252E-2</v>
      </c>
      <c r="R151" s="2">
        <f t="shared" si="255"/>
        <v>7.4801153649350629E-3</v>
      </c>
      <c r="S151" s="2"/>
      <c r="T151" s="2"/>
      <c r="U151" s="13">
        <f t="shared" ref="U151:AD151" si="256">I151*5</f>
        <v>9804.336811127685</v>
      </c>
      <c r="V151" s="13">
        <f t="shared" si="256"/>
        <v>2451.0842027819212</v>
      </c>
      <c r="W151" s="13">
        <f t="shared" si="256"/>
        <v>612.77105069548031</v>
      </c>
      <c r="X151" s="13">
        <f t="shared" si="256"/>
        <v>153.19276267387008</v>
      </c>
      <c r="Y151" s="13">
        <f t="shared" si="256"/>
        <v>38.29819066846752</v>
      </c>
      <c r="Z151" s="13">
        <f t="shared" si="256"/>
        <v>9.5745476671168799</v>
      </c>
      <c r="AA151" s="13">
        <f t="shared" si="256"/>
        <v>2.39363691677922</v>
      </c>
      <c r="AB151" s="13">
        <f t="shared" si="256"/>
        <v>0.59840922919480499</v>
      </c>
      <c r="AC151" s="13">
        <f t="shared" si="256"/>
        <v>0.14960230729870125</v>
      </c>
      <c r="AD151" s="13">
        <f t="shared" si="256"/>
        <v>3.7400576824675312E-2</v>
      </c>
      <c r="AE151" s="13"/>
      <c r="AF151" s="13"/>
      <c r="AG151" s="13"/>
      <c r="AH151" s="13"/>
    </row>
    <row r="152" spans="1:34" x14ac:dyDescent="0.2">
      <c r="A152" s="18" t="s">
        <v>648</v>
      </c>
      <c r="B152" s="19" t="s">
        <v>649</v>
      </c>
      <c r="C152" s="19">
        <v>99</v>
      </c>
      <c r="D152" s="19">
        <v>98.5</v>
      </c>
      <c r="E152" s="18" t="s">
        <v>650</v>
      </c>
      <c r="F152" s="18" t="s">
        <v>651</v>
      </c>
      <c r="G152" s="18" t="s">
        <v>652</v>
      </c>
      <c r="H152" s="19">
        <v>411.12369999999999</v>
      </c>
      <c r="I152" s="13">
        <f t="shared" si="8"/>
        <v>2432.3579496876487</v>
      </c>
      <c r="J152" s="2">
        <f t="shared" ref="J152:R152" si="257">(J$25/$H152)*10^6</f>
        <v>608.08948742191217</v>
      </c>
      <c r="K152" s="2">
        <f t="shared" si="257"/>
        <v>152.02237185547804</v>
      </c>
      <c r="L152" s="2">
        <f t="shared" si="257"/>
        <v>38.00559296386951</v>
      </c>
      <c r="M152" s="2">
        <f t="shared" si="257"/>
        <v>9.5013982409673776</v>
      </c>
      <c r="N152" s="2">
        <f t="shared" si="257"/>
        <v>2.3753495602418444</v>
      </c>
      <c r="O152" s="2">
        <f t="shared" si="257"/>
        <v>0.5938373900604611</v>
      </c>
      <c r="P152" s="2">
        <f t="shared" si="257"/>
        <v>0.14845934751511528</v>
      </c>
      <c r="Q152" s="2">
        <f t="shared" si="257"/>
        <v>3.7114836878778819E-2</v>
      </c>
      <c r="R152" s="2">
        <f t="shared" si="257"/>
        <v>9.2787092196947047E-3</v>
      </c>
      <c r="S152" s="2"/>
      <c r="T152" s="2"/>
      <c r="U152" s="13">
        <f t="shared" ref="U152:AD152" si="258">I152*5</f>
        <v>12161.789748438243</v>
      </c>
      <c r="V152" s="13">
        <f t="shared" si="258"/>
        <v>3040.4474371095607</v>
      </c>
      <c r="W152" s="13">
        <f t="shared" si="258"/>
        <v>760.11185927739018</v>
      </c>
      <c r="X152" s="13">
        <f t="shared" si="258"/>
        <v>190.02796481934755</v>
      </c>
      <c r="Y152" s="13">
        <f t="shared" si="258"/>
        <v>47.506991204836886</v>
      </c>
      <c r="Z152" s="13">
        <f t="shared" si="258"/>
        <v>11.876747801209222</v>
      </c>
      <c r="AA152" s="13">
        <f t="shared" si="258"/>
        <v>2.9691869503023054</v>
      </c>
      <c r="AB152" s="13">
        <f t="shared" si="258"/>
        <v>0.74229673757557635</v>
      </c>
      <c r="AC152" s="13">
        <f t="shared" si="258"/>
        <v>0.18557418439389409</v>
      </c>
      <c r="AD152" s="13">
        <f t="shared" si="258"/>
        <v>4.6393546098473522E-2</v>
      </c>
      <c r="AE152" s="13"/>
      <c r="AF152" s="13"/>
      <c r="AG152" s="13"/>
      <c r="AH152" s="13"/>
    </row>
    <row r="153" spans="1:34" x14ac:dyDescent="0.2">
      <c r="A153" s="18" t="s">
        <v>653</v>
      </c>
      <c r="B153" s="21">
        <v>14425011</v>
      </c>
      <c r="C153" s="19">
        <v>99.5</v>
      </c>
      <c r="D153" s="19">
        <v>99.5</v>
      </c>
      <c r="E153" s="18" t="s">
        <v>654</v>
      </c>
      <c r="F153" s="18" t="s">
        <v>655</v>
      </c>
      <c r="G153" s="18" t="s">
        <v>656</v>
      </c>
      <c r="H153" s="19">
        <v>202.0855</v>
      </c>
      <c r="I153" s="13">
        <f t="shared" si="8"/>
        <v>4948.4005532311821</v>
      </c>
      <c r="J153" s="2">
        <f t="shared" ref="J153:R153" si="259">(J$25/$H153)*10^6</f>
        <v>1237.1001383077955</v>
      </c>
      <c r="K153" s="2">
        <f t="shared" si="259"/>
        <v>309.27503457694888</v>
      </c>
      <c r="L153" s="2">
        <f t="shared" si="259"/>
        <v>77.318758644237221</v>
      </c>
      <c r="M153" s="2">
        <f t="shared" si="259"/>
        <v>19.329689661059305</v>
      </c>
      <c r="N153" s="2">
        <f t="shared" si="259"/>
        <v>4.8324224152648263</v>
      </c>
      <c r="O153" s="2">
        <f t="shared" si="259"/>
        <v>1.2081056038162066</v>
      </c>
      <c r="P153" s="2">
        <f t="shared" si="259"/>
        <v>0.30202640095405164</v>
      </c>
      <c r="Q153" s="2">
        <f t="shared" si="259"/>
        <v>7.5506600238512911E-2</v>
      </c>
      <c r="R153" s="2">
        <f t="shared" si="259"/>
        <v>1.8876650059628228E-2</v>
      </c>
      <c r="S153" s="2"/>
      <c r="T153" s="2"/>
      <c r="U153" s="13">
        <f t="shared" ref="U153:AD153" si="260">I153*5</f>
        <v>24742.002766155911</v>
      </c>
      <c r="V153" s="13">
        <f t="shared" si="260"/>
        <v>6185.5006915389777</v>
      </c>
      <c r="W153" s="13">
        <f t="shared" si="260"/>
        <v>1546.3751728847444</v>
      </c>
      <c r="X153" s="13">
        <f t="shared" si="260"/>
        <v>386.5937932211861</v>
      </c>
      <c r="Y153" s="13">
        <f t="shared" si="260"/>
        <v>96.648448305296526</v>
      </c>
      <c r="Z153" s="13">
        <f t="shared" si="260"/>
        <v>24.162112076324131</v>
      </c>
      <c r="AA153" s="13">
        <f t="shared" si="260"/>
        <v>6.0405280190810329</v>
      </c>
      <c r="AB153" s="13">
        <f t="shared" si="260"/>
        <v>1.5101320047702582</v>
      </c>
      <c r="AC153" s="13">
        <f t="shared" si="260"/>
        <v>0.37753300119256455</v>
      </c>
      <c r="AD153" s="13">
        <f t="shared" si="260"/>
        <v>9.4383250298141139E-2</v>
      </c>
      <c r="AE153" s="13"/>
      <c r="AF153" s="13"/>
      <c r="AG153" s="13"/>
      <c r="AH153" s="13"/>
    </row>
    <row r="154" spans="1:34" x14ac:dyDescent="0.2">
      <c r="A154" s="18" t="s">
        <v>657</v>
      </c>
      <c r="B154" s="19" t="s">
        <v>658</v>
      </c>
      <c r="C154" s="19">
        <v>99.9</v>
      </c>
      <c r="D154" s="19">
        <v>100.4</v>
      </c>
      <c r="E154" s="18" t="s">
        <v>659</v>
      </c>
      <c r="F154" s="18" t="s">
        <v>660</v>
      </c>
      <c r="G154" s="18" t="s">
        <v>661</v>
      </c>
      <c r="H154" s="19">
        <v>408.05720000000002</v>
      </c>
      <c r="I154" s="13">
        <f t="shared" si="8"/>
        <v>2450.6368224846906</v>
      </c>
      <c r="J154" s="2">
        <f t="shared" ref="J154:R154" si="261">(J$25/$H154)*10^6</f>
        <v>612.65920562117265</v>
      </c>
      <c r="K154" s="2">
        <f t="shared" si="261"/>
        <v>153.16480140529316</v>
      </c>
      <c r="L154" s="2">
        <f t="shared" si="261"/>
        <v>38.29120035132329</v>
      </c>
      <c r="M154" s="2">
        <f t="shared" si="261"/>
        <v>9.5728000878308226</v>
      </c>
      <c r="N154" s="2">
        <f t="shared" si="261"/>
        <v>2.3932000219577056</v>
      </c>
      <c r="O154" s="2">
        <f t="shared" si="261"/>
        <v>0.59830000548942641</v>
      </c>
      <c r="P154" s="2">
        <f t="shared" si="261"/>
        <v>0.1495750013723566</v>
      </c>
      <c r="Q154" s="2">
        <f t="shared" si="261"/>
        <v>3.7393750343089151E-2</v>
      </c>
      <c r="R154" s="2">
        <f t="shared" si="261"/>
        <v>9.3484375857722877E-3</v>
      </c>
      <c r="S154" s="2"/>
      <c r="T154" s="2"/>
      <c r="U154" s="13">
        <f t="shared" ref="U154:AD154" si="262">I154*5</f>
        <v>12253.184112423452</v>
      </c>
      <c r="V154" s="13">
        <f t="shared" si="262"/>
        <v>3063.2960281058631</v>
      </c>
      <c r="W154" s="13">
        <f t="shared" si="262"/>
        <v>765.82400702646578</v>
      </c>
      <c r="X154" s="13">
        <f t="shared" si="262"/>
        <v>191.45600175661644</v>
      </c>
      <c r="Y154" s="13">
        <f t="shared" si="262"/>
        <v>47.864000439154111</v>
      </c>
      <c r="Z154" s="13">
        <f t="shared" si="262"/>
        <v>11.966000109788528</v>
      </c>
      <c r="AA154" s="13">
        <f t="shared" si="262"/>
        <v>2.9915000274471319</v>
      </c>
      <c r="AB154" s="13">
        <f t="shared" si="262"/>
        <v>0.74787500686178299</v>
      </c>
      <c r="AC154" s="13">
        <f t="shared" si="262"/>
        <v>0.18696875171544575</v>
      </c>
      <c r="AD154" s="13">
        <f t="shared" si="262"/>
        <v>4.6742187928861437E-2</v>
      </c>
      <c r="AE154" s="13"/>
      <c r="AF154" s="13"/>
      <c r="AG154" s="13"/>
      <c r="AH154" s="13"/>
    </row>
    <row r="155" spans="1:34" x14ac:dyDescent="0.2">
      <c r="A155" s="18" t="s">
        <v>662</v>
      </c>
      <c r="B155" s="19" t="s">
        <v>663</v>
      </c>
      <c r="C155" s="19">
        <v>99.9</v>
      </c>
      <c r="D155" s="19">
        <v>99.9</v>
      </c>
      <c r="E155" s="18" t="s">
        <v>664</v>
      </c>
      <c r="F155" s="18" t="s">
        <v>665</v>
      </c>
      <c r="G155" s="18" t="s">
        <v>666</v>
      </c>
      <c r="H155" s="19">
        <v>214.08879999999999</v>
      </c>
      <c r="I155" s="13">
        <f t="shared" si="8"/>
        <v>4670.9589665596714</v>
      </c>
      <c r="J155" s="2">
        <f t="shared" ref="J155:R155" si="263">(J$25/$H155)*10^6</f>
        <v>1167.7397416399178</v>
      </c>
      <c r="K155" s="2">
        <f t="shared" si="263"/>
        <v>291.93493540997946</v>
      </c>
      <c r="L155" s="2">
        <f t="shared" si="263"/>
        <v>72.983733852494865</v>
      </c>
      <c r="M155" s="2">
        <f t="shared" si="263"/>
        <v>18.245933463123716</v>
      </c>
      <c r="N155" s="2">
        <f t="shared" si="263"/>
        <v>4.5614833657809291</v>
      </c>
      <c r="O155" s="2">
        <f t="shared" si="263"/>
        <v>1.1403708414452323</v>
      </c>
      <c r="P155" s="2">
        <f t="shared" si="263"/>
        <v>0.28509271036130807</v>
      </c>
      <c r="Q155" s="2">
        <f t="shared" si="263"/>
        <v>7.1273177590327016E-2</v>
      </c>
      <c r="R155" s="2">
        <f t="shared" si="263"/>
        <v>1.7818294397581754E-2</v>
      </c>
      <c r="S155" s="2"/>
      <c r="T155" s="2"/>
      <c r="U155" s="13">
        <f t="shared" ref="U155:AD155" si="264">I155*5</f>
        <v>23354.794832798358</v>
      </c>
      <c r="V155" s="13">
        <f t="shared" si="264"/>
        <v>5838.6987081995894</v>
      </c>
      <c r="W155" s="13">
        <f t="shared" si="264"/>
        <v>1459.6746770498974</v>
      </c>
      <c r="X155" s="13">
        <f t="shared" si="264"/>
        <v>364.91866926247434</v>
      </c>
      <c r="Y155" s="13">
        <f t="shared" si="264"/>
        <v>91.229667315618585</v>
      </c>
      <c r="Z155" s="13">
        <f t="shared" si="264"/>
        <v>22.807416828904646</v>
      </c>
      <c r="AA155" s="13">
        <f t="shared" si="264"/>
        <v>5.7018542072261615</v>
      </c>
      <c r="AB155" s="13">
        <f t="shared" si="264"/>
        <v>1.4254635518065404</v>
      </c>
      <c r="AC155" s="13">
        <f t="shared" si="264"/>
        <v>0.3563658879516351</v>
      </c>
      <c r="AD155" s="13">
        <f t="shared" si="264"/>
        <v>8.9091471987908774E-2</v>
      </c>
      <c r="AE155" s="13"/>
      <c r="AF155" s="13"/>
      <c r="AG155" s="13"/>
      <c r="AH155" s="13"/>
    </row>
    <row r="156" spans="1:34" x14ac:dyDescent="0.2">
      <c r="A156" s="18" t="s">
        <v>667</v>
      </c>
      <c r="B156" s="19" t="s">
        <v>668</v>
      </c>
      <c r="C156" s="19">
        <v>99.5</v>
      </c>
      <c r="D156" s="19">
        <v>99</v>
      </c>
      <c r="E156" s="18" t="s">
        <v>669</v>
      </c>
      <c r="F156" s="18" t="s">
        <v>670</v>
      </c>
      <c r="G156" s="18" t="s">
        <v>671</v>
      </c>
      <c r="H156" s="19">
        <v>381.07429999999999</v>
      </c>
      <c r="I156" s="13">
        <f t="shared" si="8"/>
        <v>2624.1601703394849</v>
      </c>
      <c r="J156" s="2">
        <f t="shared" ref="J156:R156" si="265">(J$25/$H156)*10^6</f>
        <v>656.04004258487123</v>
      </c>
      <c r="K156" s="2">
        <f t="shared" si="265"/>
        <v>164.01001064621781</v>
      </c>
      <c r="L156" s="2">
        <f t="shared" si="265"/>
        <v>41.002502661554452</v>
      </c>
      <c r="M156" s="2">
        <f t="shared" si="265"/>
        <v>10.250625665388613</v>
      </c>
      <c r="N156" s="2">
        <f t="shared" si="265"/>
        <v>2.5626564163471532</v>
      </c>
      <c r="O156" s="2">
        <f t="shared" si="265"/>
        <v>0.64066410408678831</v>
      </c>
      <c r="P156" s="2">
        <f t="shared" si="265"/>
        <v>0.16016602602169708</v>
      </c>
      <c r="Q156" s="2">
        <f t="shared" si="265"/>
        <v>4.0041506505424269E-2</v>
      </c>
      <c r="R156" s="2">
        <f t="shared" si="265"/>
        <v>1.0010376626356067E-2</v>
      </c>
      <c r="S156" s="2"/>
      <c r="T156" s="2"/>
      <c r="U156" s="13">
        <f t="shared" ref="U156:AD156" si="266">I156*5</f>
        <v>13120.800851697424</v>
      </c>
      <c r="V156" s="13">
        <f t="shared" si="266"/>
        <v>3280.200212924356</v>
      </c>
      <c r="W156" s="13">
        <f t="shared" si="266"/>
        <v>820.05005323108901</v>
      </c>
      <c r="X156" s="13">
        <f t="shared" si="266"/>
        <v>205.01251330777225</v>
      </c>
      <c r="Y156" s="13">
        <f t="shared" si="266"/>
        <v>51.253128326943063</v>
      </c>
      <c r="Z156" s="13">
        <f t="shared" si="266"/>
        <v>12.813282081735766</v>
      </c>
      <c r="AA156" s="13">
        <f t="shared" si="266"/>
        <v>3.2033205204339414</v>
      </c>
      <c r="AB156" s="13">
        <f t="shared" si="266"/>
        <v>0.80083013010848536</v>
      </c>
      <c r="AC156" s="13">
        <f t="shared" si="266"/>
        <v>0.20020753252712134</v>
      </c>
      <c r="AD156" s="13">
        <f t="shared" si="266"/>
        <v>5.0051883131780335E-2</v>
      </c>
      <c r="AE156" s="13"/>
      <c r="AF156" s="13"/>
      <c r="AG156" s="13"/>
      <c r="AH156" s="13"/>
    </row>
    <row r="157" spans="1:34" x14ac:dyDescent="0.2">
      <c r="A157" s="18" t="s">
        <v>672</v>
      </c>
      <c r="B157" s="19" t="s">
        <v>673</v>
      </c>
      <c r="C157" s="19">
        <v>99.9</v>
      </c>
      <c r="D157" s="19">
        <v>99.4</v>
      </c>
      <c r="E157" s="18" t="s">
        <v>674</v>
      </c>
      <c r="F157" s="18" t="s">
        <v>675</v>
      </c>
      <c r="G157" s="18" t="s">
        <v>676</v>
      </c>
      <c r="H157" s="19">
        <v>223.06100000000001</v>
      </c>
      <c r="I157" s="13">
        <f t="shared" si="8"/>
        <v>4483.0786197497546</v>
      </c>
      <c r="J157" s="2">
        <f t="shared" ref="J157:R157" si="267">(J$25/$H157)*10^6</f>
        <v>1120.7696549374386</v>
      </c>
      <c r="K157" s="2">
        <f t="shared" si="267"/>
        <v>280.19241373435966</v>
      </c>
      <c r="L157" s="2">
        <f t="shared" si="267"/>
        <v>70.048103433589915</v>
      </c>
      <c r="M157" s="2">
        <f t="shared" si="267"/>
        <v>17.512025858397479</v>
      </c>
      <c r="N157" s="2">
        <f t="shared" si="267"/>
        <v>4.3780064645993697</v>
      </c>
      <c r="O157" s="2">
        <f t="shared" si="267"/>
        <v>1.0945016161498424</v>
      </c>
      <c r="P157" s="2">
        <f t="shared" si="267"/>
        <v>0.27362540403746061</v>
      </c>
      <c r="Q157" s="2">
        <f t="shared" si="267"/>
        <v>6.8406351009365152E-2</v>
      </c>
      <c r="R157" s="2">
        <f t="shared" si="267"/>
        <v>1.7101587752341288E-2</v>
      </c>
      <c r="S157" s="2"/>
      <c r="T157" s="2"/>
      <c r="U157" s="13">
        <f t="shared" ref="U157:AD157" si="268">I157*5</f>
        <v>22415.393098748773</v>
      </c>
      <c r="V157" s="13">
        <f t="shared" si="268"/>
        <v>5603.8482746871932</v>
      </c>
      <c r="W157" s="13">
        <f t="shared" si="268"/>
        <v>1400.9620686717983</v>
      </c>
      <c r="X157" s="13">
        <f t="shared" si="268"/>
        <v>350.24051716794958</v>
      </c>
      <c r="Y157" s="13">
        <f t="shared" si="268"/>
        <v>87.560129291987394</v>
      </c>
      <c r="Z157" s="13">
        <f t="shared" si="268"/>
        <v>21.890032322996849</v>
      </c>
      <c r="AA157" s="13">
        <f t="shared" si="268"/>
        <v>5.4725080807492121</v>
      </c>
      <c r="AB157" s="13">
        <f t="shared" si="268"/>
        <v>1.368127020187303</v>
      </c>
      <c r="AC157" s="13">
        <f t="shared" si="268"/>
        <v>0.34203175504682576</v>
      </c>
      <c r="AD157" s="13">
        <f t="shared" si="268"/>
        <v>8.550793876170644E-2</v>
      </c>
      <c r="AE157" s="13"/>
      <c r="AF157" s="13"/>
      <c r="AG157" s="13"/>
      <c r="AH157" s="13"/>
    </row>
    <row r="158" spans="1:34" x14ac:dyDescent="0.2">
      <c r="A158" s="18" t="s">
        <v>677</v>
      </c>
      <c r="B158" s="19" t="s">
        <v>678</v>
      </c>
      <c r="C158" s="19">
        <v>99.5</v>
      </c>
      <c r="D158" s="19">
        <v>99</v>
      </c>
      <c r="E158" s="18" t="s">
        <v>679</v>
      </c>
      <c r="F158" s="18" t="s">
        <v>680</v>
      </c>
      <c r="G158" s="18" t="s">
        <v>681</v>
      </c>
      <c r="H158" s="19">
        <v>536.38660000000004</v>
      </c>
      <c r="I158" s="13">
        <f t="shared" si="8"/>
        <v>1864.3269611880683</v>
      </c>
      <c r="J158" s="2">
        <f t="shared" ref="J158:R158" si="269">(J$25/$H158)*10^6</f>
        <v>466.08174029701706</v>
      </c>
      <c r="K158" s="2">
        <f t="shared" si="269"/>
        <v>116.52043507425427</v>
      </c>
      <c r="L158" s="2">
        <f t="shared" si="269"/>
        <v>29.130108768563566</v>
      </c>
      <c r="M158" s="2">
        <f t="shared" si="269"/>
        <v>7.2825271921408916</v>
      </c>
      <c r="N158" s="2">
        <f t="shared" si="269"/>
        <v>1.8206317980352229</v>
      </c>
      <c r="O158" s="2">
        <f t="shared" si="269"/>
        <v>0.45515794950880573</v>
      </c>
      <c r="P158" s="2">
        <f t="shared" si="269"/>
        <v>0.11378948737720143</v>
      </c>
      <c r="Q158" s="2">
        <f t="shared" si="269"/>
        <v>2.8447371844300358E-2</v>
      </c>
      <c r="R158" s="2">
        <f t="shared" si="269"/>
        <v>7.1118429610750895E-3</v>
      </c>
      <c r="S158" s="2"/>
      <c r="T158" s="2"/>
      <c r="U158" s="13">
        <f t="shared" ref="U158:AD158" si="270">I158*5</f>
        <v>9321.6348059403408</v>
      </c>
      <c r="V158" s="13">
        <f t="shared" si="270"/>
        <v>2330.4087014850852</v>
      </c>
      <c r="W158" s="13">
        <f t="shared" si="270"/>
        <v>582.6021753712713</v>
      </c>
      <c r="X158" s="13">
        <f t="shared" si="270"/>
        <v>145.65054384281783</v>
      </c>
      <c r="Y158" s="13">
        <f t="shared" si="270"/>
        <v>36.412635960704456</v>
      </c>
      <c r="Z158" s="13">
        <f t="shared" si="270"/>
        <v>9.1031589901761141</v>
      </c>
      <c r="AA158" s="13">
        <f t="shared" si="270"/>
        <v>2.2757897475440285</v>
      </c>
      <c r="AB158" s="13">
        <f t="shared" si="270"/>
        <v>0.56894743688600713</v>
      </c>
      <c r="AC158" s="13">
        <f t="shared" si="270"/>
        <v>0.14223685922150178</v>
      </c>
      <c r="AD158" s="13">
        <f t="shared" si="270"/>
        <v>3.5559214805375446E-2</v>
      </c>
      <c r="AE158" s="13"/>
      <c r="AF158" s="13"/>
      <c r="AG158" s="13"/>
      <c r="AH158" s="13"/>
    </row>
    <row r="159" spans="1:34" x14ac:dyDescent="0.2">
      <c r="A159" s="18" t="s">
        <v>682</v>
      </c>
      <c r="B159" s="19" t="s">
        <v>683</v>
      </c>
      <c r="C159" s="19">
        <v>99.5</v>
      </c>
      <c r="D159" s="19">
        <v>99</v>
      </c>
      <c r="E159" s="18" t="s">
        <v>684</v>
      </c>
      <c r="F159" s="18" t="s">
        <v>685</v>
      </c>
      <c r="G159" s="18" t="s">
        <v>686</v>
      </c>
      <c r="H159" s="19">
        <v>492.01229999999998</v>
      </c>
      <c r="I159" s="13">
        <f t="shared" si="8"/>
        <v>2032.4695134654155</v>
      </c>
      <c r="J159" s="2">
        <f t="shared" ref="J159:R159" si="271">(J$25/$H159)*10^6</f>
        <v>508.11737836635388</v>
      </c>
      <c r="K159" s="2">
        <f t="shared" si="271"/>
        <v>127.02934459158847</v>
      </c>
      <c r="L159" s="2">
        <f t="shared" si="271"/>
        <v>31.757336147897117</v>
      </c>
      <c r="M159" s="2">
        <f t="shared" si="271"/>
        <v>7.9393340369742793</v>
      </c>
      <c r="N159" s="2">
        <f t="shared" si="271"/>
        <v>1.9848335092435698</v>
      </c>
      <c r="O159" s="2">
        <f t="shared" si="271"/>
        <v>0.49620837731089246</v>
      </c>
      <c r="P159" s="2">
        <f t="shared" si="271"/>
        <v>0.12405209432772311</v>
      </c>
      <c r="Q159" s="2">
        <f t="shared" si="271"/>
        <v>3.1013023581930779E-2</v>
      </c>
      <c r="R159" s="2">
        <f t="shared" si="271"/>
        <v>7.7532558954826946E-3</v>
      </c>
      <c r="S159" s="2"/>
      <c r="T159" s="2"/>
      <c r="U159" s="13">
        <f t="shared" ref="U159:AD159" si="272">I159*5</f>
        <v>10162.347567327077</v>
      </c>
      <c r="V159" s="13">
        <f t="shared" si="272"/>
        <v>2540.5868918317692</v>
      </c>
      <c r="W159" s="13">
        <f t="shared" si="272"/>
        <v>635.1467229579423</v>
      </c>
      <c r="X159" s="13">
        <f t="shared" si="272"/>
        <v>158.78668073948558</v>
      </c>
      <c r="Y159" s="13">
        <f t="shared" si="272"/>
        <v>39.696670184871394</v>
      </c>
      <c r="Z159" s="13">
        <f t="shared" si="272"/>
        <v>9.9241675462178485</v>
      </c>
      <c r="AA159" s="13">
        <f t="shared" si="272"/>
        <v>2.4810418865544621</v>
      </c>
      <c r="AB159" s="13">
        <f t="shared" si="272"/>
        <v>0.62026047163861553</v>
      </c>
      <c r="AC159" s="13">
        <f t="shared" si="272"/>
        <v>0.15506511790965388</v>
      </c>
      <c r="AD159" s="13">
        <f t="shared" si="272"/>
        <v>3.8766279477413471E-2</v>
      </c>
      <c r="AE159" s="13"/>
      <c r="AF159" s="13"/>
      <c r="AG159" s="13"/>
      <c r="AH159" s="13"/>
    </row>
    <row r="160" spans="1:34" x14ac:dyDescent="0.2">
      <c r="A160" s="18" t="s">
        <v>687</v>
      </c>
      <c r="B160" s="19" t="s">
        <v>688</v>
      </c>
      <c r="C160" s="19">
        <v>98.1</v>
      </c>
      <c r="D160" s="19">
        <v>97.6</v>
      </c>
      <c r="E160" s="18" t="s">
        <v>689</v>
      </c>
      <c r="F160" s="18" t="s">
        <v>690</v>
      </c>
      <c r="G160" s="18" t="s">
        <v>691</v>
      </c>
      <c r="H160" s="19">
        <v>350.15519999999998</v>
      </c>
      <c r="I160" s="13">
        <f t="shared" si="8"/>
        <v>2855.8764799151922</v>
      </c>
      <c r="J160" s="2">
        <f t="shared" ref="J160:R160" si="273">(J$25/$H160)*10^6</f>
        <v>713.96911997879806</v>
      </c>
      <c r="K160" s="2">
        <f t="shared" si="273"/>
        <v>178.49227999469952</v>
      </c>
      <c r="L160" s="2">
        <f t="shared" si="273"/>
        <v>44.623069998674879</v>
      </c>
      <c r="M160" s="2">
        <f t="shared" si="273"/>
        <v>11.15576749966872</v>
      </c>
      <c r="N160" s="2">
        <f t="shared" si="273"/>
        <v>2.7889418749171799</v>
      </c>
      <c r="O160" s="2">
        <f t="shared" si="273"/>
        <v>0.69723546872929498</v>
      </c>
      <c r="P160" s="2">
        <f t="shared" si="273"/>
        <v>0.17430886718232375</v>
      </c>
      <c r="Q160" s="2">
        <f t="shared" si="273"/>
        <v>4.3577216795580936E-2</v>
      </c>
      <c r="R160" s="2">
        <f t="shared" si="273"/>
        <v>1.0894304198895234E-2</v>
      </c>
      <c r="S160" s="2"/>
      <c r="T160" s="2"/>
      <c r="U160" s="13">
        <f t="shared" ref="U160:AD160" si="274">I160*5</f>
        <v>14279.382399575961</v>
      </c>
      <c r="V160" s="13">
        <f t="shared" si="274"/>
        <v>3569.8455998939903</v>
      </c>
      <c r="W160" s="13">
        <f t="shared" si="274"/>
        <v>892.46139997349758</v>
      </c>
      <c r="X160" s="13">
        <f t="shared" si="274"/>
        <v>223.11534999337439</v>
      </c>
      <c r="Y160" s="13">
        <f t="shared" si="274"/>
        <v>55.778837498343599</v>
      </c>
      <c r="Z160" s="13">
        <f t="shared" si="274"/>
        <v>13.9447093745859</v>
      </c>
      <c r="AA160" s="13">
        <f t="shared" si="274"/>
        <v>3.4861773436464749</v>
      </c>
      <c r="AB160" s="13">
        <f t="shared" si="274"/>
        <v>0.87154433591161873</v>
      </c>
      <c r="AC160" s="13">
        <f t="shared" si="274"/>
        <v>0.21788608397790468</v>
      </c>
      <c r="AD160" s="13">
        <f t="shared" si="274"/>
        <v>5.4471520994476171E-2</v>
      </c>
      <c r="AE160" s="13"/>
      <c r="AF160" s="13"/>
      <c r="AG160" s="13"/>
      <c r="AH160" s="13"/>
    </row>
    <row r="161" spans="1:34" x14ac:dyDescent="0.2">
      <c r="A161" s="18" t="s">
        <v>692</v>
      </c>
      <c r="B161" s="19" t="s">
        <v>693</v>
      </c>
      <c r="C161" s="19">
        <v>99.9</v>
      </c>
      <c r="D161" s="19">
        <v>100.4</v>
      </c>
      <c r="E161" s="18" t="s">
        <v>694</v>
      </c>
      <c r="F161" s="18" t="s">
        <v>695</v>
      </c>
      <c r="G161" s="18" t="s">
        <v>696</v>
      </c>
      <c r="H161" s="19">
        <v>300.11099999999999</v>
      </c>
      <c r="I161" s="13">
        <f t="shared" si="8"/>
        <v>3332.1004561645523</v>
      </c>
      <c r="J161" s="2">
        <f t="shared" ref="J161:R161" si="275">(J$25/$H161)*10^6</f>
        <v>833.02511404113807</v>
      </c>
      <c r="K161" s="2">
        <f t="shared" si="275"/>
        <v>208.25627851028452</v>
      </c>
      <c r="L161" s="2">
        <f t="shared" si="275"/>
        <v>52.064069627571129</v>
      </c>
      <c r="M161" s="2">
        <f t="shared" si="275"/>
        <v>13.016017406892782</v>
      </c>
      <c r="N161" s="2">
        <f t="shared" si="275"/>
        <v>3.2540043517231956</v>
      </c>
      <c r="O161" s="2">
        <f t="shared" si="275"/>
        <v>0.81350108793079889</v>
      </c>
      <c r="P161" s="2">
        <f t="shared" si="275"/>
        <v>0.20337527198269972</v>
      </c>
      <c r="Q161" s="2">
        <f t="shared" si="275"/>
        <v>5.0843817995674931E-2</v>
      </c>
      <c r="R161" s="2">
        <f t="shared" si="275"/>
        <v>1.2710954498918733E-2</v>
      </c>
      <c r="S161" s="2"/>
      <c r="T161" s="2"/>
      <c r="U161" s="13">
        <f t="shared" ref="U161:AD161" si="276">I161*5</f>
        <v>16660.502280822762</v>
      </c>
      <c r="V161" s="13">
        <f t="shared" si="276"/>
        <v>4165.1255702056906</v>
      </c>
      <c r="W161" s="13">
        <f t="shared" si="276"/>
        <v>1041.2813925514226</v>
      </c>
      <c r="X161" s="13">
        <f t="shared" si="276"/>
        <v>260.32034813785566</v>
      </c>
      <c r="Y161" s="13">
        <f t="shared" si="276"/>
        <v>65.080087034463915</v>
      </c>
      <c r="Z161" s="13">
        <f t="shared" si="276"/>
        <v>16.270021758615979</v>
      </c>
      <c r="AA161" s="13">
        <f t="shared" si="276"/>
        <v>4.0675054396539947</v>
      </c>
      <c r="AB161" s="13">
        <f t="shared" si="276"/>
        <v>1.0168763599134987</v>
      </c>
      <c r="AC161" s="13">
        <f t="shared" si="276"/>
        <v>0.25421908997837467</v>
      </c>
      <c r="AD161" s="13">
        <f t="shared" si="276"/>
        <v>6.3554772494593667E-2</v>
      </c>
      <c r="AE161" s="13"/>
      <c r="AF161" s="13"/>
      <c r="AG161" s="13"/>
      <c r="AH161" s="13"/>
    </row>
    <row r="162" spans="1:34" x14ac:dyDescent="0.2">
      <c r="A162" s="18" t="s">
        <v>697</v>
      </c>
      <c r="B162" s="19" t="s">
        <v>698</v>
      </c>
      <c r="C162" s="19">
        <v>99.5</v>
      </c>
      <c r="D162" s="19">
        <v>99.5</v>
      </c>
      <c r="E162" s="18" t="s">
        <v>699</v>
      </c>
      <c r="F162" s="18" t="s">
        <v>700</v>
      </c>
      <c r="G162" s="18" t="s">
        <v>701</v>
      </c>
      <c r="H162" s="19">
        <v>358.03320000000002</v>
      </c>
      <c r="I162" s="13">
        <f t="shared" si="8"/>
        <v>2793.0370703052117</v>
      </c>
      <c r="J162" s="2">
        <f t="shared" ref="J162:R162" si="277">(J$25/$H162)*10^6</f>
        <v>698.25926757630293</v>
      </c>
      <c r="K162" s="2">
        <f t="shared" si="277"/>
        <v>174.56481689407573</v>
      </c>
      <c r="L162" s="2">
        <f t="shared" si="277"/>
        <v>43.641204223518933</v>
      </c>
      <c r="M162" s="2">
        <f t="shared" si="277"/>
        <v>10.910301055879733</v>
      </c>
      <c r="N162" s="2">
        <f t="shared" si="277"/>
        <v>2.7275752639699333</v>
      </c>
      <c r="O162" s="2">
        <f t="shared" si="277"/>
        <v>0.68189381599248333</v>
      </c>
      <c r="P162" s="2">
        <f t="shared" si="277"/>
        <v>0.17047345399812083</v>
      </c>
      <c r="Q162" s="2">
        <f t="shared" si="277"/>
        <v>4.2618363499530208E-2</v>
      </c>
      <c r="R162" s="2">
        <f t="shared" si="277"/>
        <v>1.0654590874882552E-2</v>
      </c>
      <c r="S162" s="2"/>
      <c r="T162" s="2"/>
      <c r="U162" s="13">
        <f t="shared" ref="U162:AD162" si="278">I162*5</f>
        <v>13965.185351526059</v>
      </c>
      <c r="V162" s="13">
        <f t="shared" si="278"/>
        <v>3491.2963378815148</v>
      </c>
      <c r="W162" s="13">
        <f t="shared" si="278"/>
        <v>872.82408447037869</v>
      </c>
      <c r="X162" s="13">
        <f t="shared" si="278"/>
        <v>218.20602111759467</v>
      </c>
      <c r="Y162" s="13">
        <f t="shared" si="278"/>
        <v>54.551505279398668</v>
      </c>
      <c r="Z162" s="13">
        <f t="shared" si="278"/>
        <v>13.637876319849667</v>
      </c>
      <c r="AA162" s="13">
        <f t="shared" si="278"/>
        <v>3.4094690799624168</v>
      </c>
      <c r="AB162" s="13">
        <f t="shared" si="278"/>
        <v>0.85236726999060419</v>
      </c>
      <c r="AC162" s="13">
        <f t="shared" si="278"/>
        <v>0.21309181749765105</v>
      </c>
      <c r="AD162" s="13">
        <f t="shared" si="278"/>
        <v>5.3272954374412762E-2</v>
      </c>
      <c r="AE162" s="13"/>
      <c r="AF162" s="13"/>
      <c r="AG162" s="13"/>
      <c r="AH162" s="13"/>
    </row>
    <row r="163" spans="1:34" x14ac:dyDescent="0.2">
      <c r="A163" s="18" t="s">
        <v>702</v>
      </c>
      <c r="B163" s="19" t="s">
        <v>703</v>
      </c>
      <c r="C163" s="19">
        <v>98</v>
      </c>
      <c r="D163" s="19">
        <v>97.5</v>
      </c>
      <c r="E163" s="18" t="s">
        <v>704</v>
      </c>
      <c r="F163" s="18" t="s">
        <v>705</v>
      </c>
      <c r="G163" s="18" t="s">
        <v>706</v>
      </c>
      <c r="H163" s="19">
        <v>298.05410000000001</v>
      </c>
      <c r="I163" s="13">
        <f t="shared" si="8"/>
        <v>3355.0956017716244</v>
      </c>
      <c r="J163" s="2">
        <f t="shared" ref="J163:R163" si="279">(J$25/$H163)*10^6</f>
        <v>838.7739004429061</v>
      </c>
      <c r="K163" s="2">
        <f t="shared" si="279"/>
        <v>209.69347511072652</v>
      </c>
      <c r="L163" s="2">
        <f t="shared" si="279"/>
        <v>52.423368777681631</v>
      </c>
      <c r="M163" s="2">
        <f t="shared" si="279"/>
        <v>13.105842194420408</v>
      </c>
      <c r="N163" s="2">
        <f t="shared" si="279"/>
        <v>3.2764605486051019</v>
      </c>
      <c r="O163" s="2">
        <f t="shared" si="279"/>
        <v>0.81911513715127549</v>
      </c>
      <c r="P163" s="2">
        <f t="shared" si="279"/>
        <v>0.20477878428781887</v>
      </c>
      <c r="Q163" s="2">
        <f t="shared" si="279"/>
        <v>5.1194696071954718E-2</v>
      </c>
      <c r="R163" s="2">
        <f t="shared" si="279"/>
        <v>1.2798674017988679E-2</v>
      </c>
      <c r="S163" s="2"/>
      <c r="T163" s="2"/>
      <c r="U163" s="13">
        <f t="shared" ref="U163:AD163" si="280">I163*5</f>
        <v>16775.478008858121</v>
      </c>
      <c r="V163" s="13">
        <f t="shared" si="280"/>
        <v>4193.8695022145303</v>
      </c>
      <c r="W163" s="13">
        <f t="shared" si="280"/>
        <v>1048.4673755536326</v>
      </c>
      <c r="X163" s="13">
        <f t="shared" si="280"/>
        <v>262.11684388840814</v>
      </c>
      <c r="Y163" s="13">
        <f t="shared" si="280"/>
        <v>65.529210972102035</v>
      </c>
      <c r="Z163" s="13">
        <f t="shared" si="280"/>
        <v>16.382302743025509</v>
      </c>
      <c r="AA163" s="13">
        <f t="shared" si="280"/>
        <v>4.0955756857563772</v>
      </c>
      <c r="AB163" s="13">
        <f t="shared" si="280"/>
        <v>1.0238939214390943</v>
      </c>
      <c r="AC163" s="13">
        <f t="shared" si="280"/>
        <v>0.25597348035977358</v>
      </c>
      <c r="AD163" s="13">
        <f t="shared" si="280"/>
        <v>6.3993370089943394E-2</v>
      </c>
      <c r="AE163" s="13"/>
      <c r="AF163" s="13"/>
      <c r="AG163" s="13"/>
      <c r="AH163" s="13"/>
    </row>
    <row r="164" spans="1:34" x14ac:dyDescent="0.2">
      <c r="A164" s="18" t="s">
        <v>707</v>
      </c>
      <c r="B164" s="19" t="s">
        <v>708</v>
      </c>
      <c r="C164" s="19">
        <v>99.9</v>
      </c>
      <c r="D164" s="19">
        <v>100.4</v>
      </c>
      <c r="E164" s="18" t="s">
        <v>709</v>
      </c>
      <c r="F164" s="18" t="s">
        <v>710</v>
      </c>
      <c r="G164" s="18" t="s">
        <v>711</v>
      </c>
      <c r="H164" s="19">
        <v>207.0087</v>
      </c>
      <c r="I164" s="13">
        <f t="shared" si="8"/>
        <v>4830.7148443519518</v>
      </c>
      <c r="J164" s="2">
        <f t="shared" ref="J164:R164" si="281">(J$25/$H164)*10^6</f>
        <v>1207.6787110879879</v>
      </c>
      <c r="K164" s="2">
        <f t="shared" si="281"/>
        <v>301.91967777199699</v>
      </c>
      <c r="L164" s="2">
        <f t="shared" si="281"/>
        <v>75.479919442999247</v>
      </c>
      <c r="M164" s="2">
        <f t="shared" si="281"/>
        <v>18.869979860749812</v>
      </c>
      <c r="N164" s="2">
        <f t="shared" si="281"/>
        <v>4.7174949651874529</v>
      </c>
      <c r="O164" s="2">
        <f t="shared" si="281"/>
        <v>1.1793737412968632</v>
      </c>
      <c r="P164" s="2">
        <f t="shared" si="281"/>
        <v>0.29484343532421581</v>
      </c>
      <c r="Q164" s="2">
        <f t="shared" si="281"/>
        <v>7.3710858831053952E-2</v>
      </c>
      <c r="R164" s="2">
        <f t="shared" si="281"/>
        <v>1.8427714707763488E-2</v>
      </c>
      <c r="S164" s="2"/>
      <c r="T164" s="2"/>
      <c r="U164" s="13">
        <f t="shared" ref="U164:AD164" si="282">I164*5</f>
        <v>24153.574221759758</v>
      </c>
      <c r="V164" s="13">
        <f t="shared" si="282"/>
        <v>6038.3935554399395</v>
      </c>
      <c r="W164" s="13">
        <f t="shared" si="282"/>
        <v>1509.5983888599849</v>
      </c>
      <c r="X164" s="13">
        <f t="shared" si="282"/>
        <v>377.39959721499622</v>
      </c>
      <c r="Y164" s="13">
        <f t="shared" si="282"/>
        <v>94.349899303749055</v>
      </c>
      <c r="Z164" s="13">
        <f t="shared" si="282"/>
        <v>23.587474825937264</v>
      </c>
      <c r="AA164" s="13">
        <f t="shared" si="282"/>
        <v>5.8968687064843159</v>
      </c>
      <c r="AB164" s="13">
        <f t="shared" si="282"/>
        <v>1.474217176621079</v>
      </c>
      <c r="AC164" s="13">
        <f t="shared" si="282"/>
        <v>0.36855429415526975</v>
      </c>
      <c r="AD164" s="13">
        <f t="shared" si="282"/>
        <v>9.2138573538817437E-2</v>
      </c>
      <c r="AE164" s="13"/>
      <c r="AF164" s="13"/>
      <c r="AG164" s="13"/>
      <c r="AH164" s="13"/>
    </row>
    <row r="165" spans="1:34" x14ac:dyDescent="0.2">
      <c r="A165" s="18" t="s">
        <v>712</v>
      </c>
      <c r="B165" s="19" t="s">
        <v>713</v>
      </c>
      <c r="C165" s="19">
        <v>99.9</v>
      </c>
      <c r="D165" s="19">
        <v>99.9</v>
      </c>
      <c r="E165" s="18" t="s">
        <v>714</v>
      </c>
      <c r="F165" s="18" t="s">
        <v>715</v>
      </c>
      <c r="G165" s="18" t="s">
        <v>716</v>
      </c>
      <c r="H165" s="19">
        <v>225.15899999999999</v>
      </c>
      <c r="I165" s="13">
        <f t="shared" si="8"/>
        <v>4441.3059215931853</v>
      </c>
      <c r="J165" s="2">
        <f t="shared" ref="J165:R165" si="283">(J$25/$H165)*10^6</f>
        <v>1110.3264803982963</v>
      </c>
      <c r="K165" s="2">
        <f t="shared" si="283"/>
        <v>277.58162009957408</v>
      </c>
      <c r="L165" s="2">
        <f t="shared" si="283"/>
        <v>69.39540502489352</v>
      </c>
      <c r="M165" s="2">
        <f t="shared" si="283"/>
        <v>17.34885125622338</v>
      </c>
      <c r="N165" s="2">
        <f t="shared" si="283"/>
        <v>4.337212814055845</v>
      </c>
      <c r="O165" s="2">
        <f t="shared" si="283"/>
        <v>1.0843032035139613</v>
      </c>
      <c r="P165" s="2">
        <f t="shared" si="283"/>
        <v>0.27107580087849031</v>
      </c>
      <c r="Q165" s="2">
        <f t="shared" si="283"/>
        <v>6.7768950219622578E-2</v>
      </c>
      <c r="R165" s="2">
        <f t="shared" si="283"/>
        <v>1.6942237554905645E-2</v>
      </c>
      <c r="S165" s="2"/>
      <c r="T165" s="2"/>
      <c r="U165" s="13">
        <f t="shared" ref="U165:AD165" si="284">I165*5</f>
        <v>22206.529607965927</v>
      </c>
      <c r="V165" s="13">
        <f t="shared" si="284"/>
        <v>5551.6324019914819</v>
      </c>
      <c r="W165" s="13">
        <f t="shared" si="284"/>
        <v>1387.9081004978705</v>
      </c>
      <c r="X165" s="13">
        <f t="shared" si="284"/>
        <v>346.97702512446762</v>
      </c>
      <c r="Y165" s="13">
        <f t="shared" si="284"/>
        <v>86.744256281116904</v>
      </c>
      <c r="Z165" s="13">
        <f t="shared" si="284"/>
        <v>21.686064070279226</v>
      </c>
      <c r="AA165" s="13">
        <f t="shared" si="284"/>
        <v>5.4215160175698065</v>
      </c>
      <c r="AB165" s="13">
        <f t="shared" si="284"/>
        <v>1.3553790043924516</v>
      </c>
      <c r="AC165" s="13">
        <f t="shared" si="284"/>
        <v>0.33884475109811291</v>
      </c>
      <c r="AD165" s="13">
        <f t="shared" si="284"/>
        <v>8.4711187774528227E-2</v>
      </c>
      <c r="AE165" s="13"/>
      <c r="AF165" s="13"/>
      <c r="AG165" s="13"/>
      <c r="AH165" s="13"/>
    </row>
    <row r="166" spans="1:34" x14ac:dyDescent="0.2">
      <c r="A166" s="18" t="s">
        <v>717</v>
      </c>
      <c r="B166" s="19" t="s">
        <v>718</v>
      </c>
      <c r="C166" s="19">
        <v>99.5</v>
      </c>
      <c r="D166" s="19">
        <v>99</v>
      </c>
      <c r="E166" s="18" t="s">
        <v>719</v>
      </c>
      <c r="F166" s="18" t="s">
        <v>720</v>
      </c>
      <c r="G166" s="18" t="s">
        <v>721</v>
      </c>
      <c r="H166" s="19">
        <v>395.09</v>
      </c>
      <c r="I166" s="13">
        <f t="shared" si="8"/>
        <v>2531.0688703839633</v>
      </c>
      <c r="J166" s="2">
        <f t="shared" ref="J166:R166" si="285">(J$25/$H166)*10^6</f>
        <v>632.76721759599081</v>
      </c>
      <c r="K166" s="2">
        <f t="shared" si="285"/>
        <v>158.1918043989977</v>
      </c>
      <c r="L166" s="2">
        <f t="shared" si="285"/>
        <v>39.547951099749426</v>
      </c>
      <c r="M166" s="2">
        <f t="shared" si="285"/>
        <v>9.8869877749373565</v>
      </c>
      <c r="N166" s="2">
        <f t="shared" si="285"/>
        <v>2.4717469437343391</v>
      </c>
      <c r="O166" s="2">
        <f t="shared" si="285"/>
        <v>0.61793673593358478</v>
      </c>
      <c r="P166" s="2">
        <f t="shared" si="285"/>
        <v>0.15448418398339619</v>
      </c>
      <c r="Q166" s="2">
        <f t="shared" si="285"/>
        <v>3.8621045995849049E-2</v>
      </c>
      <c r="R166" s="2">
        <f t="shared" si="285"/>
        <v>9.6552614989622622E-3</v>
      </c>
      <c r="S166" s="2"/>
      <c r="T166" s="2"/>
      <c r="U166" s="13">
        <f t="shared" ref="U166:AD166" si="286">I166*5</f>
        <v>12655.344351919815</v>
      </c>
      <c r="V166" s="13">
        <f t="shared" si="286"/>
        <v>3163.8360879799538</v>
      </c>
      <c r="W166" s="13">
        <f t="shared" si="286"/>
        <v>790.95902199498846</v>
      </c>
      <c r="X166" s="13">
        <f t="shared" si="286"/>
        <v>197.73975549874712</v>
      </c>
      <c r="Y166" s="13">
        <f t="shared" si="286"/>
        <v>49.434938874686779</v>
      </c>
      <c r="Z166" s="13">
        <f t="shared" si="286"/>
        <v>12.358734718671695</v>
      </c>
      <c r="AA166" s="13">
        <f t="shared" si="286"/>
        <v>3.0896836796679237</v>
      </c>
      <c r="AB166" s="13">
        <f t="shared" si="286"/>
        <v>0.77242091991698092</v>
      </c>
      <c r="AC166" s="13">
        <f t="shared" si="286"/>
        <v>0.19310522997924523</v>
      </c>
      <c r="AD166" s="13">
        <f t="shared" si="286"/>
        <v>4.8276307494811307E-2</v>
      </c>
      <c r="AE166" s="13"/>
      <c r="AF166" s="13"/>
      <c r="AG166" s="13"/>
      <c r="AH166" s="13"/>
    </row>
    <row r="167" spans="1:34" x14ac:dyDescent="0.2">
      <c r="A167" s="18" t="s">
        <v>722</v>
      </c>
      <c r="B167" s="19" t="s">
        <v>723</v>
      </c>
      <c r="C167" s="19">
        <v>99.5</v>
      </c>
      <c r="D167" s="19">
        <v>100</v>
      </c>
      <c r="E167" s="18" t="s">
        <v>724</v>
      </c>
      <c r="F167" s="18" t="s">
        <v>725</v>
      </c>
      <c r="G167" s="18" t="s">
        <v>726</v>
      </c>
      <c r="H167" s="19">
        <v>406.09469999999999</v>
      </c>
      <c r="I167" s="13">
        <f t="shared" si="8"/>
        <v>2462.4798107436513</v>
      </c>
      <c r="J167" s="2">
        <f t="shared" ref="J167:R167" si="287">(J$25/$H167)*10^6</f>
        <v>615.61995268591284</v>
      </c>
      <c r="K167" s="2">
        <f t="shared" si="287"/>
        <v>153.90498817147821</v>
      </c>
      <c r="L167" s="2">
        <f t="shared" si="287"/>
        <v>38.476247042869552</v>
      </c>
      <c r="M167" s="2">
        <f t="shared" si="287"/>
        <v>9.6190617607173881</v>
      </c>
      <c r="N167" s="2">
        <f t="shared" si="287"/>
        <v>2.404765440179347</v>
      </c>
      <c r="O167" s="2">
        <f t="shared" si="287"/>
        <v>0.60119136004483675</v>
      </c>
      <c r="P167" s="2">
        <f t="shared" si="287"/>
        <v>0.15029784001120919</v>
      </c>
      <c r="Q167" s="2">
        <f t="shared" si="287"/>
        <v>3.7574460002802297E-2</v>
      </c>
      <c r="R167" s="2">
        <f t="shared" si="287"/>
        <v>9.3936150007005743E-3</v>
      </c>
      <c r="S167" s="2"/>
      <c r="T167" s="2"/>
      <c r="U167" s="13">
        <f t="shared" ref="U167:AD167" si="288">I167*5</f>
        <v>12312.399053718256</v>
      </c>
      <c r="V167" s="13">
        <f t="shared" si="288"/>
        <v>3078.0997634295641</v>
      </c>
      <c r="W167" s="13">
        <f t="shared" si="288"/>
        <v>769.52494085739102</v>
      </c>
      <c r="X167" s="13">
        <f t="shared" si="288"/>
        <v>192.38123521434775</v>
      </c>
      <c r="Y167" s="13">
        <f t="shared" si="288"/>
        <v>48.095308803586938</v>
      </c>
      <c r="Z167" s="13">
        <f t="shared" si="288"/>
        <v>12.023827200896735</v>
      </c>
      <c r="AA167" s="13">
        <f t="shared" si="288"/>
        <v>3.0059568002241837</v>
      </c>
      <c r="AB167" s="13">
        <f t="shared" si="288"/>
        <v>0.75148920005604591</v>
      </c>
      <c r="AC167" s="13">
        <f t="shared" si="288"/>
        <v>0.18787230001401148</v>
      </c>
      <c r="AD167" s="13">
        <f t="shared" si="288"/>
        <v>4.696807500350287E-2</v>
      </c>
      <c r="AE167" s="13"/>
      <c r="AF167" s="13"/>
      <c r="AG167" s="13"/>
      <c r="AH167" s="13"/>
    </row>
    <row r="168" spans="1:34" x14ac:dyDescent="0.2">
      <c r="A168" s="18" t="s">
        <v>727</v>
      </c>
      <c r="B168" s="19" t="s">
        <v>728</v>
      </c>
      <c r="C168" s="19">
        <v>99.4</v>
      </c>
      <c r="D168" s="19">
        <v>99.9</v>
      </c>
      <c r="E168" s="18" t="s">
        <v>729</v>
      </c>
      <c r="F168" s="18" t="s">
        <v>730</v>
      </c>
      <c r="G168" s="18" t="s">
        <v>731</v>
      </c>
      <c r="H168" s="19">
        <v>443.12479999999999</v>
      </c>
      <c r="I168" s="13">
        <f t="shared" si="8"/>
        <v>2256.7005954078854</v>
      </c>
      <c r="J168" s="2">
        <f t="shared" ref="J168:R168" si="289">(J$25/$H168)*10^6</f>
        <v>564.17514885197136</v>
      </c>
      <c r="K168" s="2">
        <f t="shared" si="289"/>
        <v>141.04378721299284</v>
      </c>
      <c r="L168" s="2">
        <f t="shared" si="289"/>
        <v>35.26094680324821</v>
      </c>
      <c r="M168" s="2">
        <f t="shared" si="289"/>
        <v>8.8152367008120525</v>
      </c>
      <c r="N168" s="2">
        <f t="shared" si="289"/>
        <v>2.2038091752030131</v>
      </c>
      <c r="O168" s="2">
        <f t="shared" si="289"/>
        <v>0.55095229380075328</v>
      </c>
      <c r="P168" s="2">
        <f t="shared" si="289"/>
        <v>0.13773807345018832</v>
      </c>
      <c r="Q168" s="2">
        <f t="shared" si="289"/>
        <v>3.443451836254708E-2</v>
      </c>
      <c r="R168" s="2">
        <f t="shared" si="289"/>
        <v>8.60862959063677E-3</v>
      </c>
      <c r="S168" s="2"/>
      <c r="T168" s="2"/>
      <c r="U168" s="13">
        <f t="shared" ref="U168:AD168" si="290">I168*5</f>
        <v>11283.502977039427</v>
      </c>
      <c r="V168" s="13">
        <f t="shared" si="290"/>
        <v>2820.8757442598567</v>
      </c>
      <c r="W168" s="13">
        <f t="shared" si="290"/>
        <v>705.21893606496417</v>
      </c>
      <c r="X168" s="13">
        <f t="shared" si="290"/>
        <v>176.30473401624104</v>
      </c>
      <c r="Y168" s="13">
        <f t="shared" si="290"/>
        <v>44.076183504060261</v>
      </c>
      <c r="Z168" s="13">
        <f t="shared" si="290"/>
        <v>11.019045876015065</v>
      </c>
      <c r="AA168" s="13">
        <f t="shared" si="290"/>
        <v>2.7547614690037663</v>
      </c>
      <c r="AB168" s="13">
        <f t="shared" si="290"/>
        <v>0.68869036725094157</v>
      </c>
      <c r="AC168" s="13">
        <f t="shared" si="290"/>
        <v>0.17217259181273539</v>
      </c>
      <c r="AD168" s="13">
        <f t="shared" si="290"/>
        <v>4.3043147953183848E-2</v>
      </c>
      <c r="AE168" s="13"/>
      <c r="AF168" s="13"/>
      <c r="AG168" s="13"/>
      <c r="AH168" s="13"/>
    </row>
    <row r="169" spans="1:34" x14ac:dyDescent="0.2">
      <c r="A169" s="18" t="s">
        <v>732</v>
      </c>
      <c r="B169" s="19" t="s">
        <v>733</v>
      </c>
      <c r="C169" s="19">
        <v>99.2</v>
      </c>
      <c r="D169" s="19">
        <v>98.7</v>
      </c>
      <c r="E169" s="18" t="s">
        <v>734</v>
      </c>
      <c r="F169" s="18" t="s">
        <v>735</v>
      </c>
      <c r="G169" s="18" t="s">
        <v>736</v>
      </c>
      <c r="H169" s="19">
        <v>251.1344</v>
      </c>
      <c r="I169" s="13">
        <f t="shared" si="8"/>
        <v>3981.9315872297857</v>
      </c>
      <c r="J169" s="2">
        <f t="shared" ref="J169:R169" si="291">(J$25/$H169)*10^6</f>
        <v>995.48289680744642</v>
      </c>
      <c r="K169" s="2">
        <f t="shared" si="291"/>
        <v>248.87072420186161</v>
      </c>
      <c r="L169" s="2">
        <f t="shared" si="291"/>
        <v>62.217681050465401</v>
      </c>
      <c r="M169" s="2">
        <f t="shared" si="291"/>
        <v>15.55442026261635</v>
      </c>
      <c r="N169" s="2">
        <f t="shared" si="291"/>
        <v>3.8886050656540876</v>
      </c>
      <c r="O169" s="2">
        <f t="shared" si="291"/>
        <v>0.9721512664135219</v>
      </c>
      <c r="P169" s="2">
        <f t="shared" si="291"/>
        <v>0.24303781660338047</v>
      </c>
      <c r="Q169" s="2">
        <f t="shared" si="291"/>
        <v>6.0759454150845119E-2</v>
      </c>
      <c r="R169" s="2">
        <f t="shared" si="291"/>
        <v>1.518986353771128E-2</v>
      </c>
      <c r="S169" s="2"/>
      <c r="T169" s="2"/>
      <c r="U169" s="13">
        <f t="shared" ref="U169:AD169" si="292">I169*5</f>
        <v>19909.657936148928</v>
      </c>
      <c r="V169" s="13">
        <f t="shared" si="292"/>
        <v>4977.4144840372319</v>
      </c>
      <c r="W169" s="13">
        <f t="shared" si="292"/>
        <v>1244.353621009308</v>
      </c>
      <c r="X169" s="13">
        <f t="shared" si="292"/>
        <v>311.08840525232699</v>
      </c>
      <c r="Y169" s="13">
        <f t="shared" si="292"/>
        <v>77.772101313081748</v>
      </c>
      <c r="Z169" s="13">
        <f t="shared" si="292"/>
        <v>19.443025328270437</v>
      </c>
      <c r="AA169" s="13">
        <f t="shared" si="292"/>
        <v>4.8607563320676093</v>
      </c>
      <c r="AB169" s="13">
        <f t="shared" si="292"/>
        <v>1.2151890830169023</v>
      </c>
      <c r="AC169" s="13">
        <f t="shared" si="292"/>
        <v>0.30379727075422558</v>
      </c>
      <c r="AD169" s="13">
        <f t="shared" si="292"/>
        <v>7.5949317688556395E-2</v>
      </c>
      <c r="AE169" s="13"/>
      <c r="AF169" s="13"/>
      <c r="AG169" s="13"/>
      <c r="AH169" s="13"/>
    </row>
    <row r="170" spans="1:34" x14ac:dyDescent="0.2">
      <c r="A170" s="18" t="s">
        <v>737</v>
      </c>
      <c r="B170" s="19" t="s">
        <v>738</v>
      </c>
      <c r="C170" s="19">
        <v>99.9</v>
      </c>
      <c r="D170" s="19">
        <v>99.9</v>
      </c>
      <c r="E170" s="18" t="s">
        <v>739</v>
      </c>
      <c r="F170" s="18" t="s">
        <v>740</v>
      </c>
      <c r="G170" s="18" t="s">
        <v>741</v>
      </c>
      <c r="H170" s="19">
        <v>431.05689999999998</v>
      </c>
      <c r="I170" s="13">
        <f t="shared" si="8"/>
        <v>2319.8793477148843</v>
      </c>
      <c r="J170" s="2">
        <f t="shared" ref="J170:R170" si="293">(J$25/$H170)*10^6</f>
        <v>579.96983692872107</v>
      </c>
      <c r="K170" s="2">
        <f t="shared" si="293"/>
        <v>144.99245923218027</v>
      </c>
      <c r="L170" s="2">
        <f t="shared" si="293"/>
        <v>36.248114808045067</v>
      </c>
      <c r="M170" s="2">
        <f t="shared" si="293"/>
        <v>9.0620287020112666</v>
      </c>
      <c r="N170" s="2">
        <f t="shared" si="293"/>
        <v>2.2655071755028167</v>
      </c>
      <c r="O170" s="2">
        <f t="shared" si="293"/>
        <v>0.56637679387570417</v>
      </c>
      <c r="P170" s="2">
        <f t="shared" si="293"/>
        <v>0.14159419846892604</v>
      </c>
      <c r="Q170" s="2">
        <f t="shared" si="293"/>
        <v>3.539854961723151E-2</v>
      </c>
      <c r="R170" s="2">
        <f t="shared" si="293"/>
        <v>8.8496374043078776E-3</v>
      </c>
      <c r="S170" s="2"/>
      <c r="T170" s="2"/>
      <c r="U170" s="13">
        <f t="shared" ref="U170:AD170" si="294">I170*5</f>
        <v>11599.396738574422</v>
      </c>
      <c r="V170" s="13">
        <f t="shared" si="294"/>
        <v>2899.8491846436054</v>
      </c>
      <c r="W170" s="13">
        <f t="shared" si="294"/>
        <v>724.96229616090136</v>
      </c>
      <c r="X170" s="13">
        <f t="shared" si="294"/>
        <v>181.24057404022534</v>
      </c>
      <c r="Y170" s="13">
        <f t="shared" si="294"/>
        <v>45.310143510056335</v>
      </c>
      <c r="Z170" s="13">
        <f t="shared" si="294"/>
        <v>11.327535877514084</v>
      </c>
      <c r="AA170" s="13">
        <f t="shared" si="294"/>
        <v>2.8318839693785209</v>
      </c>
      <c r="AB170" s="13">
        <f t="shared" si="294"/>
        <v>0.70797099234463023</v>
      </c>
      <c r="AC170" s="13">
        <f t="shared" si="294"/>
        <v>0.17699274808615756</v>
      </c>
      <c r="AD170" s="13">
        <f t="shared" si="294"/>
        <v>4.424818702153939E-2</v>
      </c>
      <c r="AE170" s="13"/>
      <c r="AF170" s="13"/>
      <c r="AG170" s="13"/>
      <c r="AH170" s="13"/>
    </row>
    <row r="171" spans="1:34" x14ac:dyDescent="0.2">
      <c r="A171" s="18" t="s">
        <v>742</v>
      </c>
      <c r="B171" s="19" t="s">
        <v>743</v>
      </c>
      <c r="C171" s="19">
        <v>97.1</v>
      </c>
      <c r="D171" s="19">
        <v>100</v>
      </c>
      <c r="E171" s="18" t="s">
        <v>744</v>
      </c>
      <c r="F171" s="18" t="s">
        <v>745</v>
      </c>
      <c r="G171" s="18" t="s">
        <v>746</v>
      </c>
      <c r="H171" s="19">
        <v>401.05610000000001</v>
      </c>
      <c r="I171" s="13">
        <f t="shared" si="8"/>
        <v>2493.4167564088912</v>
      </c>
      <c r="J171" s="2">
        <f t="shared" ref="J171:R171" si="295">(J$25/$H171)*10^6</f>
        <v>623.35418910222279</v>
      </c>
      <c r="K171" s="2">
        <f t="shared" si="295"/>
        <v>155.8385472755557</v>
      </c>
      <c r="L171" s="2">
        <f t="shared" si="295"/>
        <v>38.959636818888924</v>
      </c>
      <c r="M171" s="2">
        <f t="shared" si="295"/>
        <v>9.7399092047222311</v>
      </c>
      <c r="N171" s="2">
        <f t="shared" si="295"/>
        <v>2.4349773011805578</v>
      </c>
      <c r="O171" s="2">
        <f t="shared" si="295"/>
        <v>0.60874432529513944</v>
      </c>
      <c r="P171" s="2">
        <f t="shared" si="295"/>
        <v>0.15218608132378486</v>
      </c>
      <c r="Q171" s="2">
        <f t="shared" si="295"/>
        <v>3.8046520330946215E-2</v>
      </c>
      <c r="R171" s="2">
        <f t="shared" si="295"/>
        <v>9.5116300827365538E-3</v>
      </c>
      <c r="S171" s="2"/>
      <c r="T171" s="2"/>
      <c r="U171" s="13">
        <f t="shared" ref="U171:AD171" si="296">I171*5</f>
        <v>12467.083782044456</v>
      </c>
      <c r="V171" s="13">
        <f t="shared" si="296"/>
        <v>3116.770945511114</v>
      </c>
      <c r="W171" s="13">
        <f t="shared" si="296"/>
        <v>779.19273637777849</v>
      </c>
      <c r="X171" s="13">
        <f t="shared" si="296"/>
        <v>194.79818409444462</v>
      </c>
      <c r="Y171" s="13">
        <f t="shared" si="296"/>
        <v>48.699546023611155</v>
      </c>
      <c r="Z171" s="13">
        <f t="shared" si="296"/>
        <v>12.174886505902789</v>
      </c>
      <c r="AA171" s="13">
        <f t="shared" si="296"/>
        <v>3.0437216264756972</v>
      </c>
      <c r="AB171" s="13">
        <f t="shared" si="296"/>
        <v>0.7609304066189243</v>
      </c>
      <c r="AC171" s="13">
        <f t="shared" si="296"/>
        <v>0.19023260165473108</v>
      </c>
      <c r="AD171" s="13">
        <f t="shared" si="296"/>
        <v>4.7558150413682769E-2</v>
      </c>
      <c r="AE171" s="13"/>
      <c r="AF171" s="13"/>
      <c r="AG171" s="13"/>
      <c r="AH171" s="13"/>
    </row>
    <row r="172" spans="1:34" x14ac:dyDescent="0.2">
      <c r="A172" s="18" t="s">
        <v>747</v>
      </c>
      <c r="B172" s="19" t="s">
        <v>748</v>
      </c>
      <c r="C172" s="19">
        <v>99.8</v>
      </c>
      <c r="D172" s="19">
        <v>99.3</v>
      </c>
      <c r="E172" s="18" t="s">
        <v>749</v>
      </c>
      <c r="F172" s="18" t="s">
        <v>750</v>
      </c>
      <c r="G172" s="18" t="s">
        <v>751</v>
      </c>
      <c r="H172" s="19">
        <v>267.11130000000003</v>
      </c>
      <c r="I172" s="13">
        <f t="shared" si="8"/>
        <v>3743.7577519183947</v>
      </c>
      <c r="J172" s="2">
        <f t="shared" ref="J172:R172" si="297">(J$25/$H172)*10^6</f>
        <v>935.93943797959867</v>
      </c>
      <c r="K172" s="2">
        <f t="shared" si="297"/>
        <v>233.98485949489967</v>
      </c>
      <c r="L172" s="2">
        <f t="shared" si="297"/>
        <v>58.496214873724917</v>
      </c>
      <c r="M172" s="2">
        <f t="shared" si="297"/>
        <v>14.624053718431229</v>
      </c>
      <c r="N172" s="2">
        <f t="shared" si="297"/>
        <v>3.6560134296078073</v>
      </c>
      <c r="O172" s="2">
        <f t="shared" si="297"/>
        <v>0.91400335740195182</v>
      </c>
      <c r="P172" s="2">
        <f t="shared" si="297"/>
        <v>0.22850083935048796</v>
      </c>
      <c r="Q172" s="2">
        <f t="shared" si="297"/>
        <v>5.7125209837621989E-2</v>
      </c>
      <c r="R172" s="2">
        <f t="shared" si="297"/>
        <v>1.4281302459405497E-2</v>
      </c>
      <c r="S172" s="2"/>
      <c r="T172" s="2"/>
      <c r="U172" s="13">
        <f t="shared" ref="U172:AD172" si="298">I172*5</f>
        <v>18718.788759591975</v>
      </c>
      <c r="V172" s="13">
        <f t="shared" si="298"/>
        <v>4679.6971898979937</v>
      </c>
      <c r="W172" s="13">
        <f t="shared" si="298"/>
        <v>1169.9242974744984</v>
      </c>
      <c r="X172" s="13">
        <f t="shared" si="298"/>
        <v>292.4810743686246</v>
      </c>
      <c r="Y172" s="13">
        <f t="shared" si="298"/>
        <v>73.120268592156151</v>
      </c>
      <c r="Z172" s="13">
        <f t="shared" si="298"/>
        <v>18.280067148039038</v>
      </c>
      <c r="AA172" s="13">
        <f t="shared" si="298"/>
        <v>4.5700167870097594</v>
      </c>
      <c r="AB172" s="13">
        <f t="shared" si="298"/>
        <v>1.1425041967524399</v>
      </c>
      <c r="AC172" s="13">
        <f t="shared" si="298"/>
        <v>0.28562604918810997</v>
      </c>
      <c r="AD172" s="13">
        <f t="shared" si="298"/>
        <v>7.1406512297027491E-2</v>
      </c>
      <c r="AE172" s="13"/>
      <c r="AF172" s="13"/>
      <c r="AG172" s="13"/>
      <c r="AH172" s="13"/>
    </row>
    <row r="173" spans="1:34" x14ac:dyDescent="0.2">
      <c r="A173" s="18" t="s">
        <v>752</v>
      </c>
      <c r="B173" s="19" t="s">
        <v>753</v>
      </c>
      <c r="C173" s="19">
        <v>98.3</v>
      </c>
      <c r="D173" s="19">
        <v>98.3</v>
      </c>
      <c r="E173" s="18" t="s">
        <v>754</v>
      </c>
      <c r="F173" s="18" t="s">
        <v>755</v>
      </c>
      <c r="G173" s="18" t="s">
        <v>756</v>
      </c>
      <c r="H173" s="19">
        <v>387.03070000000002</v>
      </c>
      <c r="I173" s="13">
        <f t="shared" si="8"/>
        <v>2583.7743620854881</v>
      </c>
      <c r="J173" s="2">
        <f t="shared" ref="J173:R173" si="299">(J$25/$H173)*10^6</f>
        <v>645.94359052137202</v>
      </c>
      <c r="K173" s="2">
        <f t="shared" si="299"/>
        <v>161.485897630343</v>
      </c>
      <c r="L173" s="2">
        <f t="shared" si="299"/>
        <v>40.371474407585751</v>
      </c>
      <c r="M173" s="2">
        <f t="shared" si="299"/>
        <v>10.092868601896438</v>
      </c>
      <c r="N173" s="2">
        <f t="shared" si="299"/>
        <v>2.5232171504741094</v>
      </c>
      <c r="O173" s="2">
        <f t="shared" si="299"/>
        <v>0.63080428761852736</v>
      </c>
      <c r="P173" s="2">
        <f t="shared" si="299"/>
        <v>0.15770107190463184</v>
      </c>
      <c r="Q173" s="2">
        <f t="shared" si="299"/>
        <v>3.942526797615796E-2</v>
      </c>
      <c r="R173" s="2">
        <f t="shared" si="299"/>
        <v>9.85631699403949E-3</v>
      </c>
      <c r="S173" s="2"/>
      <c r="T173" s="2"/>
      <c r="U173" s="13">
        <f t="shared" ref="U173:AD173" si="300">I173*5</f>
        <v>12918.871810427441</v>
      </c>
      <c r="V173" s="13">
        <f t="shared" si="300"/>
        <v>3229.7179526068603</v>
      </c>
      <c r="W173" s="13">
        <f t="shared" si="300"/>
        <v>807.42948815171508</v>
      </c>
      <c r="X173" s="13">
        <f t="shared" si="300"/>
        <v>201.85737203792877</v>
      </c>
      <c r="Y173" s="13">
        <f t="shared" si="300"/>
        <v>50.464343009482192</v>
      </c>
      <c r="Z173" s="13">
        <f t="shared" si="300"/>
        <v>12.616085752370548</v>
      </c>
      <c r="AA173" s="13">
        <f t="shared" si="300"/>
        <v>3.154021438092637</v>
      </c>
      <c r="AB173" s="13">
        <f t="shared" si="300"/>
        <v>0.78850535952315925</v>
      </c>
      <c r="AC173" s="13">
        <f t="shared" si="300"/>
        <v>0.19712633988078981</v>
      </c>
      <c r="AD173" s="13">
        <f t="shared" si="300"/>
        <v>4.9281584970197453E-2</v>
      </c>
      <c r="AE173" s="13"/>
      <c r="AF173" s="13"/>
      <c r="AG173" s="13"/>
      <c r="AH173" s="13"/>
    </row>
    <row r="174" spans="1:34" x14ac:dyDescent="0.2">
      <c r="A174" s="22" t="s">
        <v>757</v>
      </c>
      <c r="B174" s="23" t="s">
        <v>758</v>
      </c>
      <c r="C174" s="23">
        <v>98.8</v>
      </c>
      <c r="D174" s="23">
        <v>98.8</v>
      </c>
      <c r="E174" s="22" t="s">
        <v>759</v>
      </c>
      <c r="F174" s="22" t="s">
        <v>760</v>
      </c>
      <c r="G174" s="22" t="s">
        <v>761</v>
      </c>
      <c r="H174" s="23">
        <v>379.9742</v>
      </c>
      <c r="I174" s="13">
        <f t="shared" si="8"/>
        <v>2631.7576298601325</v>
      </c>
      <c r="J174" s="2">
        <f t="shared" ref="J174:R174" si="301">(J$25/$H174)*10^6</f>
        <v>657.93940746503313</v>
      </c>
      <c r="K174" s="2">
        <f t="shared" si="301"/>
        <v>164.48485186625828</v>
      </c>
      <c r="L174" s="2">
        <f t="shared" si="301"/>
        <v>41.12121296656457</v>
      </c>
      <c r="M174" s="2">
        <f t="shared" si="301"/>
        <v>10.280303241641143</v>
      </c>
      <c r="N174" s="2">
        <f t="shared" si="301"/>
        <v>2.5700758104102857</v>
      </c>
      <c r="O174" s="2">
        <f t="shared" si="301"/>
        <v>0.64251895260257141</v>
      </c>
      <c r="P174" s="2">
        <f t="shared" si="301"/>
        <v>0.16062973815064285</v>
      </c>
      <c r="Q174" s="2">
        <f t="shared" si="301"/>
        <v>4.0157434537660713E-2</v>
      </c>
      <c r="R174" s="2">
        <f t="shared" si="301"/>
        <v>1.0039358634415178E-2</v>
      </c>
      <c r="S174" s="2"/>
      <c r="T174" s="2"/>
      <c r="U174" s="13">
        <f t="shared" ref="U174:AD174" si="302">I174*5</f>
        <v>13158.788149300663</v>
      </c>
      <c r="V174" s="13">
        <f t="shared" si="302"/>
        <v>3289.6970373251656</v>
      </c>
      <c r="W174" s="13">
        <f t="shared" si="302"/>
        <v>822.42425933129141</v>
      </c>
      <c r="X174" s="13">
        <f t="shared" si="302"/>
        <v>205.60606483282285</v>
      </c>
      <c r="Y174" s="13">
        <f t="shared" si="302"/>
        <v>51.401516208205713</v>
      </c>
      <c r="Z174" s="13">
        <f t="shared" si="302"/>
        <v>12.850379052051428</v>
      </c>
      <c r="AA174" s="13">
        <f t="shared" si="302"/>
        <v>3.2125947630128571</v>
      </c>
      <c r="AB174" s="13">
        <f t="shared" si="302"/>
        <v>0.80314869075321427</v>
      </c>
      <c r="AC174" s="13">
        <f t="shared" si="302"/>
        <v>0.20078717268830357</v>
      </c>
      <c r="AD174" s="13">
        <f t="shared" si="302"/>
        <v>5.0196793172075892E-2</v>
      </c>
      <c r="AE174" s="13"/>
      <c r="AF174" s="13"/>
      <c r="AG174" s="13"/>
      <c r="AH174" s="13"/>
    </row>
    <row r="175" spans="1:34" x14ac:dyDescent="0.2">
      <c r="A175" s="11" t="s">
        <v>762</v>
      </c>
      <c r="B175" s="12" t="s">
        <v>763</v>
      </c>
      <c r="C175" s="12">
        <v>99.9</v>
      </c>
      <c r="D175" s="12">
        <v>100.4</v>
      </c>
      <c r="E175" s="11" t="s">
        <v>764</v>
      </c>
      <c r="F175" s="11" t="s">
        <v>765</v>
      </c>
      <c r="G175" s="11" t="s">
        <v>766</v>
      </c>
      <c r="H175" s="12">
        <v>222.06720000000001</v>
      </c>
      <c r="I175" s="13">
        <f t="shared" si="8"/>
        <v>4503.1413914346649</v>
      </c>
      <c r="J175" s="2">
        <f t="shared" ref="J175:R175" si="303">(J$25/$H175)*10^6</f>
        <v>1125.7853478586662</v>
      </c>
      <c r="K175" s="2">
        <f t="shared" si="303"/>
        <v>281.44633696466656</v>
      </c>
      <c r="L175" s="2">
        <f t="shared" si="303"/>
        <v>70.361584241166639</v>
      </c>
      <c r="M175" s="2">
        <f t="shared" si="303"/>
        <v>17.59039606029166</v>
      </c>
      <c r="N175" s="2">
        <f t="shared" si="303"/>
        <v>4.397599015072915</v>
      </c>
      <c r="O175" s="2">
        <f t="shared" si="303"/>
        <v>1.0993997537682287</v>
      </c>
      <c r="P175" s="2">
        <f t="shared" si="303"/>
        <v>0.27484993844205718</v>
      </c>
      <c r="Q175" s="2">
        <f t="shared" si="303"/>
        <v>6.8712484610514296E-2</v>
      </c>
      <c r="R175" s="2">
        <f t="shared" si="303"/>
        <v>1.7178121152628574E-2</v>
      </c>
      <c r="S175" s="2"/>
      <c r="T175" s="2"/>
      <c r="U175" s="13">
        <f t="shared" ref="U175:AD175" si="304">I175*5</f>
        <v>22515.706957173323</v>
      </c>
      <c r="V175" s="13">
        <f t="shared" si="304"/>
        <v>5628.9267392933307</v>
      </c>
      <c r="W175" s="13">
        <f t="shared" si="304"/>
        <v>1407.2316848233327</v>
      </c>
      <c r="X175" s="13">
        <f t="shared" si="304"/>
        <v>351.80792120583317</v>
      </c>
      <c r="Y175" s="13">
        <f t="shared" si="304"/>
        <v>87.951980301458292</v>
      </c>
      <c r="Z175" s="13">
        <f t="shared" si="304"/>
        <v>21.987995075364573</v>
      </c>
      <c r="AA175" s="13">
        <f t="shared" si="304"/>
        <v>5.4969987688411432</v>
      </c>
      <c r="AB175" s="13">
        <f t="shared" si="304"/>
        <v>1.3742496922102858</v>
      </c>
      <c r="AC175" s="13">
        <f t="shared" si="304"/>
        <v>0.34356242305257145</v>
      </c>
      <c r="AD175" s="13">
        <f t="shared" si="304"/>
        <v>8.5890605763142863E-2</v>
      </c>
      <c r="AE175" s="13"/>
      <c r="AF175" s="13"/>
      <c r="AG175" s="13"/>
      <c r="AH175" s="13"/>
    </row>
    <row r="176" spans="1:34" x14ac:dyDescent="0.2">
      <c r="A176" s="11" t="s">
        <v>767</v>
      </c>
      <c r="B176" s="14">
        <v>29668651</v>
      </c>
      <c r="C176" s="12">
        <v>99.7</v>
      </c>
      <c r="D176" s="12">
        <v>99.2</v>
      </c>
      <c r="E176" s="11" t="s">
        <v>768</v>
      </c>
      <c r="F176" s="11" t="s">
        <v>769</v>
      </c>
      <c r="G176" s="11" t="s">
        <v>770</v>
      </c>
      <c r="H176" s="12">
        <v>399.12860000000001</v>
      </c>
      <c r="I176" s="13">
        <f t="shared" si="8"/>
        <v>2505.4581405592085</v>
      </c>
      <c r="J176" s="2">
        <f t="shared" ref="J176:R176" si="305">(J$25/$H176)*10^6</f>
        <v>626.36453513980211</v>
      </c>
      <c r="K176" s="2">
        <f t="shared" si="305"/>
        <v>156.59113378495053</v>
      </c>
      <c r="L176" s="2">
        <f t="shared" si="305"/>
        <v>39.147783446237632</v>
      </c>
      <c r="M176" s="2">
        <f t="shared" si="305"/>
        <v>9.786945861559408</v>
      </c>
      <c r="N176" s="2">
        <f t="shared" si="305"/>
        <v>2.446736465389852</v>
      </c>
      <c r="O176" s="2">
        <f t="shared" si="305"/>
        <v>0.611684116347463</v>
      </c>
      <c r="P176" s="2">
        <f t="shared" si="305"/>
        <v>0.15292102908686575</v>
      </c>
      <c r="Q176" s="2">
        <f t="shared" si="305"/>
        <v>3.8230257271716438E-2</v>
      </c>
      <c r="R176" s="2">
        <f t="shared" si="305"/>
        <v>9.5575643179291094E-3</v>
      </c>
      <c r="S176" s="2"/>
      <c r="T176" s="2"/>
      <c r="U176" s="13">
        <f t="shared" ref="U176:AD176" si="306">I176*5</f>
        <v>12527.290702796043</v>
      </c>
      <c r="V176" s="13">
        <f t="shared" si="306"/>
        <v>3131.8226756990107</v>
      </c>
      <c r="W176" s="13">
        <f t="shared" si="306"/>
        <v>782.95566892475267</v>
      </c>
      <c r="X176" s="13">
        <f t="shared" si="306"/>
        <v>195.73891723118817</v>
      </c>
      <c r="Y176" s="13">
        <f t="shared" si="306"/>
        <v>48.934729307797042</v>
      </c>
      <c r="Z176" s="13">
        <f t="shared" si="306"/>
        <v>12.23368232694926</v>
      </c>
      <c r="AA176" s="13">
        <f t="shared" si="306"/>
        <v>3.0584205817373151</v>
      </c>
      <c r="AB176" s="13">
        <f t="shared" si="306"/>
        <v>0.76460514543432878</v>
      </c>
      <c r="AC176" s="13">
        <f t="shared" si="306"/>
        <v>0.1911512863585822</v>
      </c>
      <c r="AD176" s="13">
        <f t="shared" si="306"/>
        <v>4.7787821589645549E-2</v>
      </c>
      <c r="AE176" s="13"/>
      <c r="AF176" s="13"/>
      <c r="AG176" s="13"/>
      <c r="AH176" s="13"/>
    </row>
    <row r="177" spans="1:34" x14ac:dyDescent="0.2">
      <c r="A177" s="11" t="s">
        <v>771</v>
      </c>
      <c r="B177" s="14" t="s">
        <v>772</v>
      </c>
      <c r="C177" s="12">
        <v>99.9</v>
      </c>
      <c r="D177" s="12">
        <v>99.9</v>
      </c>
      <c r="E177" s="11" t="s">
        <v>773</v>
      </c>
      <c r="F177" s="11" t="s">
        <v>774</v>
      </c>
      <c r="G177" s="11" t="s">
        <v>775</v>
      </c>
      <c r="H177" s="12">
        <v>190.07759999999999</v>
      </c>
      <c r="I177" s="13">
        <f t="shared" si="8"/>
        <v>5261.0091878264457</v>
      </c>
      <c r="J177" s="2">
        <f t="shared" ref="J177:R177" si="307">(J$25/$H177)*10^6</f>
        <v>1315.2522969566114</v>
      </c>
      <c r="K177" s="2">
        <f t="shared" si="307"/>
        <v>328.81307423915285</v>
      </c>
      <c r="L177" s="2">
        <f t="shared" si="307"/>
        <v>82.203268559788214</v>
      </c>
      <c r="M177" s="2">
        <f t="shared" si="307"/>
        <v>20.550817139947053</v>
      </c>
      <c r="N177" s="2">
        <f t="shared" si="307"/>
        <v>5.1377042849867633</v>
      </c>
      <c r="O177" s="2">
        <f t="shared" si="307"/>
        <v>1.2844260712466908</v>
      </c>
      <c r="P177" s="2">
        <f t="shared" si="307"/>
        <v>0.32110651781167271</v>
      </c>
      <c r="Q177" s="2">
        <f t="shared" si="307"/>
        <v>8.0276629452918177E-2</v>
      </c>
      <c r="R177" s="2">
        <f t="shared" si="307"/>
        <v>2.0069157363229544E-2</v>
      </c>
      <c r="S177" s="2"/>
      <c r="T177" s="2"/>
      <c r="U177" s="13">
        <f t="shared" ref="U177:AD177" si="308">I177*5</f>
        <v>26305.045939132229</v>
      </c>
      <c r="V177" s="13">
        <f t="shared" si="308"/>
        <v>6576.2614847830573</v>
      </c>
      <c r="W177" s="13">
        <f t="shared" si="308"/>
        <v>1644.0653711957643</v>
      </c>
      <c r="X177" s="13">
        <f t="shared" si="308"/>
        <v>411.01634279894108</v>
      </c>
      <c r="Y177" s="13">
        <f t="shared" si="308"/>
        <v>102.75408569973527</v>
      </c>
      <c r="Z177" s="13">
        <f t="shared" si="308"/>
        <v>25.688521424933818</v>
      </c>
      <c r="AA177" s="13">
        <f t="shared" si="308"/>
        <v>6.4221303562334544</v>
      </c>
      <c r="AB177" s="13">
        <f t="shared" si="308"/>
        <v>1.6055325890583636</v>
      </c>
      <c r="AC177" s="13">
        <f t="shared" si="308"/>
        <v>0.4013831472645909</v>
      </c>
      <c r="AD177" s="13">
        <f t="shared" si="308"/>
        <v>0.10034578681614773</v>
      </c>
      <c r="AE177" s="13"/>
      <c r="AF177" s="13"/>
      <c r="AG177" s="13"/>
      <c r="AH177" s="13"/>
    </row>
    <row r="178" spans="1:34" x14ac:dyDescent="0.2">
      <c r="A178" s="11" t="s">
        <v>776</v>
      </c>
      <c r="B178" s="12" t="s">
        <v>777</v>
      </c>
      <c r="C178" s="12">
        <v>99.4</v>
      </c>
      <c r="D178" s="12">
        <v>98.9</v>
      </c>
      <c r="E178" s="11" t="s">
        <v>778</v>
      </c>
      <c r="F178" s="11" t="s">
        <v>779</v>
      </c>
      <c r="G178" s="11" t="s">
        <v>780</v>
      </c>
      <c r="H178" s="12">
        <v>403.11680000000001</v>
      </c>
      <c r="I178" s="13">
        <f t="shared" si="8"/>
        <v>2480.6706145712606</v>
      </c>
      <c r="J178" s="2">
        <f t="shared" ref="J178:R178" si="309">(J$25/$H178)*10^6</f>
        <v>620.16765364281514</v>
      </c>
      <c r="K178" s="2">
        <f t="shared" si="309"/>
        <v>155.04191341070378</v>
      </c>
      <c r="L178" s="2">
        <f t="shared" si="309"/>
        <v>38.760478352675946</v>
      </c>
      <c r="M178" s="2">
        <f t="shared" si="309"/>
        <v>9.6901195881689866</v>
      </c>
      <c r="N178" s="2">
        <f t="shared" si="309"/>
        <v>2.4225298970422466</v>
      </c>
      <c r="O178" s="2">
        <f t="shared" si="309"/>
        <v>0.60563247426056166</v>
      </c>
      <c r="P178" s="2">
        <f t="shared" si="309"/>
        <v>0.15140811856514041</v>
      </c>
      <c r="Q178" s="2">
        <f t="shared" si="309"/>
        <v>3.7852029641285104E-2</v>
      </c>
      <c r="R178" s="2">
        <f t="shared" si="309"/>
        <v>9.4630074103212759E-3</v>
      </c>
      <c r="S178" s="2"/>
      <c r="T178" s="2"/>
      <c r="U178" s="13">
        <f t="shared" ref="U178:AD178" si="310">I178*5</f>
        <v>12403.353072856302</v>
      </c>
      <c r="V178" s="13">
        <f t="shared" si="310"/>
        <v>3100.8382682140755</v>
      </c>
      <c r="W178" s="13">
        <f t="shared" si="310"/>
        <v>775.20956705351887</v>
      </c>
      <c r="X178" s="13">
        <f t="shared" si="310"/>
        <v>193.80239176337972</v>
      </c>
      <c r="Y178" s="13">
        <f t="shared" si="310"/>
        <v>48.450597940844929</v>
      </c>
      <c r="Z178" s="13">
        <f t="shared" si="310"/>
        <v>12.112649485211232</v>
      </c>
      <c r="AA178" s="13">
        <f t="shared" si="310"/>
        <v>3.0281623713028081</v>
      </c>
      <c r="AB178" s="13">
        <f t="shared" si="310"/>
        <v>0.75704059282570202</v>
      </c>
      <c r="AC178" s="13">
        <f t="shared" si="310"/>
        <v>0.1892601482064255</v>
      </c>
      <c r="AD178" s="13">
        <f t="shared" si="310"/>
        <v>4.7315037051606376E-2</v>
      </c>
      <c r="AE178" s="13"/>
      <c r="AF178" s="13"/>
      <c r="AG178" s="13"/>
      <c r="AH178" s="13"/>
    </row>
    <row r="179" spans="1:34" x14ac:dyDescent="0.2">
      <c r="A179" s="11" t="s">
        <v>781</v>
      </c>
      <c r="B179" s="12" t="s">
        <v>782</v>
      </c>
      <c r="C179" s="12">
        <v>99.9</v>
      </c>
      <c r="D179" s="12">
        <v>99.9</v>
      </c>
      <c r="E179" s="11" t="s">
        <v>783</v>
      </c>
      <c r="F179" s="11" t="s">
        <v>784</v>
      </c>
      <c r="G179" s="11" t="s">
        <v>785</v>
      </c>
      <c r="H179" s="12">
        <v>191.06950000000001</v>
      </c>
      <c r="I179" s="13">
        <f t="shared" si="8"/>
        <v>5233.6976859205688</v>
      </c>
      <c r="J179" s="2">
        <f t="shared" ref="J179:R179" si="311">(J$25/$H179)*10^6</f>
        <v>1308.4244214801422</v>
      </c>
      <c r="K179" s="2">
        <f t="shared" si="311"/>
        <v>327.10610537003555</v>
      </c>
      <c r="L179" s="2">
        <f t="shared" si="311"/>
        <v>81.776526342508888</v>
      </c>
      <c r="M179" s="2">
        <f t="shared" si="311"/>
        <v>20.444131585627222</v>
      </c>
      <c r="N179" s="2">
        <f t="shared" si="311"/>
        <v>5.1110328964068055</v>
      </c>
      <c r="O179" s="2">
        <f t="shared" si="311"/>
        <v>1.2777582241017014</v>
      </c>
      <c r="P179" s="2">
        <f t="shared" si="311"/>
        <v>0.31943955602542534</v>
      </c>
      <c r="Q179" s="2">
        <f t="shared" si="311"/>
        <v>7.9859889006356335E-2</v>
      </c>
      <c r="R179" s="2">
        <f t="shared" si="311"/>
        <v>1.9964972251589084E-2</v>
      </c>
      <c r="S179" s="2"/>
      <c r="T179" s="2"/>
      <c r="U179" s="13">
        <f t="shared" ref="U179:AD179" si="312">I179*5</f>
        <v>26168.488429602843</v>
      </c>
      <c r="V179" s="13">
        <f t="shared" si="312"/>
        <v>6542.1221074007108</v>
      </c>
      <c r="W179" s="13">
        <f t="shared" si="312"/>
        <v>1635.5305268501777</v>
      </c>
      <c r="X179" s="13">
        <f t="shared" si="312"/>
        <v>408.88263171254442</v>
      </c>
      <c r="Y179" s="13">
        <f t="shared" si="312"/>
        <v>102.22065792813611</v>
      </c>
      <c r="Z179" s="13">
        <f t="shared" si="312"/>
        <v>25.555164482034026</v>
      </c>
      <c r="AA179" s="13">
        <f t="shared" si="312"/>
        <v>6.3887911205085066</v>
      </c>
      <c r="AB179" s="13">
        <f t="shared" si="312"/>
        <v>1.5971977801271267</v>
      </c>
      <c r="AC179" s="13">
        <f t="shared" si="312"/>
        <v>0.39929944503178166</v>
      </c>
      <c r="AD179" s="13">
        <f t="shared" si="312"/>
        <v>9.9824861257945416E-2</v>
      </c>
      <c r="AE179" s="13"/>
      <c r="AF179" s="13"/>
      <c r="AG179" s="13"/>
      <c r="AH179" s="13"/>
    </row>
    <row r="180" spans="1:34" x14ac:dyDescent="0.2">
      <c r="A180" s="11" t="s">
        <v>786</v>
      </c>
      <c r="B180" s="12" t="s">
        <v>787</v>
      </c>
      <c r="C180" s="12">
        <v>99.9</v>
      </c>
      <c r="D180" s="12">
        <v>99.9</v>
      </c>
      <c r="E180" s="11" t="s">
        <v>788</v>
      </c>
      <c r="F180" s="11" t="s">
        <v>789</v>
      </c>
      <c r="G180" s="11" t="s">
        <v>790</v>
      </c>
      <c r="H180" s="12">
        <v>235.0667</v>
      </c>
      <c r="I180" s="13">
        <f t="shared" si="8"/>
        <v>4254.1117053159805</v>
      </c>
      <c r="J180" s="2">
        <f t="shared" ref="J180:R180" si="313">(J$25/$H180)*10^6</f>
        <v>1063.5279263289951</v>
      </c>
      <c r="K180" s="2">
        <f t="shared" si="313"/>
        <v>265.88198158224878</v>
      </c>
      <c r="L180" s="2">
        <f t="shared" si="313"/>
        <v>66.470495395562196</v>
      </c>
      <c r="M180" s="2">
        <f t="shared" si="313"/>
        <v>16.617623848890549</v>
      </c>
      <c r="N180" s="2">
        <f t="shared" si="313"/>
        <v>4.1544059622226372</v>
      </c>
      <c r="O180" s="2">
        <f t="shared" si="313"/>
        <v>1.0386014905556593</v>
      </c>
      <c r="P180" s="2">
        <f t="shared" si="313"/>
        <v>0.25965037263891483</v>
      </c>
      <c r="Q180" s="2">
        <f t="shared" si="313"/>
        <v>6.4912593159728707E-2</v>
      </c>
      <c r="R180" s="2">
        <f t="shared" si="313"/>
        <v>1.6228148289932177E-2</v>
      </c>
      <c r="S180" s="2"/>
      <c r="T180" s="2"/>
      <c r="U180" s="13">
        <f t="shared" ref="U180:AD180" si="314">I180*5</f>
        <v>21270.558526579902</v>
      </c>
      <c r="V180" s="13">
        <f t="shared" si="314"/>
        <v>5317.6396316449755</v>
      </c>
      <c r="W180" s="13">
        <f t="shared" si="314"/>
        <v>1329.4099079112439</v>
      </c>
      <c r="X180" s="13">
        <f t="shared" si="314"/>
        <v>332.35247697781097</v>
      </c>
      <c r="Y180" s="13">
        <f t="shared" si="314"/>
        <v>83.088119244452741</v>
      </c>
      <c r="Z180" s="13">
        <f t="shared" si="314"/>
        <v>20.772029811113185</v>
      </c>
      <c r="AA180" s="13">
        <f t="shared" si="314"/>
        <v>5.1930074527782963</v>
      </c>
      <c r="AB180" s="13">
        <f t="shared" si="314"/>
        <v>1.2982518631945741</v>
      </c>
      <c r="AC180" s="13">
        <f t="shared" si="314"/>
        <v>0.32456296579864352</v>
      </c>
      <c r="AD180" s="13">
        <f t="shared" si="314"/>
        <v>8.114074144966088E-2</v>
      </c>
      <c r="AE180" s="13"/>
      <c r="AF180" s="13"/>
      <c r="AG180" s="13"/>
      <c r="AH180" s="13"/>
    </row>
    <row r="181" spans="1:34" x14ac:dyDescent="0.2">
      <c r="A181" s="11" t="s">
        <v>791</v>
      </c>
      <c r="B181" s="12" t="s">
        <v>792</v>
      </c>
      <c r="C181" s="12">
        <v>99</v>
      </c>
      <c r="D181" s="12">
        <v>99.5</v>
      </c>
      <c r="E181" s="11" t="s">
        <v>793</v>
      </c>
      <c r="F181" s="11" t="s">
        <v>794</v>
      </c>
      <c r="G181" s="11" t="s">
        <v>795</v>
      </c>
      <c r="H181" s="12">
        <v>387.12369999999999</v>
      </c>
      <c r="I181" s="13">
        <f t="shared" si="8"/>
        <v>2583.1536534704542</v>
      </c>
      <c r="J181" s="2">
        <f t="shared" ref="J181:R181" si="315">(J$25/$H181)*10^6</f>
        <v>645.78841336761354</v>
      </c>
      <c r="K181" s="2">
        <f t="shared" si="315"/>
        <v>161.44710334190339</v>
      </c>
      <c r="L181" s="2">
        <f t="shared" si="315"/>
        <v>40.361775835475846</v>
      </c>
      <c r="M181" s="2">
        <f t="shared" si="315"/>
        <v>10.090443958868962</v>
      </c>
      <c r="N181" s="2">
        <f t="shared" si="315"/>
        <v>2.5226109897172404</v>
      </c>
      <c r="O181" s="2">
        <f t="shared" si="315"/>
        <v>0.6306527474293101</v>
      </c>
      <c r="P181" s="2">
        <f t="shared" si="315"/>
        <v>0.15766318685732753</v>
      </c>
      <c r="Q181" s="2">
        <f t="shared" si="315"/>
        <v>3.9415796714331881E-2</v>
      </c>
      <c r="R181" s="2">
        <f t="shared" si="315"/>
        <v>9.8539491785829703E-3</v>
      </c>
      <c r="S181" s="2"/>
      <c r="T181" s="2"/>
      <c r="U181" s="13">
        <f t="shared" ref="U181:AD181" si="316">I181*5</f>
        <v>12915.76826735227</v>
      </c>
      <c r="V181" s="13">
        <f t="shared" si="316"/>
        <v>3228.9420668380676</v>
      </c>
      <c r="W181" s="13">
        <f t="shared" si="316"/>
        <v>807.2355167095169</v>
      </c>
      <c r="X181" s="13">
        <f t="shared" si="316"/>
        <v>201.80887917737923</v>
      </c>
      <c r="Y181" s="13">
        <f t="shared" si="316"/>
        <v>50.452219794344806</v>
      </c>
      <c r="Z181" s="13">
        <f t="shared" si="316"/>
        <v>12.613054948586202</v>
      </c>
      <c r="AA181" s="13">
        <f t="shared" si="316"/>
        <v>3.1532637371465504</v>
      </c>
      <c r="AB181" s="13">
        <f t="shared" si="316"/>
        <v>0.7883159342866376</v>
      </c>
      <c r="AC181" s="13">
        <f t="shared" si="316"/>
        <v>0.1970789835716594</v>
      </c>
      <c r="AD181" s="13">
        <f t="shared" si="316"/>
        <v>4.926974589291485E-2</v>
      </c>
      <c r="AE181" s="13"/>
      <c r="AF181" s="13"/>
      <c r="AG181" s="13"/>
      <c r="AH181" s="13"/>
    </row>
    <row r="182" spans="1:34" x14ac:dyDescent="0.2">
      <c r="A182" s="11" t="s">
        <v>796</v>
      </c>
      <c r="B182" s="12" t="s">
        <v>797</v>
      </c>
      <c r="C182" s="12">
        <v>99.9</v>
      </c>
      <c r="D182" s="12">
        <v>99.4</v>
      </c>
      <c r="E182" s="11" t="s">
        <v>798</v>
      </c>
      <c r="F182" s="11" t="s">
        <v>799</v>
      </c>
      <c r="G182" s="11" t="s">
        <v>800</v>
      </c>
      <c r="H182" s="12">
        <v>232.017</v>
      </c>
      <c r="I182" s="13">
        <f t="shared" si="8"/>
        <v>4310.0290064952142</v>
      </c>
      <c r="J182" s="2">
        <f t="shared" ref="J182:R182" si="317">(J$25/$H182)*10^6</f>
        <v>1077.5072516238035</v>
      </c>
      <c r="K182" s="2">
        <f t="shared" si="317"/>
        <v>269.37681290595089</v>
      </c>
      <c r="L182" s="2">
        <f t="shared" si="317"/>
        <v>67.344203226487721</v>
      </c>
      <c r="M182" s="2">
        <f t="shared" si="317"/>
        <v>16.83605080662193</v>
      </c>
      <c r="N182" s="2">
        <f t="shared" si="317"/>
        <v>4.2090127016554826</v>
      </c>
      <c r="O182" s="2">
        <f t="shared" si="317"/>
        <v>1.0522531754138706</v>
      </c>
      <c r="P182" s="2">
        <f t="shared" si="317"/>
        <v>0.26306329385346766</v>
      </c>
      <c r="Q182" s="2">
        <f t="shared" si="317"/>
        <v>6.5765823463366915E-2</v>
      </c>
      <c r="R182" s="2">
        <f t="shared" si="317"/>
        <v>1.6441455865841729E-2</v>
      </c>
      <c r="S182" s="2"/>
      <c r="T182" s="2"/>
      <c r="U182" s="13">
        <f t="shared" ref="U182:AD182" si="318">I182*5</f>
        <v>21550.14503247607</v>
      </c>
      <c r="V182" s="13">
        <f t="shared" si="318"/>
        <v>5387.5362581190175</v>
      </c>
      <c r="W182" s="13">
        <f t="shared" si="318"/>
        <v>1346.8840645297544</v>
      </c>
      <c r="X182" s="13">
        <f t="shared" si="318"/>
        <v>336.72101613243859</v>
      </c>
      <c r="Y182" s="13">
        <f t="shared" si="318"/>
        <v>84.180254033109648</v>
      </c>
      <c r="Z182" s="13">
        <f t="shared" si="318"/>
        <v>21.045063508277412</v>
      </c>
      <c r="AA182" s="13">
        <f t="shared" si="318"/>
        <v>5.261265877069353</v>
      </c>
      <c r="AB182" s="13">
        <f t="shared" si="318"/>
        <v>1.3153164692673383</v>
      </c>
      <c r="AC182" s="13">
        <f t="shared" si="318"/>
        <v>0.32882911731683456</v>
      </c>
      <c r="AD182" s="13">
        <f t="shared" si="318"/>
        <v>8.2207279329208641E-2</v>
      </c>
      <c r="AE182" s="13"/>
      <c r="AF182" s="13"/>
      <c r="AG182" s="13"/>
      <c r="AH182" s="13"/>
    </row>
    <row r="183" spans="1:34" x14ac:dyDescent="0.2">
      <c r="A183" s="11" t="s">
        <v>801</v>
      </c>
      <c r="B183" s="12" t="s">
        <v>802</v>
      </c>
      <c r="C183" s="12">
        <v>99.9</v>
      </c>
      <c r="D183" s="12">
        <v>99.4</v>
      </c>
      <c r="E183" s="11" t="s">
        <v>803</v>
      </c>
      <c r="F183" s="11" t="s">
        <v>804</v>
      </c>
      <c r="G183" s="11" t="s">
        <v>805</v>
      </c>
      <c r="H183" s="12">
        <v>311.10919999999999</v>
      </c>
      <c r="I183" s="13">
        <f t="shared" si="8"/>
        <v>3214.3054593049646</v>
      </c>
      <c r="J183" s="2">
        <f t="shared" ref="J183:R183" si="319">(J$25/$H183)*10^6</f>
        <v>803.57636482624116</v>
      </c>
      <c r="K183" s="2">
        <f t="shared" si="319"/>
        <v>200.89409120656029</v>
      </c>
      <c r="L183" s="2">
        <f t="shared" si="319"/>
        <v>50.223522801640073</v>
      </c>
      <c r="M183" s="2">
        <f t="shared" si="319"/>
        <v>12.555880700410018</v>
      </c>
      <c r="N183" s="2">
        <f t="shared" si="319"/>
        <v>3.1389701751025045</v>
      </c>
      <c r="O183" s="2">
        <f t="shared" si="319"/>
        <v>0.78474254377562613</v>
      </c>
      <c r="P183" s="2">
        <f t="shared" si="319"/>
        <v>0.19618563594390653</v>
      </c>
      <c r="Q183" s="2">
        <f t="shared" si="319"/>
        <v>4.9046408985976633E-2</v>
      </c>
      <c r="R183" s="2">
        <f t="shared" si="319"/>
        <v>1.2261602246494158E-2</v>
      </c>
      <c r="S183" s="2"/>
      <c r="T183" s="2"/>
      <c r="U183" s="13">
        <f t="shared" ref="U183:AD183" si="320">I183*5</f>
        <v>16071.527296524822</v>
      </c>
      <c r="V183" s="13">
        <f t="shared" si="320"/>
        <v>4017.8818241312056</v>
      </c>
      <c r="W183" s="13">
        <f t="shared" si="320"/>
        <v>1004.4704560328014</v>
      </c>
      <c r="X183" s="13">
        <f t="shared" si="320"/>
        <v>251.11761400820035</v>
      </c>
      <c r="Y183" s="13">
        <f t="shared" si="320"/>
        <v>62.779403502050087</v>
      </c>
      <c r="Z183" s="13">
        <f t="shared" si="320"/>
        <v>15.694850875512522</v>
      </c>
      <c r="AA183" s="13">
        <f t="shared" si="320"/>
        <v>3.9237127188781304</v>
      </c>
      <c r="AB183" s="13">
        <f t="shared" si="320"/>
        <v>0.98092817971953261</v>
      </c>
      <c r="AC183" s="13">
        <f t="shared" si="320"/>
        <v>0.24523204492988315</v>
      </c>
      <c r="AD183" s="13">
        <f t="shared" si="320"/>
        <v>6.1308011232470788E-2</v>
      </c>
      <c r="AE183" s="13"/>
      <c r="AF183" s="13"/>
      <c r="AG183" s="13"/>
      <c r="AH183" s="13"/>
    </row>
    <row r="184" spans="1:34" x14ac:dyDescent="0.2">
      <c r="A184" s="11" t="s">
        <v>806</v>
      </c>
      <c r="B184" s="12" t="s">
        <v>807</v>
      </c>
      <c r="C184" s="12">
        <v>99.7</v>
      </c>
      <c r="D184" s="12">
        <v>99.7</v>
      </c>
      <c r="E184" s="11" t="s">
        <v>808</v>
      </c>
      <c r="F184" s="11" t="s">
        <v>809</v>
      </c>
      <c r="G184" s="11" t="s">
        <v>810</v>
      </c>
      <c r="H184" s="12">
        <v>306.17320000000001</v>
      </c>
      <c r="I184" s="13">
        <f t="shared" si="8"/>
        <v>3266.1251866590546</v>
      </c>
      <c r="J184" s="2">
        <f t="shared" ref="J184:R184" si="321">(J$25/$H184)*10^6</f>
        <v>816.53129666476366</v>
      </c>
      <c r="K184" s="2">
        <f t="shared" si="321"/>
        <v>204.13282416619091</v>
      </c>
      <c r="L184" s="2">
        <f t="shared" si="321"/>
        <v>51.033206041547729</v>
      </c>
      <c r="M184" s="2">
        <f t="shared" si="321"/>
        <v>12.758301510386932</v>
      </c>
      <c r="N184" s="2">
        <f t="shared" si="321"/>
        <v>3.189575377596733</v>
      </c>
      <c r="O184" s="2">
        <f t="shared" si="321"/>
        <v>0.79739384439918326</v>
      </c>
      <c r="P184" s="2">
        <f t="shared" si="321"/>
        <v>0.19934846109979582</v>
      </c>
      <c r="Q184" s="2">
        <f t="shared" si="321"/>
        <v>4.9837115274948954E-2</v>
      </c>
      <c r="R184" s="2">
        <f t="shared" si="321"/>
        <v>1.2459278818737238E-2</v>
      </c>
      <c r="S184" s="2"/>
      <c r="T184" s="2"/>
      <c r="U184" s="13">
        <f t="shared" ref="U184:AD184" si="322">I184*5</f>
        <v>16330.625933295272</v>
      </c>
      <c r="V184" s="13">
        <f t="shared" si="322"/>
        <v>4082.6564833238181</v>
      </c>
      <c r="W184" s="13">
        <f t="shared" si="322"/>
        <v>1020.6641208309545</v>
      </c>
      <c r="X184" s="13">
        <f t="shared" si="322"/>
        <v>255.16603020773863</v>
      </c>
      <c r="Y184" s="13">
        <f t="shared" si="322"/>
        <v>63.791507551934657</v>
      </c>
      <c r="Z184" s="13">
        <f t="shared" si="322"/>
        <v>15.947876887983664</v>
      </c>
      <c r="AA184" s="13">
        <f t="shared" si="322"/>
        <v>3.9869692219959161</v>
      </c>
      <c r="AB184" s="13">
        <f t="shared" si="322"/>
        <v>0.99674230549897902</v>
      </c>
      <c r="AC184" s="13">
        <f t="shared" si="322"/>
        <v>0.24918557637474475</v>
      </c>
      <c r="AD184" s="13">
        <f t="shared" si="322"/>
        <v>6.2296394093686189E-2</v>
      </c>
      <c r="AE184" s="13"/>
      <c r="AF184" s="13"/>
      <c r="AG184" s="13"/>
      <c r="AH184" s="13"/>
    </row>
    <row r="185" spans="1:34" x14ac:dyDescent="0.2">
      <c r="A185" s="11" t="s">
        <v>811</v>
      </c>
      <c r="B185" s="12" t="s">
        <v>812</v>
      </c>
      <c r="C185" s="12">
        <v>97.2</v>
      </c>
      <c r="D185" s="12">
        <v>100.6</v>
      </c>
      <c r="E185" s="11" t="s">
        <v>813</v>
      </c>
      <c r="F185" s="11" t="s">
        <v>814</v>
      </c>
      <c r="G185" s="11" t="s">
        <v>815</v>
      </c>
      <c r="H185" s="12">
        <v>207.1259</v>
      </c>
      <c r="I185" s="13">
        <f t="shared" si="8"/>
        <v>4827.9814354457849</v>
      </c>
      <c r="J185" s="2">
        <f t="shared" ref="J185:R185" si="323">(J$25/$H185)*10^6</f>
        <v>1206.9953588614462</v>
      </c>
      <c r="K185" s="2">
        <f t="shared" si="323"/>
        <v>301.74883971536156</v>
      </c>
      <c r="L185" s="2">
        <f t="shared" si="323"/>
        <v>75.437209928840389</v>
      </c>
      <c r="M185" s="2">
        <f t="shared" si="323"/>
        <v>18.859302482210097</v>
      </c>
      <c r="N185" s="2">
        <f t="shared" si="323"/>
        <v>4.7148256205525243</v>
      </c>
      <c r="O185" s="2">
        <f t="shared" si="323"/>
        <v>1.1787064051381311</v>
      </c>
      <c r="P185" s="2">
        <f t="shared" si="323"/>
        <v>0.29467660128453277</v>
      </c>
      <c r="Q185" s="2">
        <f t="shared" si="323"/>
        <v>7.3669150321133192E-2</v>
      </c>
      <c r="R185" s="2">
        <f t="shared" si="323"/>
        <v>1.8417287580283298E-2</v>
      </c>
      <c r="S185" s="2"/>
      <c r="T185" s="2"/>
      <c r="U185" s="13">
        <f t="shared" ref="U185:AD185" si="324">I185*5</f>
        <v>24139.907177228924</v>
      </c>
      <c r="V185" s="13">
        <f t="shared" si="324"/>
        <v>6034.9767943072311</v>
      </c>
      <c r="W185" s="13">
        <f t="shared" si="324"/>
        <v>1508.7441985768078</v>
      </c>
      <c r="X185" s="13">
        <f t="shared" si="324"/>
        <v>377.18604964420194</v>
      </c>
      <c r="Y185" s="13">
        <f t="shared" si="324"/>
        <v>94.296512411050486</v>
      </c>
      <c r="Z185" s="13">
        <f t="shared" si="324"/>
        <v>23.574128102762621</v>
      </c>
      <c r="AA185" s="13">
        <f t="shared" si="324"/>
        <v>5.8935320256906554</v>
      </c>
      <c r="AB185" s="13">
        <f t="shared" si="324"/>
        <v>1.4733830064226638</v>
      </c>
      <c r="AC185" s="13">
        <f t="shared" si="324"/>
        <v>0.36834575160566596</v>
      </c>
      <c r="AD185" s="13">
        <f t="shared" si="324"/>
        <v>9.208643790141649E-2</v>
      </c>
      <c r="AE185" s="13"/>
      <c r="AF185" s="13"/>
      <c r="AG185" s="13"/>
      <c r="AH185" s="13"/>
    </row>
    <row r="186" spans="1:34" x14ac:dyDescent="0.2">
      <c r="A186" s="11" t="s">
        <v>816</v>
      </c>
      <c r="B186" s="12" t="s">
        <v>817</v>
      </c>
      <c r="C186" s="12">
        <v>96.6</v>
      </c>
      <c r="D186" s="12">
        <v>100.5</v>
      </c>
      <c r="E186" s="11" t="s">
        <v>818</v>
      </c>
      <c r="F186" s="11" t="s">
        <v>819</v>
      </c>
      <c r="G186" s="11" t="s">
        <v>820</v>
      </c>
      <c r="H186" s="12">
        <v>273.24560000000002</v>
      </c>
      <c r="I186" s="13">
        <f t="shared" si="8"/>
        <v>3659.7112634201612</v>
      </c>
      <c r="J186" s="2">
        <f t="shared" ref="J186:R186" si="325">(J$25/$H186)*10^6</f>
        <v>914.92781585504031</v>
      </c>
      <c r="K186" s="2">
        <f t="shared" si="325"/>
        <v>228.73195396376008</v>
      </c>
      <c r="L186" s="2">
        <f t="shared" si="325"/>
        <v>57.182988490940019</v>
      </c>
      <c r="M186" s="2">
        <f t="shared" si="325"/>
        <v>14.295747122735005</v>
      </c>
      <c r="N186" s="2">
        <f t="shared" si="325"/>
        <v>3.5739367806837512</v>
      </c>
      <c r="O186" s="2">
        <f t="shared" si="325"/>
        <v>0.8934841951709378</v>
      </c>
      <c r="P186" s="2">
        <f t="shared" si="325"/>
        <v>0.22337104879273445</v>
      </c>
      <c r="Q186" s="2">
        <f t="shared" si="325"/>
        <v>5.5842762198183613E-2</v>
      </c>
      <c r="R186" s="2">
        <f t="shared" si="325"/>
        <v>1.3960690549545903E-2</v>
      </c>
      <c r="S186" s="2"/>
      <c r="T186" s="2"/>
      <c r="U186" s="13">
        <f t="shared" ref="U186:AD186" si="326">I186*5</f>
        <v>18298.556317100807</v>
      </c>
      <c r="V186" s="13">
        <f t="shared" si="326"/>
        <v>4574.6390792752018</v>
      </c>
      <c r="W186" s="13">
        <f t="shared" si="326"/>
        <v>1143.6597698188004</v>
      </c>
      <c r="X186" s="13">
        <f t="shared" si="326"/>
        <v>285.91494245470011</v>
      </c>
      <c r="Y186" s="13">
        <f t="shared" si="326"/>
        <v>71.478735613675028</v>
      </c>
      <c r="Z186" s="13">
        <f t="shared" si="326"/>
        <v>17.869683903418757</v>
      </c>
      <c r="AA186" s="13">
        <f t="shared" si="326"/>
        <v>4.4674209758546892</v>
      </c>
      <c r="AB186" s="13">
        <f t="shared" si="326"/>
        <v>1.1168552439636723</v>
      </c>
      <c r="AC186" s="13">
        <f t="shared" si="326"/>
        <v>0.27921381099091808</v>
      </c>
      <c r="AD186" s="13">
        <f t="shared" si="326"/>
        <v>6.9803452747729519E-2</v>
      </c>
      <c r="AE186" s="13"/>
      <c r="AF186" s="13"/>
      <c r="AG186" s="13"/>
      <c r="AH186" s="13"/>
    </row>
    <row r="187" spans="1:34" x14ac:dyDescent="0.2">
      <c r="A187" s="11" t="s">
        <v>821</v>
      </c>
      <c r="B187" s="12" t="s">
        <v>822</v>
      </c>
      <c r="C187" s="12">
        <v>99.5</v>
      </c>
      <c r="D187" s="12">
        <v>100</v>
      </c>
      <c r="E187" s="11" t="s">
        <v>823</v>
      </c>
      <c r="F187" s="11" t="s">
        <v>824</v>
      </c>
      <c r="G187" s="11" t="s">
        <v>825</v>
      </c>
      <c r="H187" s="12">
        <v>421.2002</v>
      </c>
      <c r="I187" s="13">
        <f t="shared" si="8"/>
        <v>2374.1679135005161</v>
      </c>
      <c r="J187" s="2">
        <f t="shared" ref="J187:R187" si="327">(J$25/$H187)*10^6</f>
        <v>593.54197837512902</v>
      </c>
      <c r="K187" s="2">
        <f t="shared" si="327"/>
        <v>148.38549459378225</v>
      </c>
      <c r="L187" s="2">
        <f t="shared" si="327"/>
        <v>37.096373648445564</v>
      </c>
      <c r="M187" s="2">
        <f t="shared" si="327"/>
        <v>9.2740934121113909</v>
      </c>
      <c r="N187" s="2">
        <f t="shared" si="327"/>
        <v>2.3185233530278477</v>
      </c>
      <c r="O187" s="2">
        <f t="shared" si="327"/>
        <v>0.57963083825696193</v>
      </c>
      <c r="P187" s="2">
        <f t="shared" si="327"/>
        <v>0.14490770956424048</v>
      </c>
      <c r="Q187" s="2">
        <f t="shared" si="327"/>
        <v>3.6226927391060121E-2</v>
      </c>
      <c r="R187" s="2">
        <f t="shared" si="327"/>
        <v>9.0567318477650302E-3</v>
      </c>
      <c r="S187" s="2"/>
      <c r="T187" s="2"/>
      <c r="U187" s="13">
        <f t="shared" ref="U187:AD187" si="328">I187*5</f>
        <v>11870.83956750258</v>
      </c>
      <c r="V187" s="13">
        <f t="shared" si="328"/>
        <v>2967.7098918756451</v>
      </c>
      <c r="W187" s="13">
        <f t="shared" si="328"/>
        <v>741.92747296891127</v>
      </c>
      <c r="X187" s="13">
        <f t="shared" si="328"/>
        <v>185.48186824222782</v>
      </c>
      <c r="Y187" s="13">
        <f t="shared" si="328"/>
        <v>46.370467060556955</v>
      </c>
      <c r="Z187" s="13">
        <f t="shared" si="328"/>
        <v>11.592616765139239</v>
      </c>
      <c r="AA187" s="13">
        <f t="shared" si="328"/>
        <v>2.8981541912848097</v>
      </c>
      <c r="AB187" s="13">
        <f t="shared" si="328"/>
        <v>0.72453854782120242</v>
      </c>
      <c r="AC187" s="13">
        <f t="shared" si="328"/>
        <v>0.1811346369553006</v>
      </c>
      <c r="AD187" s="13">
        <f t="shared" si="328"/>
        <v>4.5283659238825151E-2</v>
      </c>
      <c r="AE187" s="13"/>
      <c r="AF187" s="13"/>
      <c r="AG187" s="13"/>
      <c r="AH187" s="13"/>
    </row>
    <row r="188" spans="1:34" x14ac:dyDescent="0.2">
      <c r="A188" s="11" t="s">
        <v>826</v>
      </c>
      <c r="B188" s="12" t="s">
        <v>827</v>
      </c>
      <c r="C188" s="12">
        <v>99.5</v>
      </c>
      <c r="D188" s="12">
        <v>100</v>
      </c>
      <c r="E188" s="11" t="s">
        <v>828</v>
      </c>
      <c r="F188" s="11" t="s">
        <v>829</v>
      </c>
      <c r="G188" s="11" t="s">
        <v>830</v>
      </c>
      <c r="H188" s="12">
        <v>255.0523</v>
      </c>
      <c r="I188" s="13">
        <f t="shared" si="8"/>
        <v>3920.7644863426053</v>
      </c>
      <c r="J188" s="2">
        <f t="shared" ref="J188:R188" si="329">(J$25/$H188)*10^6</f>
        <v>980.19112158565133</v>
      </c>
      <c r="K188" s="2">
        <f t="shared" si="329"/>
        <v>245.04778039641283</v>
      </c>
      <c r="L188" s="2">
        <f t="shared" si="329"/>
        <v>61.261945099103208</v>
      </c>
      <c r="M188" s="2">
        <f t="shared" si="329"/>
        <v>15.315486274775802</v>
      </c>
      <c r="N188" s="2">
        <f t="shared" si="329"/>
        <v>3.8288715686939505</v>
      </c>
      <c r="O188" s="2">
        <f t="shared" si="329"/>
        <v>0.95721789217348763</v>
      </c>
      <c r="P188" s="2">
        <f t="shared" si="329"/>
        <v>0.23930447304337191</v>
      </c>
      <c r="Q188" s="2">
        <f t="shared" si="329"/>
        <v>5.9826118260842977E-2</v>
      </c>
      <c r="R188" s="2">
        <f t="shared" si="329"/>
        <v>1.4956529565210744E-2</v>
      </c>
      <c r="S188" s="2"/>
      <c r="T188" s="2"/>
      <c r="U188" s="13">
        <f t="shared" ref="U188:AD188" si="330">I188*5</f>
        <v>19603.822431713026</v>
      </c>
      <c r="V188" s="13">
        <f t="shared" si="330"/>
        <v>4900.9556079282565</v>
      </c>
      <c r="W188" s="13">
        <f t="shared" si="330"/>
        <v>1225.2389019820641</v>
      </c>
      <c r="X188" s="13">
        <f t="shared" si="330"/>
        <v>306.30972549551603</v>
      </c>
      <c r="Y188" s="13">
        <f t="shared" si="330"/>
        <v>76.577431373879008</v>
      </c>
      <c r="Z188" s="13">
        <f t="shared" si="330"/>
        <v>19.144357843469752</v>
      </c>
      <c r="AA188" s="13">
        <f t="shared" si="330"/>
        <v>4.786089460867438</v>
      </c>
      <c r="AB188" s="13">
        <f t="shared" si="330"/>
        <v>1.1965223652168595</v>
      </c>
      <c r="AC188" s="13">
        <f t="shared" si="330"/>
        <v>0.29913059130421488</v>
      </c>
      <c r="AD188" s="13">
        <f t="shared" si="330"/>
        <v>7.4782647826053719E-2</v>
      </c>
      <c r="AE188" s="13"/>
      <c r="AF188" s="13"/>
      <c r="AG188" s="13"/>
      <c r="AH188" s="13"/>
    </row>
    <row r="189" spans="1:34" x14ac:dyDescent="0.2">
      <c r="A189" s="11" t="s">
        <v>831</v>
      </c>
      <c r="B189" s="12" t="s">
        <v>832</v>
      </c>
      <c r="C189" s="12">
        <v>98.5</v>
      </c>
      <c r="D189" s="12">
        <v>99</v>
      </c>
      <c r="E189" s="11" t="s">
        <v>833</v>
      </c>
      <c r="F189" s="11" t="s">
        <v>834</v>
      </c>
      <c r="G189" s="11" t="s">
        <v>835</v>
      </c>
      <c r="H189" s="12">
        <v>320.20999999999998</v>
      </c>
      <c r="I189" s="13">
        <f t="shared" si="8"/>
        <v>3122.9505636925769</v>
      </c>
      <c r="J189" s="2">
        <f t="shared" ref="J189:R189" si="331">(J$25/$H189)*10^6</f>
        <v>780.73764092314423</v>
      </c>
      <c r="K189" s="2">
        <f t="shared" si="331"/>
        <v>195.18441023078606</v>
      </c>
      <c r="L189" s="2">
        <f t="shared" si="331"/>
        <v>48.796102557696514</v>
      </c>
      <c r="M189" s="2">
        <f t="shared" si="331"/>
        <v>12.199025639424129</v>
      </c>
      <c r="N189" s="2">
        <f t="shared" si="331"/>
        <v>3.0497564098560321</v>
      </c>
      <c r="O189" s="2">
        <f t="shared" si="331"/>
        <v>0.76243910246400803</v>
      </c>
      <c r="P189" s="2">
        <f t="shared" si="331"/>
        <v>0.19060977561600201</v>
      </c>
      <c r="Q189" s="2">
        <f t="shared" si="331"/>
        <v>4.7652443904000502E-2</v>
      </c>
      <c r="R189" s="2">
        <f t="shared" si="331"/>
        <v>1.1913110976000126E-2</v>
      </c>
      <c r="S189" s="2"/>
      <c r="T189" s="2"/>
      <c r="U189" s="13">
        <f t="shared" ref="U189:AD189" si="332">I189*5</f>
        <v>15614.752818462885</v>
      </c>
      <c r="V189" s="13">
        <f t="shared" si="332"/>
        <v>3903.6882046157211</v>
      </c>
      <c r="W189" s="13">
        <f t="shared" si="332"/>
        <v>975.92205115393028</v>
      </c>
      <c r="X189" s="13">
        <f t="shared" si="332"/>
        <v>243.98051278848257</v>
      </c>
      <c r="Y189" s="13">
        <f t="shared" si="332"/>
        <v>60.995128197120643</v>
      </c>
      <c r="Z189" s="13">
        <f t="shared" si="332"/>
        <v>15.248782049280161</v>
      </c>
      <c r="AA189" s="13">
        <f t="shared" si="332"/>
        <v>3.8121955123200402</v>
      </c>
      <c r="AB189" s="13">
        <f t="shared" si="332"/>
        <v>0.95304887808001004</v>
      </c>
      <c r="AC189" s="13">
        <f t="shared" si="332"/>
        <v>0.23826221952000251</v>
      </c>
      <c r="AD189" s="13">
        <f t="shared" si="332"/>
        <v>5.9565554880000628E-2</v>
      </c>
      <c r="AE189" s="13"/>
      <c r="AF189" s="13"/>
      <c r="AG189" s="13"/>
      <c r="AH189" s="13"/>
    </row>
    <row r="190" spans="1:34" x14ac:dyDescent="0.2">
      <c r="A190" s="11" t="s">
        <v>836</v>
      </c>
      <c r="B190" s="12" t="s">
        <v>837</v>
      </c>
      <c r="C190" s="12">
        <v>99.9</v>
      </c>
      <c r="D190" s="12">
        <v>99.4</v>
      </c>
      <c r="E190" s="11" t="s">
        <v>838</v>
      </c>
      <c r="F190" s="11" t="s">
        <v>839</v>
      </c>
      <c r="G190" s="11" t="s">
        <v>840</v>
      </c>
      <c r="H190" s="12">
        <v>221.06229999999999</v>
      </c>
      <c r="I190" s="13">
        <f t="shared" si="8"/>
        <v>4523.6116696514973</v>
      </c>
      <c r="J190" s="2">
        <f t="shared" ref="J190:R190" si="333">(J$25/$H190)*10^6</f>
        <v>1130.9029174128743</v>
      </c>
      <c r="K190" s="2">
        <f t="shared" si="333"/>
        <v>282.72572935321858</v>
      </c>
      <c r="L190" s="2">
        <f t="shared" si="333"/>
        <v>70.681432338304646</v>
      </c>
      <c r="M190" s="2">
        <f t="shared" si="333"/>
        <v>17.670358084576161</v>
      </c>
      <c r="N190" s="2">
        <f t="shared" si="333"/>
        <v>4.4175895211440404</v>
      </c>
      <c r="O190" s="2">
        <f t="shared" si="333"/>
        <v>1.1043973802860101</v>
      </c>
      <c r="P190" s="2">
        <f t="shared" si="333"/>
        <v>0.27609934507150252</v>
      </c>
      <c r="Q190" s="2">
        <f t="shared" si="333"/>
        <v>6.9024836267875631E-2</v>
      </c>
      <c r="R190" s="2">
        <f t="shared" si="333"/>
        <v>1.7256209066968908E-2</v>
      </c>
      <c r="S190" s="2"/>
      <c r="T190" s="2"/>
      <c r="U190" s="13">
        <f t="shared" ref="U190:AD190" si="334">I190*5</f>
        <v>22618.058348257488</v>
      </c>
      <c r="V190" s="13">
        <f t="shared" si="334"/>
        <v>5654.5145870643719</v>
      </c>
      <c r="W190" s="13">
        <f t="shared" si="334"/>
        <v>1413.628646766093</v>
      </c>
      <c r="X190" s="13">
        <f t="shared" si="334"/>
        <v>353.40716169152324</v>
      </c>
      <c r="Y190" s="13">
        <f t="shared" si="334"/>
        <v>88.351790422880811</v>
      </c>
      <c r="Z190" s="13">
        <f t="shared" si="334"/>
        <v>22.087947605720203</v>
      </c>
      <c r="AA190" s="13">
        <f t="shared" si="334"/>
        <v>5.5219869014300507</v>
      </c>
      <c r="AB190" s="13">
        <f t="shared" si="334"/>
        <v>1.3804967253575127</v>
      </c>
      <c r="AC190" s="13">
        <f t="shared" si="334"/>
        <v>0.34512418133937817</v>
      </c>
      <c r="AD190" s="13">
        <f t="shared" si="334"/>
        <v>8.6281045334844542E-2</v>
      </c>
      <c r="AE190" s="13"/>
      <c r="AF190" s="13"/>
      <c r="AG190" s="13"/>
      <c r="AH190" s="13"/>
    </row>
    <row r="191" spans="1:34" x14ac:dyDescent="0.2">
      <c r="A191" s="11" t="s">
        <v>841</v>
      </c>
      <c r="B191" s="12" t="s">
        <v>842</v>
      </c>
      <c r="C191" s="12">
        <v>99.9</v>
      </c>
      <c r="D191" s="12">
        <v>100.4</v>
      </c>
      <c r="E191" s="11" t="s">
        <v>843</v>
      </c>
      <c r="F191" s="11" t="s">
        <v>844</v>
      </c>
      <c r="G191" s="11" t="s">
        <v>845</v>
      </c>
      <c r="H191" s="12">
        <v>162.0463</v>
      </c>
      <c r="I191" s="13">
        <f t="shared" si="8"/>
        <v>6171.0757974726976</v>
      </c>
      <c r="J191" s="2">
        <f t="shared" ref="J191:R191" si="335">(J$25/$H191)*10^6</f>
        <v>1542.7689493681744</v>
      </c>
      <c r="K191" s="2">
        <f t="shared" si="335"/>
        <v>385.6922373420436</v>
      </c>
      <c r="L191" s="2">
        <f t="shared" si="335"/>
        <v>96.423059335510899</v>
      </c>
      <c r="M191" s="2">
        <f t="shared" si="335"/>
        <v>24.105764833877725</v>
      </c>
      <c r="N191" s="2">
        <f t="shared" si="335"/>
        <v>6.0264412084694312</v>
      </c>
      <c r="O191" s="2">
        <f t="shared" si="335"/>
        <v>1.5066103021173578</v>
      </c>
      <c r="P191" s="2">
        <f t="shared" si="335"/>
        <v>0.37665257552933945</v>
      </c>
      <c r="Q191" s="2">
        <f t="shared" si="335"/>
        <v>9.4163143882334863E-2</v>
      </c>
      <c r="R191" s="2">
        <f t="shared" si="335"/>
        <v>2.3540785970583716E-2</v>
      </c>
      <c r="S191" s="2"/>
      <c r="T191" s="2"/>
      <c r="U191" s="13">
        <f t="shared" ref="U191:AD191" si="336">I191*5</f>
        <v>30855.378987363489</v>
      </c>
      <c r="V191" s="13">
        <f t="shared" si="336"/>
        <v>7713.8447468408722</v>
      </c>
      <c r="W191" s="13">
        <f t="shared" si="336"/>
        <v>1928.461186710218</v>
      </c>
      <c r="X191" s="13">
        <f t="shared" si="336"/>
        <v>482.11529667755451</v>
      </c>
      <c r="Y191" s="13">
        <f t="shared" si="336"/>
        <v>120.52882416938863</v>
      </c>
      <c r="Z191" s="13">
        <f t="shared" si="336"/>
        <v>30.132206042347157</v>
      </c>
      <c r="AA191" s="13">
        <f t="shared" si="336"/>
        <v>7.5330515105867892</v>
      </c>
      <c r="AB191" s="13">
        <f t="shared" si="336"/>
        <v>1.8832628776466973</v>
      </c>
      <c r="AC191" s="13">
        <f t="shared" si="336"/>
        <v>0.47081571941167433</v>
      </c>
      <c r="AD191" s="13">
        <f t="shared" si="336"/>
        <v>0.11770392985291858</v>
      </c>
      <c r="AE191" s="13"/>
      <c r="AF191" s="13"/>
      <c r="AG191" s="13"/>
      <c r="AH191" s="13"/>
    </row>
    <row r="192" spans="1:34" x14ac:dyDescent="0.2">
      <c r="A192" s="11" t="s">
        <v>846</v>
      </c>
      <c r="B192" s="12" t="s">
        <v>847</v>
      </c>
      <c r="C192" s="12">
        <v>99.5</v>
      </c>
      <c r="D192" s="12">
        <v>99</v>
      </c>
      <c r="E192" s="11" t="s">
        <v>848</v>
      </c>
      <c r="F192" s="11" t="s">
        <v>849</v>
      </c>
      <c r="G192" s="11" t="s">
        <v>850</v>
      </c>
      <c r="H192" s="12">
        <v>368.21</v>
      </c>
      <c r="I192" s="13">
        <f t="shared" si="8"/>
        <v>2715.8415034898567</v>
      </c>
      <c r="J192" s="2">
        <f t="shared" ref="J192:R192" si="337">(J$25/$H192)*10^6</f>
        <v>678.96037587246417</v>
      </c>
      <c r="K192" s="2">
        <f t="shared" si="337"/>
        <v>169.74009396811604</v>
      </c>
      <c r="L192" s="2">
        <f t="shared" si="337"/>
        <v>42.435023492029011</v>
      </c>
      <c r="M192" s="2">
        <f t="shared" si="337"/>
        <v>10.608755873007253</v>
      </c>
      <c r="N192" s="2">
        <f t="shared" si="337"/>
        <v>2.6521889682518132</v>
      </c>
      <c r="O192" s="2">
        <f t="shared" si="337"/>
        <v>0.66304724206295329</v>
      </c>
      <c r="P192" s="2">
        <f t="shared" si="337"/>
        <v>0.16576181051573832</v>
      </c>
      <c r="Q192" s="2">
        <f t="shared" si="337"/>
        <v>4.1440452628934581E-2</v>
      </c>
      <c r="R192" s="2">
        <f t="shared" si="337"/>
        <v>1.0360113157233645E-2</v>
      </c>
      <c r="S192" s="2"/>
      <c r="T192" s="2"/>
      <c r="U192" s="13">
        <f t="shared" ref="U192:AD192" si="338">I192*5</f>
        <v>13579.207517449284</v>
      </c>
      <c r="V192" s="13">
        <f t="shared" si="338"/>
        <v>3394.801879362321</v>
      </c>
      <c r="W192" s="13">
        <f t="shared" si="338"/>
        <v>848.70046984058024</v>
      </c>
      <c r="X192" s="13">
        <f t="shared" si="338"/>
        <v>212.17511746014506</v>
      </c>
      <c r="Y192" s="13">
        <f t="shared" si="338"/>
        <v>53.043779365036265</v>
      </c>
      <c r="Z192" s="13">
        <f t="shared" si="338"/>
        <v>13.260944841259066</v>
      </c>
      <c r="AA192" s="13">
        <f t="shared" si="338"/>
        <v>3.3152362103147666</v>
      </c>
      <c r="AB192" s="13">
        <f t="shared" si="338"/>
        <v>0.82880905257869164</v>
      </c>
      <c r="AC192" s="13">
        <f t="shared" si="338"/>
        <v>0.20720226314467291</v>
      </c>
      <c r="AD192" s="13">
        <f t="shared" si="338"/>
        <v>5.1800565786168228E-2</v>
      </c>
      <c r="AE192" s="13"/>
      <c r="AF192" s="13"/>
      <c r="AG192" s="13"/>
      <c r="AH192" s="13"/>
    </row>
    <row r="193" spans="1:34" x14ac:dyDescent="0.2">
      <c r="A193" s="11" t="s">
        <v>851</v>
      </c>
      <c r="B193" s="12" t="s">
        <v>852</v>
      </c>
      <c r="C193" s="12">
        <v>99.5</v>
      </c>
      <c r="D193" s="12">
        <v>99</v>
      </c>
      <c r="E193" s="11" t="s">
        <v>853</v>
      </c>
      <c r="F193" s="11" t="s">
        <v>854</v>
      </c>
      <c r="G193" s="11" t="s">
        <v>855</v>
      </c>
      <c r="H193" s="12">
        <v>219.06780000000001</v>
      </c>
      <c r="I193" s="13">
        <f t="shared" si="8"/>
        <v>4564.7968345872832</v>
      </c>
      <c r="J193" s="2">
        <f t="shared" ref="J193:R193" si="339">(J$25/$H193)*10^6</f>
        <v>1141.1992086468208</v>
      </c>
      <c r="K193" s="2">
        <f t="shared" si="339"/>
        <v>285.2998021617052</v>
      </c>
      <c r="L193" s="2">
        <f t="shared" si="339"/>
        <v>71.3249505404263</v>
      </c>
      <c r="M193" s="2">
        <f t="shared" si="339"/>
        <v>17.831237635106575</v>
      </c>
      <c r="N193" s="2">
        <f t="shared" si="339"/>
        <v>4.4578094087766438</v>
      </c>
      <c r="O193" s="2">
        <f t="shared" si="339"/>
        <v>1.1144523521941609</v>
      </c>
      <c r="P193" s="2">
        <f t="shared" si="339"/>
        <v>0.27861308804854024</v>
      </c>
      <c r="Q193" s="2">
        <f t="shared" si="339"/>
        <v>6.9653272012135059E-2</v>
      </c>
      <c r="R193" s="2">
        <f t="shared" si="339"/>
        <v>1.7413318003033765E-2</v>
      </c>
      <c r="S193" s="2"/>
      <c r="T193" s="2"/>
      <c r="U193" s="13">
        <f t="shared" ref="U193:AD193" si="340">I193*5</f>
        <v>22823.984172936416</v>
      </c>
      <c r="V193" s="13">
        <f t="shared" si="340"/>
        <v>5705.996043234104</v>
      </c>
      <c r="W193" s="13">
        <f t="shared" si="340"/>
        <v>1426.499010808526</v>
      </c>
      <c r="X193" s="13">
        <f t="shared" si="340"/>
        <v>356.6247527021315</v>
      </c>
      <c r="Y193" s="13">
        <f t="shared" si="340"/>
        <v>89.156188175532876</v>
      </c>
      <c r="Z193" s="13">
        <f t="shared" si="340"/>
        <v>22.289047043883219</v>
      </c>
      <c r="AA193" s="13">
        <f t="shared" si="340"/>
        <v>5.5722617609708047</v>
      </c>
      <c r="AB193" s="13">
        <f t="shared" si="340"/>
        <v>1.3930654402427012</v>
      </c>
      <c r="AC193" s="13">
        <f t="shared" si="340"/>
        <v>0.3482663600606753</v>
      </c>
      <c r="AD193" s="13">
        <f t="shared" si="340"/>
        <v>8.7066590015168824E-2</v>
      </c>
      <c r="AE193" s="13"/>
      <c r="AF193" s="13"/>
      <c r="AG193" s="13"/>
      <c r="AH193" s="13"/>
    </row>
    <row r="194" spans="1:34" x14ac:dyDescent="0.2">
      <c r="A194" s="11" t="s">
        <v>856</v>
      </c>
      <c r="B194" s="12" t="s">
        <v>857</v>
      </c>
      <c r="C194" s="12">
        <v>99.9</v>
      </c>
      <c r="D194" s="12">
        <v>100.4</v>
      </c>
      <c r="E194" s="11" t="s">
        <v>858</v>
      </c>
      <c r="F194" s="11" t="s">
        <v>859</v>
      </c>
      <c r="G194" s="11" t="s">
        <v>860</v>
      </c>
      <c r="H194" s="12">
        <v>367.10309999999998</v>
      </c>
      <c r="I194" s="13">
        <f t="shared" si="8"/>
        <v>2724.0303881933987</v>
      </c>
      <c r="J194" s="2">
        <f t="shared" ref="J194:R194" si="341">(J$25/$H194)*10^6</f>
        <v>681.00759704834968</v>
      </c>
      <c r="K194" s="2">
        <f t="shared" si="341"/>
        <v>170.25189926208742</v>
      </c>
      <c r="L194" s="2">
        <f t="shared" si="341"/>
        <v>42.562974815521855</v>
      </c>
      <c r="M194" s="2">
        <f t="shared" si="341"/>
        <v>10.640743703880464</v>
      </c>
      <c r="N194" s="2">
        <f t="shared" si="341"/>
        <v>2.6601859259701159</v>
      </c>
      <c r="O194" s="2">
        <f t="shared" si="341"/>
        <v>0.66504648149252898</v>
      </c>
      <c r="P194" s="2">
        <f t="shared" si="341"/>
        <v>0.16626162037313225</v>
      </c>
      <c r="Q194" s="2">
        <f t="shared" si="341"/>
        <v>4.1565405093283062E-2</v>
      </c>
      <c r="R194" s="2">
        <f t="shared" si="341"/>
        <v>1.0391351273320765E-2</v>
      </c>
      <c r="S194" s="2"/>
      <c r="T194" s="2"/>
      <c r="U194" s="13">
        <f t="shared" ref="U194:AD194" si="342">I194*5</f>
        <v>13620.151940966993</v>
      </c>
      <c r="V194" s="13">
        <f t="shared" si="342"/>
        <v>3405.0379852417482</v>
      </c>
      <c r="W194" s="13">
        <f t="shared" si="342"/>
        <v>851.25949631043704</v>
      </c>
      <c r="X194" s="13">
        <f t="shared" si="342"/>
        <v>212.81487407760926</v>
      </c>
      <c r="Y194" s="13">
        <f t="shared" si="342"/>
        <v>53.203718519402315</v>
      </c>
      <c r="Z194" s="13">
        <f t="shared" si="342"/>
        <v>13.300929629850579</v>
      </c>
      <c r="AA194" s="13">
        <f t="shared" si="342"/>
        <v>3.3252324074626447</v>
      </c>
      <c r="AB194" s="13">
        <f t="shared" si="342"/>
        <v>0.83130810186566118</v>
      </c>
      <c r="AC194" s="13">
        <f t="shared" si="342"/>
        <v>0.20782702546641529</v>
      </c>
      <c r="AD194" s="13">
        <f t="shared" si="342"/>
        <v>5.1956756366603823E-2</v>
      </c>
      <c r="AE194" s="13"/>
      <c r="AF194" s="13"/>
      <c r="AG194" s="13"/>
      <c r="AH194" s="13"/>
    </row>
    <row r="195" spans="1:34" x14ac:dyDescent="0.2">
      <c r="A195" s="11" t="s">
        <v>861</v>
      </c>
      <c r="B195" s="12" t="s">
        <v>862</v>
      </c>
      <c r="C195" s="12">
        <v>99.7</v>
      </c>
      <c r="D195" s="12">
        <v>100.2</v>
      </c>
      <c r="E195" s="11" t="s">
        <v>863</v>
      </c>
      <c r="F195" s="11" t="s">
        <v>864</v>
      </c>
      <c r="G195" s="11" t="s">
        <v>865</v>
      </c>
      <c r="H195" s="12">
        <v>188.1525</v>
      </c>
      <c r="I195" s="13">
        <f t="shared" si="8"/>
        <v>5314.8376981437932</v>
      </c>
      <c r="J195" s="2">
        <f t="shared" ref="J195:R195" si="343">(J$25/$H195)*10^6</f>
        <v>1328.7094245359483</v>
      </c>
      <c r="K195" s="2">
        <f t="shared" si="343"/>
        <v>332.17735613398708</v>
      </c>
      <c r="L195" s="2">
        <f t="shared" si="343"/>
        <v>83.044339033496769</v>
      </c>
      <c r="M195" s="2">
        <f t="shared" si="343"/>
        <v>20.761084758374192</v>
      </c>
      <c r="N195" s="2">
        <f t="shared" si="343"/>
        <v>5.1902711895935481</v>
      </c>
      <c r="O195" s="2">
        <f t="shared" si="343"/>
        <v>1.297567797398387</v>
      </c>
      <c r="P195" s="2">
        <f t="shared" si="343"/>
        <v>0.32439194934959675</v>
      </c>
      <c r="Q195" s="2">
        <f t="shared" si="343"/>
        <v>8.1097987337399188E-2</v>
      </c>
      <c r="R195" s="2">
        <f t="shared" si="343"/>
        <v>2.0274496834349797E-2</v>
      </c>
      <c r="S195" s="2"/>
      <c r="T195" s="2"/>
      <c r="U195" s="13">
        <f t="shared" ref="U195:AD195" si="344">I195*5</f>
        <v>26574.188490718967</v>
      </c>
      <c r="V195" s="13">
        <f t="shared" si="344"/>
        <v>6643.5471226797417</v>
      </c>
      <c r="W195" s="13">
        <f t="shared" si="344"/>
        <v>1660.8867806699354</v>
      </c>
      <c r="X195" s="13">
        <f t="shared" si="344"/>
        <v>415.22169516748386</v>
      </c>
      <c r="Y195" s="13">
        <f t="shared" si="344"/>
        <v>103.80542379187096</v>
      </c>
      <c r="Z195" s="13">
        <f t="shared" si="344"/>
        <v>25.951355947967741</v>
      </c>
      <c r="AA195" s="13">
        <f t="shared" si="344"/>
        <v>6.4878389869919353</v>
      </c>
      <c r="AB195" s="13">
        <f t="shared" si="344"/>
        <v>1.6219597467479838</v>
      </c>
      <c r="AC195" s="13">
        <f t="shared" si="344"/>
        <v>0.40548993668699596</v>
      </c>
      <c r="AD195" s="13">
        <f t="shared" si="344"/>
        <v>0.10137248417174899</v>
      </c>
      <c r="AE195" s="13"/>
      <c r="AF195" s="13"/>
      <c r="AG195" s="13"/>
      <c r="AH195" s="13"/>
    </row>
    <row r="196" spans="1:34" x14ac:dyDescent="0.2">
      <c r="A196" s="11" t="s">
        <v>866</v>
      </c>
      <c r="B196" s="12" t="s">
        <v>867</v>
      </c>
      <c r="C196" s="12">
        <v>99.9</v>
      </c>
      <c r="D196" s="12">
        <v>9.9</v>
      </c>
      <c r="E196" s="11" t="s">
        <v>868</v>
      </c>
      <c r="F196" s="11" t="s">
        <v>869</v>
      </c>
      <c r="G196" s="11" t="s">
        <v>870</v>
      </c>
      <c r="H196" s="12">
        <v>387.09859999999998</v>
      </c>
      <c r="I196" s="13">
        <f t="shared" si="8"/>
        <v>2583.3211486685823</v>
      </c>
      <c r="J196" s="2">
        <f t="shared" ref="J196:R196" si="345">(J$25/$H196)*10^6</f>
        <v>645.83028716714557</v>
      </c>
      <c r="K196" s="2">
        <f t="shared" si="345"/>
        <v>161.45757179178639</v>
      </c>
      <c r="L196" s="2">
        <f t="shared" si="345"/>
        <v>40.364392947946598</v>
      </c>
      <c r="M196" s="2">
        <f t="shared" si="345"/>
        <v>10.09109823698665</v>
      </c>
      <c r="N196" s="2">
        <f t="shared" si="345"/>
        <v>2.5227745592466624</v>
      </c>
      <c r="O196" s="2">
        <f t="shared" si="345"/>
        <v>0.6306936398116656</v>
      </c>
      <c r="P196" s="2">
        <f t="shared" si="345"/>
        <v>0.1576734099529164</v>
      </c>
      <c r="Q196" s="2">
        <f t="shared" si="345"/>
        <v>3.94183524882291E-2</v>
      </c>
      <c r="R196" s="2">
        <f t="shared" si="345"/>
        <v>9.8545881220572749E-3</v>
      </c>
      <c r="S196" s="2"/>
      <c r="T196" s="2"/>
      <c r="U196" s="13">
        <f t="shared" ref="U196:AD196" si="346">I196*5</f>
        <v>12916.605743342912</v>
      </c>
      <c r="V196" s="13">
        <f t="shared" si="346"/>
        <v>3229.1514358357281</v>
      </c>
      <c r="W196" s="13">
        <f t="shared" si="346"/>
        <v>807.28785895893202</v>
      </c>
      <c r="X196" s="13">
        <f t="shared" si="346"/>
        <v>201.821964739733</v>
      </c>
      <c r="Y196" s="13">
        <f t="shared" si="346"/>
        <v>50.455491184933251</v>
      </c>
      <c r="Z196" s="13">
        <f t="shared" si="346"/>
        <v>12.613872796233313</v>
      </c>
      <c r="AA196" s="13">
        <f t="shared" si="346"/>
        <v>3.1534681990583282</v>
      </c>
      <c r="AB196" s="13">
        <f t="shared" si="346"/>
        <v>0.78836704976458205</v>
      </c>
      <c r="AC196" s="13">
        <f t="shared" si="346"/>
        <v>0.19709176244114551</v>
      </c>
      <c r="AD196" s="13">
        <f t="shared" si="346"/>
        <v>4.9272940610286378E-2</v>
      </c>
      <c r="AE196" s="13"/>
      <c r="AF196" s="13"/>
      <c r="AG196" s="13"/>
      <c r="AH196" s="13"/>
    </row>
    <row r="197" spans="1:34" x14ac:dyDescent="0.2">
      <c r="A197" s="11" t="s">
        <v>871</v>
      </c>
      <c r="B197" s="12" t="s">
        <v>872</v>
      </c>
      <c r="C197" s="12">
        <v>99.6</v>
      </c>
      <c r="D197" s="12">
        <v>100.1</v>
      </c>
      <c r="E197" s="11" t="s">
        <v>873</v>
      </c>
      <c r="F197" s="11" t="s">
        <v>874</v>
      </c>
      <c r="G197" s="11" t="s">
        <v>875</v>
      </c>
      <c r="H197" s="12">
        <v>364.13760000000002</v>
      </c>
      <c r="I197" s="13">
        <f t="shared" si="8"/>
        <v>2746.2146177708642</v>
      </c>
      <c r="J197" s="2">
        <f t="shared" ref="J197:R197" si="347">(J$25/$H197)*10^6</f>
        <v>686.55365444271604</v>
      </c>
      <c r="K197" s="2">
        <f t="shared" si="347"/>
        <v>171.63841361067901</v>
      </c>
      <c r="L197" s="2">
        <f t="shared" si="347"/>
        <v>42.909603402669752</v>
      </c>
      <c r="M197" s="2">
        <f t="shared" si="347"/>
        <v>10.727400850667438</v>
      </c>
      <c r="N197" s="2">
        <f t="shared" si="347"/>
        <v>2.6818502126668595</v>
      </c>
      <c r="O197" s="2">
        <f t="shared" si="347"/>
        <v>0.67046255316671488</v>
      </c>
      <c r="P197" s="2">
        <f t="shared" si="347"/>
        <v>0.16761563829167872</v>
      </c>
      <c r="Q197" s="2">
        <f t="shared" si="347"/>
        <v>4.190390957291968E-2</v>
      </c>
      <c r="R197" s="2">
        <f t="shared" si="347"/>
        <v>1.047597739322992E-2</v>
      </c>
      <c r="S197" s="2"/>
      <c r="T197" s="2"/>
      <c r="U197" s="13">
        <f t="shared" ref="U197:AD197" si="348">I197*5</f>
        <v>13731.07308885432</v>
      </c>
      <c r="V197" s="13">
        <f t="shared" si="348"/>
        <v>3432.7682722135801</v>
      </c>
      <c r="W197" s="13">
        <f t="shared" si="348"/>
        <v>858.19206805339502</v>
      </c>
      <c r="X197" s="13">
        <f t="shared" si="348"/>
        <v>214.54801701334875</v>
      </c>
      <c r="Y197" s="13">
        <f t="shared" si="348"/>
        <v>53.637004253337189</v>
      </c>
      <c r="Z197" s="13">
        <f t="shared" si="348"/>
        <v>13.409251063334297</v>
      </c>
      <c r="AA197" s="13">
        <f t="shared" si="348"/>
        <v>3.3523127658335743</v>
      </c>
      <c r="AB197" s="13">
        <f t="shared" si="348"/>
        <v>0.83807819145839357</v>
      </c>
      <c r="AC197" s="13">
        <f t="shared" si="348"/>
        <v>0.20951954786459839</v>
      </c>
      <c r="AD197" s="13">
        <f t="shared" si="348"/>
        <v>5.2379886966149598E-2</v>
      </c>
      <c r="AE197" s="13"/>
      <c r="AF197" s="13"/>
      <c r="AG197" s="13"/>
      <c r="AH197" s="13"/>
    </row>
    <row r="198" spans="1:34" x14ac:dyDescent="0.2">
      <c r="A198" s="11" t="s">
        <v>876</v>
      </c>
      <c r="B198" s="12" t="s">
        <v>877</v>
      </c>
      <c r="C198" s="12">
        <v>99.4</v>
      </c>
      <c r="D198" s="12">
        <v>98.9</v>
      </c>
      <c r="E198" s="11" t="s">
        <v>878</v>
      </c>
      <c r="F198" s="11" t="s">
        <v>879</v>
      </c>
      <c r="G198" s="11" t="s">
        <v>880</v>
      </c>
      <c r="H198" s="12">
        <v>378.11689999999999</v>
      </c>
      <c r="I198" s="13">
        <f t="shared" si="8"/>
        <v>2644.6847522551889</v>
      </c>
      <c r="J198" s="2">
        <f t="shared" ref="J198:R198" si="349">(J$25/$H198)*10^6</f>
        <v>661.17118806379722</v>
      </c>
      <c r="K198" s="2">
        <f t="shared" si="349"/>
        <v>165.2927970159493</v>
      </c>
      <c r="L198" s="2">
        <f t="shared" si="349"/>
        <v>41.323199253987326</v>
      </c>
      <c r="M198" s="2">
        <f t="shared" si="349"/>
        <v>10.330799813496832</v>
      </c>
      <c r="N198" s="2">
        <f t="shared" si="349"/>
        <v>2.5826999533742079</v>
      </c>
      <c r="O198" s="2">
        <f t="shared" si="349"/>
        <v>0.64567498834355197</v>
      </c>
      <c r="P198" s="2">
        <f t="shared" si="349"/>
        <v>0.16141874708588799</v>
      </c>
      <c r="Q198" s="2">
        <f t="shared" si="349"/>
        <v>4.0354686771471998E-2</v>
      </c>
      <c r="R198" s="2">
        <f t="shared" si="349"/>
        <v>1.0088671692868E-2</v>
      </c>
      <c r="S198" s="2"/>
      <c r="T198" s="2"/>
      <c r="U198" s="13">
        <f t="shared" ref="U198:AD198" si="350">I198*5</f>
        <v>13223.423761275944</v>
      </c>
      <c r="V198" s="13">
        <f t="shared" si="350"/>
        <v>3305.8559403189861</v>
      </c>
      <c r="W198" s="13">
        <f t="shared" si="350"/>
        <v>826.46398507974652</v>
      </c>
      <c r="X198" s="13">
        <f t="shared" si="350"/>
        <v>206.61599626993663</v>
      </c>
      <c r="Y198" s="13">
        <f t="shared" si="350"/>
        <v>51.653999067484158</v>
      </c>
      <c r="Z198" s="13">
        <f t="shared" si="350"/>
        <v>12.913499766871039</v>
      </c>
      <c r="AA198" s="13">
        <f t="shared" si="350"/>
        <v>3.2283749417177598</v>
      </c>
      <c r="AB198" s="13">
        <f t="shared" si="350"/>
        <v>0.80709373542943996</v>
      </c>
      <c r="AC198" s="13">
        <f t="shared" si="350"/>
        <v>0.20177343385735999</v>
      </c>
      <c r="AD198" s="13">
        <f t="shared" si="350"/>
        <v>5.0443358464339998E-2</v>
      </c>
      <c r="AE198" s="13"/>
      <c r="AF198" s="13"/>
      <c r="AG198" s="13"/>
      <c r="AH198" s="13"/>
    </row>
    <row r="199" spans="1:34" x14ac:dyDescent="0.2">
      <c r="A199" s="11" t="s">
        <v>881</v>
      </c>
      <c r="B199" s="12" t="s">
        <v>882</v>
      </c>
      <c r="C199" s="12">
        <v>99</v>
      </c>
      <c r="D199" s="12">
        <v>98.5</v>
      </c>
      <c r="E199" s="11" t="s">
        <v>883</v>
      </c>
      <c r="F199" s="11" t="s">
        <v>884</v>
      </c>
      <c r="G199" s="11" t="s">
        <v>885</v>
      </c>
      <c r="H199" s="12">
        <v>321.13650000000001</v>
      </c>
      <c r="I199" s="13">
        <f t="shared" si="8"/>
        <v>3113.9406451773621</v>
      </c>
      <c r="J199" s="2">
        <f t="shared" ref="J199:R199" si="351">(J$25/$H199)*10^6</f>
        <v>778.48516129434051</v>
      </c>
      <c r="K199" s="2">
        <f t="shared" si="351"/>
        <v>194.62129032358513</v>
      </c>
      <c r="L199" s="2">
        <f t="shared" si="351"/>
        <v>48.655322580896282</v>
      </c>
      <c r="M199" s="2">
        <f t="shared" si="351"/>
        <v>12.163830645224071</v>
      </c>
      <c r="N199" s="2">
        <f t="shared" si="351"/>
        <v>3.0409576613060176</v>
      </c>
      <c r="O199" s="2">
        <f t="shared" si="351"/>
        <v>0.76023941532650441</v>
      </c>
      <c r="P199" s="2">
        <f t="shared" si="351"/>
        <v>0.1900598538316261</v>
      </c>
      <c r="Q199" s="2">
        <f t="shared" si="351"/>
        <v>4.7514963457906526E-2</v>
      </c>
      <c r="R199" s="2">
        <f t="shared" si="351"/>
        <v>1.1878740864476631E-2</v>
      </c>
      <c r="S199" s="2"/>
      <c r="T199" s="2"/>
      <c r="U199" s="13">
        <f t="shared" ref="U199:AD199" si="352">I199*5</f>
        <v>15569.703225886809</v>
      </c>
      <c r="V199" s="13">
        <f t="shared" si="352"/>
        <v>3892.4258064717023</v>
      </c>
      <c r="W199" s="13">
        <f t="shared" si="352"/>
        <v>973.10645161792559</v>
      </c>
      <c r="X199" s="13">
        <f t="shared" si="352"/>
        <v>243.2766129044814</v>
      </c>
      <c r="Y199" s="13">
        <f t="shared" si="352"/>
        <v>60.819153226120349</v>
      </c>
      <c r="Z199" s="13">
        <f t="shared" si="352"/>
        <v>15.204788306530087</v>
      </c>
      <c r="AA199" s="13">
        <f t="shared" si="352"/>
        <v>3.8011970766325218</v>
      </c>
      <c r="AB199" s="13">
        <f t="shared" si="352"/>
        <v>0.95029926915813046</v>
      </c>
      <c r="AC199" s="13">
        <f t="shared" si="352"/>
        <v>0.23757481728953261</v>
      </c>
      <c r="AD199" s="13">
        <f t="shared" si="352"/>
        <v>5.9393704322383153E-2</v>
      </c>
      <c r="AE199" s="13"/>
      <c r="AF199" s="13"/>
      <c r="AG199" s="13"/>
      <c r="AH199" s="13"/>
    </row>
    <row r="200" spans="1:34" x14ac:dyDescent="0.2">
      <c r="A200" s="11" t="s">
        <v>886</v>
      </c>
      <c r="B200" s="12" t="s">
        <v>887</v>
      </c>
      <c r="C200" s="12">
        <v>99.9</v>
      </c>
      <c r="D200" s="12">
        <v>99.9</v>
      </c>
      <c r="E200" s="11" t="s">
        <v>888</v>
      </c>
      <c r="F200" s="11" t="s">
        <v>889</v>
      </c>
      <c r="G200" s="11" t="s">
        <v>890</v>
      </c>
      <c r="H200" s="12">
        <v>352.21510000000001</v>
      </c>
      <c r="I200" s="13">
        <f t="shared" si="8"/>
        <v>2839.1741296724645</v>
      </c>
      <c r="J200" s="2">
        <f t="shared" ref="J200:R200" si="353">(J$25/$H200)*10^6</f>
        <v>709.79353241811611</v>
      </c>
      <c r="K200" s="2">
        <f t="shared" si="353"/>
        <v>177.44838310452903</v>
      </c>
      <c r="L200" s="2">
        <f t="shared" si="353"/>
        <v>44.362095776132257</v>
      </c>
      <c r="M200" s="2">
        <f t="shared" si="353"/>
        <v>11.090523944033064</v>
      </c>
      <c r="N200" s="2">
        <f t="shared" si="353"/>
        <v>2.7726309860082661</v>
      </c>
      <c r="O200" s="2">
        <f t="shared" si="353"/>
        <v>0.69315774650206652</v>
      </c>
      <c r="P200" s="2">
        <f t="shared" si="353"/>
        <v>0.17328943662551663</v>
      </c>
      <c r="Q200" s="2">
        <f t="shared" si="353"/>
        <v>4.3322359156379157E-2</v>
      </c>
      <c r="R200" s="2">
        <f t="shared" si="353"/>
        <v>1.0830589789094789E-2</v>
      </c>
      <c r="S200" s="2"/>
      <c r="T200" s="2"/>
      <c r="U200" s="13">
        <f t="shared" ref="U200:AD200" si="354">I200*5</f>
        <v>14195.870648362323</v>
      </c>
      <c r="V200" s="13">
        <f t="shared" si="354"/>
        <v>3548.9676620905807</v>
      </c>
      <c r="W200" s="13">
        <f t="shared" si="354"/>
        <v>887.24191552264517</v>
      </c>
      <c r="X200" s="13">
        <f t="shared" si="354"/>
        <v>221.81047888066129</v>
      </c>
      <c r="Y200" s="13">
        <f t="shared" si="354"/>
        <v>55.452619720165323</v>
      </c>
      <c r="Z200" s="13">
        <f t="shared" si="354"/>
        <v>13.863154930041331</v>
      </c>
      <c r="AA200" s="13">
        <f t="shared" si="354"/>
        <v>3.4657887325103327</v>
      </c>
      <c r="AB200" s="13">
        <f t="shared" si="354"/>
        <v>0.86644718312758318</v>
      </c>
      <c r="AC200" s="13">
        <f t="shared" si="354"/>
        <v>0.21661179578189579</v>
      </c>
      <c r="AD200" s="13">
        <f t="shared" si="354"/>
        <v>5.4152948945473948E-2</v>
      </c>
      <c r="AE200" s="13"/>
      <c r="AF200" s="13"/>
      <c r="AG200" s="13"/>
      <c r="AH200" s="13"/>
    </row>
    <row r="201" spans="1:34" x14ac:dyDescent="0.2">
      <c r="A201" s="11" t="s">
        <v>891</v>
      </c>
      <c r="B201" s="12" t="s">
        <v>892</v>
      </c>
      <c r="C201" s="12">
        <v>99.9</v>
      </c>
      <c r="D201" s="12">
        <v>99.4</v>
      </c>
      <c r="E201" s="11" t="s">
        <v>893</v>
      </c>
      <c r="F201" s="11" t="s">
        <v>894</v>
      </c>
      <c r="G201" s="11" t="s">
        <v>895</v>
      </c>
      <c r="H201" s="12">
        <v>201.0361</v>
      </c>
      <c r="I201" s="13">
        <f t="shared" si="8"/>
        <v>4974.2309963235457</v>
      </c>
      <c r="J201" s="2">
        <f t="shared" ref="J201:R201" si="355">(J$25/$H201)*10^6</f>
        <v>1243.5577490808864</v>
      </c>
      <c r="K201" s="2">
        <f t="shared" si="355"/>
        <v>310.88943727022161</v>
      </c>
      <c r="L201" s="2">
        <f t="shared" si="355"/>
        <v>77.722359317555402</v>
      </c>
      <c r="M201" s="2">
        <f t="shared" si="355"/>
        <v>19.43058982938885</v>
      </c>
      <c r="N201" s="2">
        <f t="shared" si="355"/>
        <v>4.8576474573472126</v>
      </c>
      <c r="O201" s="2">
        <f t="shared" si="355"/>
        <v>1.2144118643368031</v>
      </c>
      <c r="P201" s="2">
        <f t="shared" si="355"/>
        <v>0.30360296608420079</v>
      </c>
      <c r="Q201" s="2">
        <f t="shared" si="355"/>
        <v>7.5900741521050197E-2</v>
      </c>
      <c r="R201" s="2">
        <f t="shared" si="355"/>
        <v>1.8975185380262549E-2</v>
      </c>
      <c r="S201" s="2"/>
      <c r="T201" s="2"/>
      <c r="U201" s="13">
        <f t="shared" ref="U201:AD201" si="356">I201*5</f>
        <v>24871.154981617728</v>
      </c>
      <c r="V201" s="13">
        <f t="shared" si="356"/>
        <v>6217.7887454044321</v>
      </c>
      <c r="W201" s="13">
        <f t="shared" si="356"/>
        <v>1554.447186351108</v>
      </c>
      <c r="X201" s="13">
        <f t="shared" si="356"/>
        <v>388.61179658777701</v>
      </c>
      <c r="Y201" s="13">
        <f t="shared" si="356"/>
        <v>97.152949146944252</v>
      </c>
      <c r="Z201" s="13">
        <f t="shared" si="356"/>
        <v>24.288237286736063</v>
      </c>
      <c r="AA201" s="13">
        <f t="shared" si="356"/>
        <v>6.0720593216840157</v>
      </c>
      <c r="AB201" s="13">
        <f t="shared" si="356"/>
        <v>1.5180148304210039</v>
      </c>
      <c r="AC201" s="13">
        <f t="shared" si="356"/>
        <v>0.37950370760525098</v>
      </c>
      <c r="AD201" s="13">
        <f t="shared" si="356"/>
        <v>9.4875926901312746E-2</v>
      </c>
      <c r="AE201" s="13"/>
      <c r="AF201" s="13"/>
      <c r="AG201" s="13"/>
      <c r="AH201" s="13"/>
    </row>
    <row r="202" spans="1:34" x14ac:dyDescent="0.2">
      <c r="A202" s="11" t="s">
        <v>896</v>
      </c>
      <c r="B202" s="12" t="s">
        <v>897</v>
      </c>
      <c r="C202" s="12">
        <v>99.9</v>
      </c>
      <c r="D202" s="12">
        <v>99.9</v>
      </c>
      <c r="E202" s="11" t="s">
        <v>898</v>
      </c>
      <c r="F202" s="11" t="s">
        <v>899</v>
      </c>
      <c r="G202" s="11" t="s">
        <v>900</v>
      </c>
      <c r="H202" s="12">
        <v>252.02359999999999</v>
      </c>
      <c r="I202" s="13">
        <f t="shared" si="8"/>
        <v>3967.8823729206315</v>
      </c>
      <c r="J202" s="2">
        <f t="shared" ref="J202:R202" si="357">(J$25/$H202)*10^6</f>
        <v>991.97059323015787</v>
      </c>
      <c r="K202" s="2">
        <f t="shared" si="357"/>
        <v>247.99264830753947</v>
      </c>
      <c r="L202" s="2">
        <f t="shared" si="357"/>
        <v>61.998162076884867</v>
      </c>
      <c r="M202" s="2">
        <f t="shared" si="357"/>
        <v>15.499540519221217</v>
      </c>
      <c r="N202" s="2">
        <f t="shared" si="357"/>
        <v>3.8748851298053042</v>
      </c>
      <c r="O202" s="2">
        <f t="shared" si="357"/>
        <v>0.96872128245132605</v>
      </c>
      <c r="P202" s="2">
        <f t="shared" si="357"/>
        <v>0.24218032061283151</v>
      </c>
      <c r="Q202" s="2">
        <f t="shared" si="357"/>
        <v>6.0545080153207878E-2</v>
      </c>
      <c r="R202" s="2">
        <f t="shared" si="357"/>
        <v>1.513627003830197E-2</v>
      </c>
      <c r="S202" s="2"/>
      <c r="T202" s="2"/>
      <c r="U202" s="13">
        <f t="shared" ref="U202:AD202" si="358">I202*5</f>
        <v>19839.411864603157</v>
      </c>
      <c r="V202" s="13">
        <f t="shared" si="358"/>
        <v>4959.8529661507891</v>
      </c>
      <c r="W202" s="13">
        <f t="shared" si="358"/>
        <v>1239.9632415376973</v>
      </c>
      <c r="X202" s="13">
        <f t="shared" si="358"/>
        <v>309.99081038442432</v>
      </c>
      <c r="Y202" s="13">
        <f t="shared" si="358"/>
        <v>77.49770259610608</v>
      </c>
      <c r="Z202" s="13">
        <f t="shared" si="358"/>
        <v>19.37442564902652</v>
      </c>
      <c r="AA202" s="13">
        <f t="shared" si="358"/>
        <v>4.84360641225663</v>
      </c>
      <c r="AB202" s="13">
        <f t="shared" si="358"/>
        <v>1.2109016030641575</v>
      </c>
      <c r="AC202" s="13">
        <f t="shared" si="358"/>
        <v>0.30272540076603938</v>
      </c>
      <c r="AD202" s="13">
        <f t="shared" si="358"/>
        <v>7.5681350191509844E-2</v>
      </c>
      <c r="AE202" s="13"/>
      <c r="AF202" s="13"/>
      <c r="AG202" s="13"/>
      <c r="AH202" s="13"/>
    </row>
    <row r="203" spans="1:34" x14ac:dyDescent="0.2">
      <c r="A203" s="11" t="s">
        <v>901</v>
      </c>
      <c r="B203" s="12" t="s">
        <v>902</v>
      </c>
      <c r="C203" s="12">
        <v>99.7</v>
      </c>
      <c r="D203" s="12">
        <v>99.2</v>
      </c>
      <c r="E203" s="11" t="s">
        <v>903</v>
      </c>
      <c r="F203" s="11" t="s">
        <v>904</v>
      </c>
      <c r="G203" s="11" t="s">
        <v>905</v>
      </c>
      <c r="H203" s="12">
        <v>291.01929999999999</v>
      </c>
      <c r="I203" s="13">
        <f t="shared" si="8"/>
        <v>3436.1982177814325</v>
      </c>
      <c r="J203" s="2">
        <f t="shared" ref="J203:R203" si="359">(J$25/$H203)*10^6</f>
        <v>859.04955444535813</v>
      </c>
      <c r="K203" s="2">
        <f t="shared" si="359"/>
        <v>214.76238861133953</v>
      </c>
      <c r="L203" s="2">
        <f t="shared" si="359"/>
        <v>53.690597152834883</v>
      </c>
      <c r="M203" s="2">
        <f t="shared" si="359"/>
        <v>13.422649288208721</v>
      </c>
      <c r="N203" s="2">
        <f t="shared" si="359"/>
        <v>3.3556623220521802</v>
      </c>
      <c r="O203" s="2">
        <f t="shared" si="359"/>
        <v>0.83891558051304504</v>
      </c>
      <c r="P203" s="2">
        <f t="shared" si="359"/>
        <v>0.20972889512826126</v>
      </c>
      <c r="Q203" s="2">
        <f t="shared" si="359"/>
        <v>5.2432223782065315E-2</v>
      </c>
      <c r="R203" s="2">
        <f t="shared" si="359"/>
        <v>1.3108055945516329E-2</v>
      </c>
      <c r="S203" s="2"/>
      <c r="T203" s="2"/>
      <c r="U203" s="13">
        <f t="shared" ref="U203:AD203" si="360">I203*5</f>
        <v>17180.991088907162</v>
      </c>
      <c r="V203" s="13">
        <f t="shared" si="360"/>
        <v>4295.2477722267904</v>
      </c>
      <c r="W203" s="13">
        <f t="shared" si="360"/>
        <v>1073.8119430566976</v>
      </c>
      <c r="X203" s="13">
        <f t="shared" si="360"/>
        <v>268.4529857641744</v>
      </c>
      <c r="Y203" s="13">
        <f t="shared" si="360"/>
        <v>67.1132464410436</v>
      </c>
      <c r="Z203" s="13">
        <f t="shared" si="360"/>
        <v>16.7783116102609</v>
      </c>
      <c r="AA203" s="13">
        <f t="shared" si="360"/>
        <v>4.194577902565225</v>
      </c>
      <c r="AB203" s="13">
        <f t="shared" si="360"/>
        <v>1.0486444756413063</v>
      </c>
      <c r="AC203" s="13">
        <f t="shared" si="360"/>
        <v>0.26216111891032656</v>
      </c>
      <c r="AD203" s="13">
        <f t="shared" si="360"/>
        <v>6.5540279727581641E-2</v>
      </c>
      <c r="AE203" s="13"/>
      <c r="AF203" s="13"/>
      <c r="AG203" s="13"/>
      <c r="AH203" s="13"/>
    </row>
    <row r="204" spans="1:34" x14ac:dyDescent="0.2">
      <c r="A204" s="11" t="s">
        <v>906</v>
      </c>
      <c r="B204" s="12" t="s">
        <v>907</v>
      </c>
      <c r="C204" s="12">
        <v>99.9</v>
      </c>
      <c r="D204" s="12">
        <v>100.4</v>
      </c>
      <c r="E204" s="11" t="s">
        <v>908</v>
      </c>
      <c r="F204" s="11" t="s">
        <v>909</v>
      </c>
      <c r="G204" s="11" t="s">
        <v>910</v>
      </c>
      <c r="H204" s="12">
        <v>354.04899999999998</v>
      </c>
      <c r="I204" s="13">
        <f t="shared" si="8"/>
        <v>2824.4677996548503</v>
      </c>
      <c r="J204" s="2">
        <f t="shared" ref="J204:R204" si="361">(J$25/$H204)*10^6</f>
        <v>706.11694991371257</v>
      </c>
      <c r="K204" s="2">
        <f t="shared" si="361"/>
        <v>176.52923747842814</v>
      </c>
      <c r="L204" s="2">
        <f t="shared" si="361"/>
        <v>44.132309369607036</v>
      </c>
      <c r="M204" s="2">
        <f t="shared" si="361"/>
        <v>11.033077342401759</v>
      </c>
      <c r="N204" s="2">
        <f t="shared" si="361"/>
        <v>2.7582693356004397</v>
      </c>
      <c r="O204" s="2">
        <f t="shared" si="361"/>
        <v>0.68956733390010994</v>
      </c>
      <c r="P204" s="2">
        <f t="shared" si="361"/>
        <v>0.17239183347502748</v>
      </c>
      <c r="Q204" s="2">
        <f t="shared" si="361"/>
        <v>4.3097958368756871E-2</v>
      </c>
      <c r="R204" s="2">
        <f t="shared" si="361"/>
        <v>1.0774489592189218E-2</v>
      </c>
      <c r="S204" s="2"/>
      <c r="T204" s="2"/>
      <c r="U204" s="13">
        <f t="shared" ref="U204:AD204" si="362">I204*5</f>
        <v>14122.338998274252</v>
      </c>
      <c r="V204" s="13">
        <f t="shared" si="362"/>
        <v>3530.584749568563</v>
      </c>
      <c r="W204" s="13">
        <f t="shared" si="362"/>
        <v>882.64618739214075</v>
      </c>
      <c r="X204" s="13">
        <f t="shared" si="362"/>
        <v>220.66154684803519</v>
      </c>
      <c r="Y204" s="13">
        <f t="shared" si="362"/>
        <v>55.165386712008797</v>
      </c>
      <c r="Z204" s="13">
        <f t="shared" si="362"/>
        <v>13.791346678002199</v>
      </c>
      <c r="AA204" s="13">
        <f t="shared" si="362"/>
        <v>3.4478366695005498</v>
      </c>
      <c r="AB204" s="13">
        <f t="shared" si="362"/>
        <v>0.86195916737513745</v>
      </c>
      <c r="AC204" s="13">
        <f t="shared" si="362"/>
        <v>0.21548979184378436</v>
      </c>
      <c r="AD204" s="13">
        <f t="shared" si="362"/>
        <v>5.387244796094609E-2</v>
      </c>
      <c r="AE204" s="13"/>
      <c r="AF204" s="13"/>
      <c r="AG204" s="13"/>
      <c r="AH204" s="13"/>
    </row>
    <row r="205" spans="1:34" x14ac:dyDescent="0.2">
      <c r="A205" s="11" t="s">
        <v>911</v>
      </c>
      <c r="B205" s="12" t="s">
        <v>912</v>
      </c>
      <c r="C205" s="12">
        <v>98.6</v>
      </c>
      <c r="D205" s="12">
        <v>99.1</v>
      </c>
      <c r="E205" s="11" t="s">
        <v>913</v>
      </c>
      <c r="F205" s="11" t="s">
        <v>914</v>
      </c>
      <c r="G205" s="11" t="s">
        <v>915</v>
      </c>
      <c r="H205" s="12">
        <v>218.10890000000001</v>
      </c>
      <c r="I205" s="13">
        <f t="shared" si="8"/>
        <v>4584.8656336353079</v>
      </c>
      <c r="J205" s="2">
        <f t="shared" ref="J205:R205" si="363">(J$25/$H205)*10^6</f>
        <v>1146.216408408827</v>
      </c>
      <c r="K205" s="2">
        <f t="shared" si="363"/>
        <v>286.55410210220674</v>
      </c>
      <c r="L205" s="2">
        <f t="shared" si="363"/>
        <v>71.638525525551685</v>
      </c>
      <c r="M205" s="2">
        <f t="shared" si="363"/>
        <v>17.909631381387921</v>
      </c>
      <c r="N205" s="2">
        <f t="shared" si="363"/>
        <v>4.4774078453469803</v>
      </c>
      <c r="O205" s="2">
        <f t="shared" si="363"/>
        <v>1.1193519613367451</v>
      </c>
      <c r="P205" s="2">
        <f t="shared" si="363"/>
        <v>0.27983799033418627</v>
      </c>
      <c r="Q205" s="2">
        <f t="shared" si="363"/>
        <v>6.9959497583546568E-2</v>
      </c>
      <c r="R205" s="2">
        <f t="shared" si="363"/>
        <v>1.7489874395886642E-2</v>
      </c>
      <c r="S205" s="2"/>
      <c r="T205" s="2"/>
      <c r="U205" s="13">
        <f t="shared" ref="U205:AD205" si="364">I205*5</f>
        <v>22924.32816817654</v>
      </c>
      <c r="V205" s="13">
        <f t="shared" si="364"/>
        <v>5731.0820420441351</v>
      </c>
      <c r="W205" s="13">
        <f t="shared" si="364"/>
        <v>1432.7705105110338</v>
      </c>
      <c r="X205" s="13">
        <f t="shared" si="364"/>
        <v>358.19262762775844</v>
      </c>
      <c r="Y205" s="13">
        <f t="shared" si="364"/>
        <v>89.54815690693961</v>
      </c>
      <c r="Z205" s="13">
        <f t="shared" si="364"/>
        <v>22.387039226734903</v>
      </c>
      <c r="AA205" s="13">
        <f t="shared" si="364"/>
        <v>5.5967598066837256</v>
      </c>
      <c r="AB205" s="13">
        <f t="shared" si="364"/>
        <v>1.3991899516709314</v>
      </c>
      <c r="AC205" s="13">
        <f t="shared" si="364"/>
        <v>0.34979748791773285</v>
      </c>
      <c r="AD205" s="13">
        <f t="shared" si="364"/>
        <v>8.7449371979433213E-2</v>
      </c>
      <c r="AE205" s="13"/>
      <c r="AF205" s="13"/>
      <c r="AG205" s="13"/>
      <c r="AH205" s="13"/>
    </row>
    <row r="206" spans="1:34" x14ac:dyDescent="0.2">
      <c r="A206" s="16" t="s">
        <v>916</v>
      </c>
      <c r="B206" s="17" t="s">
        <v>917</v>
      </c>
      <c r="C206" s="17">
        <v>99.5</v>
      </c>
      <c r="D206" s="17">
        <v>100</v>
      </c>
      <c r="E206" s="16" t="s">
        <v>918</v>
      </c>
      <c r="F206" s="16" t="s">
        <v>919</v>
      </c>
      <c r="G206" s="16" t="s">
        <v>920</v>
      </c>
      <c r="H206" s="17">
        <v>408.12970000000001</v>
      </c>
      <c r="I206" s="13">
        <f t="shared" si="8"/>
        <v>2450.2014923197212</v>
      </c>
      <c r="J206" s="2">
        <f t="shared" ref="J206:R206" si="365">(J$25/$H206)*10^6</f>
        <v>612.5503730799303</v>
      </c>
      <c r="K206" s="2">
        <f t="shared" si="365"/>
        <v>153.13759326998257</v>
      </c>
      <c r="L206" s="2">
        <f t="shared" si="365"/>
        <v>38.284398317495643</v>
      </c>
      <c r="M206" s="2">
        <f t="shared" si="365"/>
        <v>9.5710995793739109</v>
      </c>
      <c r="N206" s="2">
        <f t="shared" si="365"/>
        <v>2.3927748948434777</v>
      </c>
      <c r="O206" s="2">
        <f t="shared" si="365"/>
        <v>0.59819372371086943</v>
      </c>
      <c r="P206" s="2">
        <f t="shared" si="365"/>
        <v>0.14954843092771736</v>
      </c>
      <c r="Q206" s="2">
        <f t="shared" si="365"/>
        <v>3.7387107731929339E-2</v>
      </c>
      <c r="R206" s="2">
        <f t="shared" si="365"/>
        <v>9.3467769329823348E-3</v>
      </c>
      <c r="S206" s="2"/>
      <c r="T206" s="2"/>
      <c r="U206" s="13">
        <f t="shared" ref="U206:AD206" si="366">I206*5</f>
        <v>12251.007461598605</v>
      </c>
      <c r="V206" s="13">
        <f t="shared" si="366"/>
        <v>3062.7518653996513</v>
      </c>
      <c r="W206" s="13">
        <f t="shared" si="366"/>
        <v>765.68796634991281</v>
      </c>
      <c r="X206" s="13">
        <f t="shared" si="366"/>
        <v>191.4219915874782</v>
      </c>
      <c r="Y206" s="13">
        <f t="shared" si="366"/>
        <v>47.855497896869551</v>
      </c>
      <c r="Z206" s="13">
        <f t="shared" si="366"/>
        <v>11.963874474217388</v>
      </c>
      <c r="AA206" s="13">
        <f t="shared" si="366"/>
        <v>2.9909686185543469</v>
      </c>
      <c r="AB206" s="13">
        <f t="shared" si="366"/>
        <v>0.74774215463858673</v>
      </c>
      <c r="AC206" s="13">
        <f t="shared" si="366"/>
        <v>0.18693553865964668</v>
      </c>
      <c r="AD206" s="13">
        <f t="shared" si="366"/>
        <v>4.6733884664911671E-2</v>
      </c>
      <c r="AE206" s="13"/>
      <c r="AF206" s="13"/>
      <c r="AG206" s="13"/>
      <c r="AH206" s="13"/>
    </row>
    <row r="207" spans="1:34" x14ac:dyDescent="0.2">
      <c r="A207" s="18" t="s">
        <v>921</v>
      </c>
      <c r="B207" s="19" t="s">
        <v>922</v>
      </c>
      <c r="C207" s="19">
        <v>98</v>
      </c>
      <c r="D207" s="19">
        <v>99.5</v>
      </c>
      <c r="E207" s="18" t="s">
        <v>923</v>
      </c>
      <c r="F207" s="18" t="s">
        <v>924</v>
      </c>
      <c r="G207" s="18" t="s">
        <v>925</v>
      </c>
      <c r="H207" s="19">
        <v>380.21339999999998</v>
      </c>
      <c r="I207" s="13">
        <f t="shared" si="8"/>
        <v>2630.1019374908933</v>
      </c>
      <c r="J207" s="2">
        <f t="shared" ref="J207:R207" si="367">(J$25/$H207)*10^6</f>
        <v>657.52548437272333</v>
      </c>
      <c r="K207" s="2">
        <f t="shared" si="367"/>
        <v>164.38137109318083</v>
      </c>
      <c r="L207" s="2">
        <f t="shared" si="367"/>
        <v>41.095342773295208</v>
      </c>
      <c r="M207" s="2">
        <f t="shared" si="367"/>
        <v>10.273835693323802</v>
      </c>
      <c r="N207" s="2">
        <f t="shared" si="367"/>
        <v>2.5684589233309505</v>
      </c>
      <c r="O207" s="2">
        <f t="shared" si="367"/>
        <v>0.64211473083273762</v>
      </c>
      <c r="P207" s="2">
        <f t="shared" si="367"/>
        <v>0.16052868270818441</v>
      </c>
      <c r="Q207" s="2">
        <f t="shared" si="367"/>
        <v>4.0132170677046101E-2</v>
      </c>
      <c r="R207" s="2">
        <f t="shared" si="367"/>
        <v>1.0033042669261525E-2</v>
      </c>
      <c r="S207" s="2"/>
      <c r="T207" s="2"/>
      <c r="U207" s="13">
        <f t="shared" ref="U207:AD207" si="368">I207*5</f>
        <v>13150.509687454467</v>
      </c>
      <c r="V207" s="13">
        <f t="shared" si="368"/>
        <v>3287.6274218636167</v>
      </c>
      <c r="W207" s="13">
        <f t="shared" si="368"/>
        <v>821.90685546590419</v>
      </c>
      <c r="X207" s="13">
        <f t="shared" si="368"/>
        <v>205.47671386647605</v>
      </c>
      <c r="Y207" s="13">
        <f t="shared" si="368"/>
        <v>51.369178466619012</v>
      </c>
      <c r="Z207" s="13">
        <f t="shared" si="368"/>
        <v>12.842294616654753</v>
      </c>
      <c r="AA207" s="13">
        <f t="shared" si="368"/>
        <v>3.2105736541636882</v>
      </c>
      <c r="AB207" s="13">
        <f t="shared" si="368"/>
        <v>0.80264341354092206</v>
      </c>
      <c r="AC207" s="13">
        <f t="shared" si="368"/>
        <v>0.20066085338523051</v>
      </c>
      <c r="AD207" s="13">
        <f t="shared" si="368"/>
        <v>5.0165213346307629E-2</v>
      </c>
      <c r="AE207" s="13"/>
      <c r="AF207" s="13"/>
      <c r="AG207" s="13"/>
      <c r="AH207" s="13"/>
    </row>
    <row r="208" spans="1:34" x14ac:dyDescent="0.2">
      <c r="A208" s="18" t="s">
        <v>926</v>
      </c>
      <c r="B208" s="19" t="s">
        <v>927</v>
      </c>
      <c r="C208" s="19">
        <v>99.5</v>
      </c>
      <c r="D208" s="19">
        <v>100</v>
      </c>
      <c r="E208" s="18" t="s">
        <v>928</v>
      </c>
      <c r="F208" s="18" t="s">
        <v>929</v>
      </c>
      <c r="G208" s="18" t="s">
        <v>930</v>
      </c>
      <c r="H208" s="19">
        <v>267.14710000000002</v>
      </c>
      <c r="I208" s="13">
        <f t="shared" si="8"/>
        <v>3743.2560563075544</v>
      </c>
      <c r="J208" s="2">
        <f t="shared" ref="J208:R208" si="369">(J$25/$H208)*10^6</f>
        <v>935.81401407688861</v>
      </c>
      <c r="K208" s="2">
        <f t="shared" si="369"/>
        <v>233.95350351922215</v>
      </c>
      <c r="L208" s="2">
        <f t="shared" si="369"/>
        <v>58.488375879805538</v>
      </c>
      <c r="M208" s="2">
        <f t="shared" si="369"/>
        <v>14.622093969951385</v>
      </c>
      <c r="N208" s="2">
        <f t="shared" si="369"/>
        <v>3.6555234924878461</v>
      </c>
      <c r="O208" s="2">
        <f t="shared" si="369"/>
        <v>0.91388087312196153</v>
      </c>
      <c r="P208" s="2">
        <f t="shared" si="369"/>
        <v>0.22847021828049038</v>
      </c>
      <c r="Q208" s="2">
        <f t="shared" si="369"/>
        <v>5.7117554570122596E-2</v>
      </c>
      <c r="R208" s="2">
        <f t="shared" si="369"/>
        <v>1.4279388642530649E-2</v>
      </c>
      <c r="S208" s="2"/>
      <c r="T208" s="2"/>
      <c r="U208" s="13">
        <f t="shared" ref="U208:AD208" si="370">I208*5</f>
        <v>18716.280281537773</v>
      </c>
      <c r="V208" s="13">
        <f t="shared" si="370"/>
        <v>4679.0700703844432</v>
      </c>
      <c r="W208" s="13">
        <f t="shared" si="370"/>
        <v>1169.7675175961108</v>
      </c>
      <c r="X208" s="13">
        <f t="shared" si="370"/>
        <v>292.4418793990277</v>
      </c>
      <c r="Y208" s="13">
        <f t="shared" si="370"/>
        <v>73.110469849756925</v>
      </c>
      <c r="Z208" s="13">
        <f t="shared" si="370"/>
        <v>18.277617462439231</v>
      </c>
      <c r="AA208" s="13">
        <f t="shared" si="370"/>
        <v>4.5694043656098078</v>
      </c>
      <c r="AB208" s="13">
        <f t="shared" si="370"/>
        <v>1.1423510914024519</v>
      </c>
      <c r="AC208" s="13">
        <f t="shared" si="370"/>
        <v>0.28558777285061299</v>
      </c>
      <c r="AD208" s="13">
        <f t="shared" si="370"/>
        <v>7.1396943212653247E-2</v>
      </c>
      <c r="AE208" s="13"/>
      <c r="AF208" s="13"/>
      <c r="AG208" s="13"/>
      <c r="AH208" s="13"/>
    </row>
    <row r="209" spans="1:34" x14ac:dyDescent="0.2">
      <c r="A209" s="18" t="s">
        <v>931</v>
      </c>
      <c r="B209" s="21">
        <v>25782478</v>
      </c>
      <c r="C209" s="19">
        <v>99.5</v>
      </c>
      <c r="D209" s="19">
        <v>110.5</v>
      </c>
      <c r="E209" s="18" t="s">
        <v>932</v>
      </c>
      <c r="F209" s="18" t="s">
        <v>933</v>
      </c>
      <c r="G209" s="18" t="s">
        <v>934</v>
      </c>
      <c r="H209" s="19">
        <v>301.13139999999999</v>
      </c>
      <c r="I209" s="13">
        <f t="shared" si="8"/>
        <v>3320.8094539460185</v>
      </c>
      <c r="J209" s="2">
        <f t="shared" ref="J209:R209" si="371">(J$25/$H209)*10^6</f>
        <v>830.20236348650462</v>
      </c>
      <c r="K209" s="2">
        <f t="shared" si="371"/>
        <v>207.55059087162616</v>
      </c>
      <c r="L209" s="2">
        <f t="shared" si="371"/>
        <v>51.887647717906539</v>
      </c>
      <c r="M209" s="2">
        <f t="shared" si="371"/>
        <v>12.971911929476635</v>
      </c>
      <c r="N209" s="2">
        <f t="shared" si="371"/>
        <v>3.2429779823691587</v>
      </c>
      <c r="O209" s="2">
        <f t="shared" si="371"/>
        <v>0.81074449559228967</v>
      </c>
      <c r="P209" s="2">
        <f t="shared" si="371"/>
        <v>0.20268612389807242</v>
      </c>
      <c r="Q209" s="2">
        <f t="shared" si="371"/>
        <v>5.0671530974518104E-2</v>
      </c>
      <c r="R209" s="2">
        <f t="shared" si="371"/>
        <v>1.2667882743629526E-2</v>
      </c>
      <c r="S209" s="2"/>
      <c r="T209" s="2"/>
      <c r="U209" s="13">
        <f t="shared" ref="U209:AD209" si="372">I209*5</f>
        <v>16604.047269730094</v>
      </c>
      <c r="V209" s="13">
        <f t="shared" si="372"/>
        <v>4151.0118174325235</v>
      </c>
      <c r="W209" s="13">
        <f t="shared" si="372"/>
        <v>1037.7529543581309</v>
      </c>
      <c r="X209" s="13">
        <f t="shared" si="372"/>
        <v>259.43823858953272</v>
      </c>
      <c r="Y209" s="13">
        <f t="shared" si="372"/>
        <v>64.859559647383179</v>
      </c>
      <c r="Z209" s="13">
        <f t="shared" si="372"/>
        <v>16.214889911845795</v>
      </c>
      <c r="AA209" s="13">
        <f t="shared" si="372"/>
        <v>4.0537224779614487</v>
      </c>
      <c r="AB209" s="13">
        <f t="shared" si="372"/>
        <v>1.0134306194903622</v>
      </c>
      <c r="AC209" s="13">
        <f t="shared" si="372"/>
        <v>0.25335765487259054</v>
      </c>
      <c r="AD209" s="13">
        <f t="shared" si="372"/>
        <v>6.3339413718147636E-2</v>
      </c>
      <c r="AE209" s="13"/>
      <c r="AF209" s="13"/>
      <c r="AG209" s="13"/>
      <c r="AH209" s="13"/>
    </row>
    <row r="210" spans="1:34" x14ac:dyDescent="0.2">
      <c r="A210" s="18" t="s">
        <v>935</v>
      </c>
      <c r="B210" s="19" t="s">
        <v>936</v>
      </c>
      <c r="C210" s="19">
        <v>99.5</v>
      </c>
      <c r="D210" s="19">
        <v>100.5</v>
      </c>
      <c r="E210" s="18" t="s">
        <v>937</v>
      </c>
      <c r="F210" s="18" t="s">
        <v>938</v>
      </c>
      <c r="G210" s="18" t="s">
        <v>939</v>
      </c>
      <c r="H210" s="19">
        <v>229.0463</v>
      </c>
      <c r="I210" s="13">
        <f t="shared" si="8"/>
        <v>4365.9295085753402</v>
      </c>
      <c r="J210" s="2">
        <f t="shared" ref="J210:R210" si="373">(J$25/$H210)*10^6</f>
        <v>1091.482377143835</v>
      </c>
      <c r="K210" s="2">
        <f t="shared" si="373"/>
        <v>272.87059428595876</v>
      </c>
      <c r="L210" s="2">
        <f t="shared" si="373"/>
        <v>68.21764857148969</v>
      </c>
      <c r="M210" s="2">
        <f t="shared" si="373"/>
        <v>17.054412142872422</v>
      </c>
      <c r="N210" s="2">
        <f t="shared" si="373"/>
        <v>4.2636030357181056</v>
      </c>
      <c r="O210" s="2">
        <f t="shared" si="373"/>
        <v>1.0659007589295264</v>
      </c>
      <c r="P210" s="2">
        <f t="shared" si="373"/>
        <v>0.2664751897323816</v>
      </c>
      <c r="Q210" s="2">
        <f t="shared" si="373"/>
        <v>6.66187974330954E-2</v>
      </c>
      <c r="R210" s="2">
        <f t="shared" si="373"/>
        <v>1.665469935827385E-2</v>
      </c>
      <c r="S210" s="2"/>
      <c r="T210" s="2"/>
      <c r="U210" s="13">
        <f t="shared" ref="U210:AD210" si="374">I210*5</f>
        <v>21829.647542876701</v>
      </c>
      <c r="V210" s="13">
        <f t="shared" si="374"/>
        <v>5457.4118857191752</v>
      </c>
      <c r="W210" s="13">
        <f t="shared" si="374"/>
        <v>1364.3529714297938</v>
      </c>
      <c r="X210" s="13">
        <f t="shared" si="374"/>
        <v>341.08824285744845</v>
      </c>
      <c r="Y210" s="13">
        <f t="shared" si="374"/>
        <v>85.272060714362112</v>
      </c>
      <c r="Z210" s="13">
        <f t="shared" si="374"/>
        <v>21.318015178590528</v>
      </c>
      <c r="AA210" s="13">
        <f t="shared" si="374"/>
        <v>5.329503794647632</v>
      </c>
      <c r="AB210" s="13">
        <f t="shared" si="374"/>
        <v>1.332375948661908</v>
      </c>
      <c r="AC210" s="13">
        <f t="shared" si="374"/>
        <v>0.333093987165477</v>
      </c>
      <c r="AD210" s="13">
        <f t="shared" si="374"/>
        <v>8.327349679136925E-2</v>
      </c>
      <c r="AE210" s="13"/>
      <c r="AF210" s="13"/>
      <c r="AG210" s="13"/>
      <c r="AH210" s="13"/>
    </row>
    <row r="211" spans="1:34" x14ac:dyDescent="0.2">
      <c r="A211" s="18" t="s">
        <v>940</v>
      </c>
      <c r="B211" s="19" t="s">
        <v>941</v>
      </c>
      <c r="C211" s="19">
        <v>99.2</v>
      </c>
      <c r="D211" s="19">
        <v>99.7</v>
      </c>
      <c r="E211" s="18" t="s">
        <v>942</v>
      </c>
      <c r="F211" s="18" t="s">
        <v>943</v>
      </c>
      <c r="G211" s="18" t="s">
        <v>944</v>
      </c>
      <c r="H211" s="19">
        <v>354.10160000000002</v>
      </c>
      <c r="I211" s="13">
        <f t="shared" si="8"/>
        <v>2824.0482392624035</v>
      </c>
      <c r="J211" s="2">
        <f t="shared" ref="J211:R211" si="375">(J$25/$H211)*10^6</f>
        <v>706.01205981560088</v>
      </c>
      <c r="K211" s="2">
        <f t="shared" si="375"/>
        <v>176.50301495390022</v>
      </c>
      <c r="L211" s="2">
        <f t="shared" si="375"/>
        <v>44.125753738475055</v>
      </c>
      <c r="M211" s="2">
        <f t="shared" si="375"/>
        <v>11.031438434618764</v>
      </c>
      <c r="N211" s="2">
        <f t="shared" si="375"/>
        <v>2.7578596086546909</v>
      </c>
      <c r="O211" s="2">
        <f t="shared" si="375"/>
        <v>0.68946490216367273</v>
      </c>
      <c r="P211" s="2">
        <f t="shared" si="375"/>
        <v>0.17236622554091818</v>
      </c>
      <c r="Q211" s="2">
        <f t="shared" si="375"/>
        <v>4.3091556385229546E-2</v>
      </c>
      <c r="R211" s="2">
        <f t="shared" si="375"/>
        <v>1.0772889096307386E-2</v>
      </c>
      <c r="S211" s="2"/>
      <c r="T211" s="2"/>
      <c r="U211" s="13">
        <f t="shared" ref="U211:AD211" si="376">I211*5</f>
        <v>14120.241196312018</v>
      </c>
      <c r="V211" s="13">
        <f t="shared" si="376"/>
        <v>3530.0602990780044</v>
      </c>
      <c r="W211" s="13">
        <f t="shared" si="376"/>
        <v>882.5150747695011</v>
      </c>
      <c r="X211" s="13">
        <f t="shared" si="376"/>
        <v>220.62876869237527</v>
      </c>
      <c r="Y211" s="13">
        <f t="shared" si="376"/>
        <v>55.157192173093819</v>
      </c>
      <c r="Z211" s="13">
        <f t="shared" si="376"/>
        <v>13.789298043273455</v>
      </c>
      <c r="AA211" s="13">
        <f t="shared" si="376"/>
        <v>3.4473245108183637</v>
      </c>
      <c r="AB211" s="13">
        <f t="shared" si="376"/>
        <v>0.86183112770459092</v>
      </c>
      <c r="AC211" s="13">
        <f t="shared" si="376"/>
        <v>0.21545778192614773</v>
      </c>
      <c r="AD211" s="13">
        <f t="shared" si="376"/>
        <v>5.3864445481536932E-2</v>
      </c>
      <c r="AE211" s="13"/>
      <c r="AF211" s="13"/>
      <c r="AG211" s="13"/>
      <c r="AH211" s="13"/>
    </row>
    <row r="212" spans="1:34" x14ac:dyDescent="0.2">
      <c r="A212" s="18" t="s">
        <v>945</v>
      </c>
      <c r="B212" s="19" t="s">
        <v>946</v>
      </c>
      <c r="C212" s="19">
        <v>98.7</v>
      </c>
      <c r="D212" s="19">
        <v>100.5</v>
      </c>
      <c r="E212" s="18" t="s">
        <v>947</v>
      </c>
      <c r="F212" s="18" t="s">
        <v>948</v>
      </c>
      <c r="G212" s="18" t="s">
        <v>949</v>
      </c>
      <c r="H212" s="19">
        <v>382.15620000000001</v>
      </c>
      <c r="I212" s="13">
        <f t="shared" si="8"/>
        <v>2616.7310644181621</v>
      </c>
      <c r="J212" s="2">
        <f t="shared" ref="J212:R212" si="377">(J$25/$H212)*10^6</f>
        <v>654.18276610454052</v>
      </c>
      <c r="K212" s="2">
        <f t="shared" si="377"/>
        <v>163.54569152613513</v>
      </c>
      <c r="L212" s="2">
        <f t="shared" si="377"/>
        <v>40.886422881533782</v>
      </c>
      <c r="M212" s="2">
        <f t="shared" si="377"/>
        <v>10.221605720383446</v>
      </c>
      <c r="N212" s="2">
        <f t="shared" si="377"/>
        <v>2.5554014300958614</v>
      </c>
      <c r="O212" s="2">
        <f t="shared" si="377"/>
        <v>0.63885035752396535</v>
      </c>
      <c r="P212" s="2">
        <f t="shared" si="377"/>
        <v>0.15971258938099134</v>
      </c>
      <c r="Q212" s="2">
        <f t="shared" si="377"/>
        <v>3.9928147345247834E-2</v>
      </c>
      <c r="R212" s="2">
        <f t="shared" si="377"/>
        <v>9.9820368363119586E-3</v>
      </c>
      <c r="S212" s="2"/>
      <c r="T212" s="2"/>
      <c r="U212" s="13">
        <f t="shared" ref="U212:AD212" si="378">I212*5</f>
        <v>13083.65532209081</v>
      </c>
      <c r="V212" s="13">
        <f t="shared" si="378"/>
        <v>3270.9138305227025</v>
      </c>
      <c r="W212" s="13">
        <f t="shared" si="378"/>
        <v>817.72845763067562</v>
      </c>
      <c r="X212" s="13">
        <f t="shared" si="378"/>
        <v>204.43211440766891</v>
      </c>
      <c r="Y212" s="13">
        <f t="shared" si="378"/>
        <v>51.108028601917226</v>
      </c>
      <c r="Z212" s="13">
        <f t="shared" si="378"/>
        <v>12.777007150479307</v>
      </c>
      <c r="AA212" s="13">
        <f t="shared" si="378"/>
        <v>3.1942517876198266</v>
      </c>
      <c r="AB212" s="13">
        <f t="shared" si="378"/>
        <v>0.79856294690495666</v>
      </c>
      <c r="AC212" s="13">
        <f t="shared" si="378"/>
        <v>0.19964073672623917</v>
      </c>
      <c r="AD212" s="13">
        <f t="shared" si="378"/>
        <v>4.9910184181559791E-2</v>
      </c>
      <c r="AE212" s="13"/>
      <c r="AF212" s="13"/>
      <c r="AG212" s="13"/>
      <c r="AH212" s="13"/>
    </row>
    <row r="213" spans="1:34" x14ac:dyDescent="0.2">
      <c r="A213" s="18" t="s">
        <v>950</v>
      </c>
      <c r="B213" s="19" t="s">
        <v>951</v>
      </c>
      <c r="C213" s="19">
        <v>99.5</v>
      </c>
      <c r="D213" s="19">
        <v>100</v>
      </c>
      <c r="E213" s="18" t="s">
        <v>952</v>
      </c>
      <c r="F213" s="18" t="s">
        <v>953</v>
      </c>
      <c r="G213" s="18" t="s">
        <v>954</v>
      </c>
      <c r="H213" s="19">
        <v>503.07810000000001</v>
      </c>
      <c r="I213" s="13">
        <f t="shared" si="8"/>
        <v>1987.7629338267757</v>
      </c>
      <c r="J213" s="2">
        <f t="shared" ref="J213:R213" si="379">(J$25/$H213)*10^6</f>
        <v>496.94073345669392</v>
      </c>
      <c r="K213" s="2">
        <f t="shared" si="379"/>
        <v>124.23518336417348</v>
      </c>
      <c r="L213" s="2">
        <f t="shared" si="379"/>
        <v>31.05879584104337</v>
      </c>
      <c r="M213" s="2">
        <f t="shared" si="379"/>
        <v>7.7646989602608425</v>
      </c>
      <c r="N213" s="2">
        <f t="shared" si="379"/>
        <v>1.9411747400652106</v>
      </c>
      <c r="O213" s="2">
        <f t="shared" si="379"/>
        <v>0.48529368501630266</v>
      </c>
      <c r="P213" s="2">
        <f t="shared" si="379"/>
        <v>0.12132342125407566</v>
      </c>
      <c r="Q213" s="2">
        <f t="shared" si="379"/>
        <v>3.0330855313518916E-2</v>
      </c>
      <c r="R213" s="2">
        <f t="shared" si="379"/>
        <v>7.582713828379729E-3</v>
      </c>
      <c r="S213" s="2"/>
      <c r="T213" s="2"/>
      <c r="U213" s="13">
        <f t="shared" ref="U213:AD213" si="380">I213*5</f>
        <v>9938.8146691338789</v>
      </c>
      <c r="V213" s="13">
        <f t="shared" si="380"/>
        <v>2484.7036672834697</v>
      </c>
      <c r="W213" s="13">
        <f t="shared" si="380"/>
        <v>621.17591682086743</v>
      </c>
      <c r="X213" s="13">
        <f t="shared" si="380"/>
        <v>155.29397920521686</v>
      </c>
      <c r="Y213" s="13">
        <f t="shared" si="380"/>
        <v>38.823494801304214</v>
      </c>
      <c r="Z213" s="13">
        <f t="shared" si="380"/>
        <v>9.7058737003260536</v>
      </c>
      <c r="AA213" s="13">
        <f t="shared" si="380"/>
        <v>2.4264684250815134</v>
      </c>
      <c r="AB213" s="13">
        <f t="shared" si="380"/>
        <v>0.60661710627037835</v>
      </c>
      <c r="AC213" s="13">
        <f t="shared" si="380"/>
        <v>0.15165427656759459</v>
      </c>
      <c r="AD213" s="13">
        <f t="shared" si="380"/>
        <v>3.7913569141898647E-2</v>
      </c>
      <c r="AE213" s="13"/>
      <c r="AF213" s="13"/>
      <c r="AG213" s="13"/>
      <c r="AH213" s="13"/>
    </row>
    <row r="214" spans="1:34" x14ac:dyDescent="0.2">
      <c r="A214" s="18" t="s">
        <v>955</v>
      </c>
      <c r="B214" s="21" t="s">
        <v>956</v>
      </c>
      <c r="C214" s="19">
        <v>99.9</v>
      </c>
      <c r="D214" s="19">
        <v>100.5</v>
      </c>
      <c r="E214" s="18" t="s">
        <v>957</v>
      </c>
      <c r="F214" s="18" t="s">
        <v>958</v>
      </c>
      <c r="G214" s="18" t="s">
        <v>959</v>
      </c>
      <c r="H214" s="19">
        <v>213.02250000000001</v>
      </c>
      <c r="I214" s="13">
        <f t="shared" si="8"/>
        <v>4694.3397997864076</v>
      </c>
      <c r="J214" s="2">
        <f t="shared" ref="J214:R214" si="381">(J$25/$H214)*10^6</f>
        <v>1173.5849499466019</v>
      </c>
      <c r="K214" s="2">
        <f t="shared" si="381"/>
        <v>293.39623748665048</v>
      </c>
      <c r="L214" s="2">
        <f t="shared" si="381"/>
        <v>73.349059371662619</v>
      </c>
      <c r="M214" s="2">
        <f t="shared" si="381"/>
        <v>18.337264842915655</v>
      </c>
      <c r="N214" s="2">
        <f t="shared" si="381"/>
        <v>4.5843162107289137</v>
      </c>
      <c r="O214" s="2">
        <f t="shared" si="381"/>
        <v>1.1460790526822284</v>
      </c>
      <c r="P214" s="2">
        <f t="shared" si="381"/>
        <v>0.28651976317055711</v>
      </c>
      <c r="Q214" s="2">
        <f t="shared" si="381"/>
        <v>7.1629940792639277E-2</v>
      </c>
      <c r="R214" s="2">
        <f t="shared" si="381"/>
        <v>1.7907485198159819E-2</v>
      </c>
      <c r="S214" s="2"/>
      <c r="T214" s="2"/>
      <c r="U214" s="13">
        <f t="shared" ref="U214:AD214" si="382">I214*5</f>
        <v>23471.698998932039</v>
      </c>
      <c r="V214" s="13">
        <f t="shared" si="382"/>
        <v>5867.9247497330098</v>
      </c>
      <c r="W214" s="13">
        <f t="shared" si="382"/>
        <v>1466.9811874332524</v>
      </c>
      <c r="X214" s="13">
        <f t="shared" si="382"/>
        <v>366.74529685831311</v>
      </c>
      <c r="Y214" s="13">
        <f t="shared" si="382"/>
        <v>91.686324214578278</v>
      </c>
      <c r="Z214" s="13">
        <f t="shared" si="382"/>
        <v>22.921581053644569</v>
      </c>
      <c r="AA214" s="13">
        <f t="shared" si="382"/>
        <v>5.7303952634111424</v>
      </c>
      <c r="AB214" s="13">
        <f t="shared" si="382"/>
        <v>1.4325988158527856</v>
      </c>
      <c r="AC214" s="13">
        <f t="shared" si="382"/>
        <v>0.3581497039631964</v>
      </c>
      <c r="AD214" s="13">
        <f t="shared" si="382"/>
        <v>8.9537425990799099E-2</v>
      </c>
      <c r="AE214" s="13"/>
      <c r="AF214" s="13"/>
      <c r="AG214" s="13"/>
      <c r="AH214" s="13"/>
    </row>
    <row r="215" spans="1:34" x14ac:dyDescent="0.2">
      <c r="A215" s="18" t="s">
        <v>960</v>
      </c>
      <c r="B215" s="21">
        <v>23435182</v>
      </c>
      <c r="C215" s="19">
        <v>99.9</v>
      </c>
      <c r="D215" s="19">
        <v>100.5</v>
      </c>
      <c r="E215" s="18" t="s">
        <v>961</v>
      </c>
      <c r="F215" s="18" t="s">
        <v>962</v>
      </c>
      <c r="G215" s="18" t="s">
        <v>963</v>
      </c>
      <c r="H215" s="19">
        <v>328.13420000000002</v>
      </c>
      <c r="I215" s="13">
        <f t="shared" si="8"/>
        <v>3047.533600581713</v>
      </c>
      <c r="J215" s="2">
        <f t="shared" ref="J215:R215" si="383">(J$25/$H215)*10^6</f>
        <v>761.88340014542825</v>
      </c>
      <c r="K215" s="2">
        <f t="shared" si="383"/>
        <v>190.47085003635706</v>
      </c>
      <c r="L215" s="2">
        <f t="shared" si="383"/>
        <v>47.617712509089266</v>
      </c>
      <c r="M215" s="2">
        <f t="shared" si="383"/>
        <v>11.904428127272316</v>
      </c>
      <c r="N215" s="2">
        <f t="shared" si="383"/>
        <v>2.9761070318180791</v>
      </c>
      <c r="O215" s="2">
        <f t="shared" si="383"/>
        <v>0.74402675795451978</v>
      </c>
      <c r="P215" s="2">
        <f t="shared" si="383"/>
        <v>0.18600668948862994</v>
      </c>
      <c r="Q215" s="2">
        <f t="shared" si="383"/>
        <v>4.6501672372157486E-2</v>
      </c>
      <c r="R215" s="2">
        <f t="shared" si="383"/>
        <v>1.1625418093039372E-2</v>
      </c>
      <c r="S215" s="2"/>
      <c r="T215" s="2"/>
      <c r="U215" s="13">
        <f t="shared" ref="U215:AD215" si="384">I215*5</f>
        <v>15237.668002908566</v>
      </c>
      <c r="V215" s="13">
        <f t="shared" si="384"/>
        <v>3809.4170007271414</v>
      </c>
      <c r="W215" s="13">
        <f t="shared" si="384"/>
        <v>952.35425018178535</v>
      </c>
      <c r="X215" s="13">
        <f t="shared" si="384"/>
        <v>238.08856254544634</v>
      </c>
      <c r="Y215" s="13">
        <f t="shared" si="384"/>
        <v>59.522140636361584</v>
      </c>
      <c r="Z215" s="13">
        <f t="shared" si="384"/>
        <v>14.880535159090396</v>
      </c>
      <c r="AA215" s="13">
        <f t="shared" si="384"/>
        <v>3.720133789772599</v>
      </c>
      <c r="AB215" s="13">
        <f t="shared" si="384"/>
        <v>0.93003344744314975</v>
      </c>
      <c r="AC215" s="13">
        <f t="shared" si="384"/>
        <v>0.23250836186078744</v>
      </c>
      <c r="AD215" s="13">
        <f t="shared" si="384"/>
        <v>5.812709046519686E-2</v>
      </c>
      <c r="AE215" s="13"/>
      <c r="AF215" s="13"/>
      <c r="AG215" s="13"/>
      <c r="AH215" s="13"/>
    </row>
    <row r="216" spans="1:34" x14ac:dyDescent="0.2">
      <c r="A216" s="18" t="s">
        <v>964</v>
      </c>
      <c r="B216" s="20" t="s">
        <v>965</v>
      </c>
      <c r="C216" s="19">
        <v>99.7</v>
      </c>
      <c r="D216" s="19">
        <v>100.5</v>
      </c>
      <c r="E216" s="18" t="s">
        <v>966</v>
      </c>
      <c r="F216" s="18" t="s">
        <v>967</v>
      </c>
      <c r="G216" s="18" t="s">
        <v>968</v>
      </c>
      <c r="H216" s="19">
        <v>316.99450000000002</v>
      </c>
      <c r="I216" s="13">
        <f t="shared" si="8"/>
        <v>3154.6288658005105</v>
      </c>
      <c r="J216" s="2">
        <f t="shared" ref="J216:R216" si="385">(J$25/$H216)*10^6</f>
        <v>788.65721645012763</v>
      </c>
      <c r="K216" s="2">
        <f t="shared" si="385"/>
        <v>197.16430411253191</v>
      </c>
      <c r="L216" s="2">
        <f t="shared" si="385"/>
        <v>49.291076028132977</v>
      </c>
      <c r="M216" s="2">
        <f t="shared" si="385"/>
        <v>12.322769007033244</v>
      </c>
      <c r="N216" s="2">
        <f t="shared" si="385"/>
        <v>3.0806922517583111</v>
      </c>
      <c r="O216" s="2">
        <f t="shared" si="385"/>
        <v>0.77017306293957777</v>
      </c>
      <c r="P216" s="2">
        <f t="shared" si="385"/>
        <v>0.19254326573489444</v>
      </c>
      <c r="Q216" s="2">
        <f t="shared" si="385"/>
        <v>4.8135816433723611E-2</v>
      </c>
      <c r="R216" s="2">
        <f t="shared" si="385"/>
        <v>1.2033954108430903E-2</v>
      </c>
      <c r="S216" s="2"/>
      <c r="T216" s="2"/>
      <c r="U216" s="13">
        <f t="shared" ref="U216:AD216" si="386">I216*5</f>
        <v>15773.144329002553</v>
      </c>
      <c r="V216" s="13">
        <f t="shared" si="386"/>
        <v>3943.2860822506382</v>
      </c>
      <c r="W216" s="13">
        <f t="shared" si="386"/>
        <v>985.82152056265954</v>
      </c>
      <c r="X216" s="13">
        <f t="shared" si="386"/>
        <v>246.45538014066489</v>
      </c>
      <c r="Y216" s="13">
        <f t="shared" si="386"/>
        <v>61.613845035166221</v>
      </c>
      <c r="Z216" s="13">
        <f t="shared" si="386"/>
        <v>15.403461258791555</v>
      </c>
      <c r="AA216" s="13">
        <f t="shared" si="386"/>
        <v>3.8508653146978888</v>
      </c>
      <c r="AB216" s="13">
        <f t="shared" si="386"/>
        <v>0.96271632867447221</v>
      </c>
      <c r="AC216" s="13">
        <f t="shared" si="386"/>
        <v>0.24067908216861805</v>
      </c>
      <c r="AD216" s="13">
        <f t="shared" si="386"/>
        <v>6.0169770542154513E-2</v>
      </c>
      <c r="AE216" s="13"/>
      <c r="AF216" s="13"/>
      <c r="AG216" s="13"/>
      <c r="AH216" s="13"/>
    </row>
    <row r="217" spans="1:34" x14ac:dyDescent="0.2">
      <c r="A217" s="18" t="s">
        <v>969</v>
      </c>
      <c r="B217" s="19" t="s">
        <v>970</v>
      </c>
      <c r="C217" s="19">
        <v>98.6</v>
      </c>
      <c r="D217" s="19">
        <v>99.5</v>
      </c>
      <c r="E217" s="18" t="s">
        <v>971</v>
      </c>
      <c r="F217" s="18" t="s">
        <v>972</v>
      </c>
      <c r="G217" s="18" t="s">
        <v>973</v>
      </c>
      <c r="H217" s="19">
        <v>209.1052</v>
      </c>
      <c r="I217" s="13">
        <f t="shared" si="8"/>
        <v>4782.2818370848736</v>
      </c>
      <c r="J217" s="2">
        <f t="shared" ref="J217:R217" si="387">(J$25/$H217)*10^6</f>
        <v>1195.5704592712184</v>
      </c>
      <c r="K217" s="2">
        <f t="shared" si="387"/>
        <v>298.8926148178046</v>
      </c>
      <c r="L217" s="2">
        <f t="shared" si="387"/>
        <v>74.72315370445115</v>
      </c>
      <c r="M217" s="2">
        <f t="shared" si="387"/>
        <v>18.680788426112787</v>
      </c>
      <c r="N217" s="2">
        <f t="shared" si="387"/>
        <v>4.6701971065281969</v>
      </c>
      <c r="O217" s="2">
        <f t="shared" si="387"/>
        <v>1.1675492766320492</v>
      </c>
      <c r="P217" s="2">
        <f t="shared" si="387"/>
        <v>0.2918873191580123</v>
      </c>
      <c r="Q217" s="2">
        <f t="shared" si="387"/>
        <v>7.2971829789503076E-2</v>
      </c>
      <c r="R217" s="2">
        <f t="shared" si="387"/>
        <v>1.8242957447375769E-2</v>
      </c>
      <c r="S217" s="2"/>
      <c r="T217" s="2"/>
      <c r="U217" s="13">
        <f t="shared" ref="U217:AD217" si="388">I217*5</f>
        <v>23911.409185424367</v>
      </c>
      <c r="V217" s="13">
        <f t="shared" si="388"/>
        <v>5977.8522963560918</v>
      </c>
      <c r="W217" s="13">
        <f t="shared" si="388"/>
        <v>1494.4630740890229</v>
      </c>
      <c r="X217" s="13">
        <f t="shared" si="388"/>
        <v>373.61576852225573</v>
      </c>
      <c r="Y217" s="13">
        <f t="shared" si="388"/>
        <v>93.403942130563934</v>
      </c>
      <c r="Z217" s="13">
        <f t="shared" si="388"/>
        <v>23.350985532640983</v>
      </c>
      <c r="AA217" s="13">
        <f t="shared" si="388"/>
        <v>5.8377463831602459</v>
      </c>
      <c r="AB217" s="13">
        <f t="shared" si="388"/>
        <v>1.4594365957900615</v>
      </c>
      <c r="AC217" s="13">
        <f t="shared" si="388"/>
        <v>0.36485914894751537</v>
      </c>
      <c r="AD217" s="13">
        <f t="shared" si="388"/>
        <v>9.1214787236878841E-2</v>
      </c>
      <c r="AE217" s="13"/>
      <c r="AF217" s="13"/>
      <c r="AG217" s="13"/>
      <c r="AH217" s="13"/>
    </row>
    <row r="218" spans="1:34" x14ac:dyDescent="0.2">
      <c r="A218" s="18" t="s">
        <v>974</v>
      </c>
      <c r="B218" s="19" t="s">
        <v>975</v>
      </c>
      <c r="C218" s="19">
        <v>99.9</v>
      </c>
      <c r="D218" s="19">
        <v>100</v>
      </c>
      <c r="E218" s="18" t="s">
        <v>976</v>
      </c>
      <c r="F218" s="18" t="s">
        <v>977</v>
      </c>
      <c r="G218" s="18" t="s">
        <v>978</v>
      </c>
      <c r="H218" s="19">
        <v>199.11089999999999</v>
      </c>
      <c r="I218" s="13">
        <f t="shared" si="8"/>
        <v>5022.3267535830546</v>
      </c>
      <c r="J218" s="2">
        <f t="shared" ref="J218:R218" si="389">(J$25/$H218)*10^6</f>
        <v>1255.5816883957636</v>
      </c>
      <c r="K218" s="2">
        <f t="shared" si="389"/>
        <v>313.89542209894091</v>
      </c>
      <c r="L218" s="2">
        <f t="shared" si="389"/>
        <v>78.473855524735228</v>
      </c>
      <c r="M218" s="2">
        <f t="shared" si="389"/>
        <v>19.618463881183807</v>
      </c>
      <c r="N218" s="2">
        <f t="shared" si="389"/>
        <v>4.9046159702959518</v>
      </c>
      <c r="O218" s="2">
        <f t="shared" si="389"/>
        <v>1.2261539925739879</v>
      </c>
      <c r="P218" s="2">
        <f t="shared" si="389"/>
        <v>0.30653849814349698</v>
      </c>
      <c r="Q218" s="2">
        <f t="shared" si="389"/>
        <v>7.6634624535874246E-2</v>
      </c>
      <c r="R218" s="2">
        <f t="shared" si="389"/>
        <v>1.9158656133968562E-2</v>
      </c>
      <c r="S218" s="2"/>
      <c r="T218" s="2"/>
      <c r="U218" s="13">
        <f t="shared" ref="U218:AD218" si="390">I218*5</f>
        <v>25111.633767915271</v>
      </c>
      <c r="V218" s="13">
        <f t="shared" si="390"/>
        <v>6277.9084419788178</v>
      </c>
      <c r="W218" s="13">
        <f t="shared" si="390"/>
        <v>1569.4771104947044</v>
      </c>
      <c r="X218" s="13">
        <f t="shared" si="390"/>
        <v>392.36927762367611</v>
      </c>
      <c r="Y218" s="13">
        <f t="shared" si="390"/>
        <v>98.092319405919028</v>
      </c>
      <c r="Z218" s="13">
        <f t="shared" si="390"/>
        <v>24.523079851479757</v>
      </c>
      <c r="AA218" s="13">
        <f t="shared" si="390"/>
        <v>6.1307699628699392</v>
      </c>
      <c r="AB218" s="13">
        <f t="shared" si="390"/>
        <v>1.5326924907174848</v>
      </c>
      <c r="AC218" s="13">
        <f t="shared" si="390"/>
        <v>0.3831731226793712</v>
      </c>
      <c r="AD218" s="13">
        <f t="shared" si="390"/>
        <v>9.5793280669842801E-2</v>
      </c>
      <c r="AE218" s="13"/>
      <c r="AF218" s="13"/>
      <c r="AG218" s="13"/>
      <c r="AH218" s="13"/>
    </row>
    <row r="219" spans="1:34" x14ac:dyDescent="0.2">
      <c r="A219" s="18" t="s">
        <v>979</v>
      </c>
      <c r="B219" s="19" t="s">
        <v>980</v>
      </c>
      <c r="C219" s="19">
        <v>99.9</v>
      </c>
      <c r="D219" s="19">
        <v>100</v>
      </c>
      <c r="E219" s="18" t="s">
        <v>981</v>
      </c>
      <c r="F219" s="18" t="s">
        <v>982</v>
      </c>
      <c r="G219" s="18" t="s">
        <v>983</v>
      </c>
      <c r="H219" s="19">
        <v>201.07900000000001</v>
      </c>
      <c r="I219" s="13">
        <f t="shared" si="8"/>
        <v>4973.1697492030489</v>
      </c>
      <c r="J219" s="2">
        <f t="shared" ref="J219:R219" si="391">(J$25/$H219)*10^6</f>
        <v>1243.2924373007622</v>
      </c>
      <c r="K219" s="2">
        <f t="shared" si="391"/>
        <v>310.82310932519056</v>
      </c>
      <c r="L219" s="2">
        <f t="shared" si="391"/>
        <v>77.705777331297639</v>
      </c>
      <c r="M219" s="2">
        <f t="shared" si="391"/>
        <v>19.42644433282441</v>
      </c>
      <c r="N219" s="2">
        <f t="shared" si="391"/>
        <v>4.8566110832061025</v>
      </c>
      <c r="O219" s="2">
        <f t="shared" si="391"/>
        <v>1.2141527708015256</v>
      </c>
      <c r="P219" s="2">
        <f t="shared" si="391"/>
        <v>0.3035381927003814</v>
      </c>
      <c r="Q219" s="2">
        <f t="shared" si="391"/>
        <v>7.5884548175095351E-2</v>
      </c>
      <c r="R219" s="2">
        <f t="shared" si="391"/>
        <v>1.8971137043773838E-2</v>
      </c>
      <c r="S219" s="2"/>
      <c r="T219" s="2"/>
      <c r="U219" s="13">
        <f t="shared" ref="U219:AD219" si="392">I219*5</f>
        <v>24865.848746015246</v>
      </c>
      <c r="V219" s="13">
        <f t="shared" si="392"/>
        <v>6216.4621865038116</v>
      </c>
      <c r="W219" s="13">
        <f t="shared" si="392"/>
        <v>1554.1155466259529</v>
      </c>
      <c r="X219" s="13">
        <f t="shared" si="392"/>
        <v>388.52888665648823</v>
      </c>
      <c r="Y219" s="13">
        <f t="shared" si="392"/>
        <v>97.132221664122056</v>
      </c>
      <c r="Z219" s="13">
        <f t="shared" si="392"/>
        <v>24.283055416030514</v>
      </c>
      <c r="AA219" s="13">
        <f t="shared" si="392"/>
        <v>6.0707638540076285</v>
      </c>
      <c r="AB219" s="13">
        <f t="shared" si="392"/>
        <v>1.5176909635019071</v>
      </c>
      <c r="AC219" s="13">
        <f t="shared" si="392"/>
        <v>0.37942274087547678</v>
      </c>
      <c r="AD219" s="13">
        <f t="shared" si="392"/>
        <v>9.4855685218869196E-2</v>
      </c>
      <c r="AE219" s="13"/>
      <c r="AF219" s="13"/>
      <c r="AG219" s="13"/>
      <c r="AH219" s="13"/>
    </row>
    <row r="220" spans="1:34" x14ac:dyDescent="0.2">
      <c r="A220" s="18" t="s">
        <v>984</v>
      </c>
      <c r="B220" s="19" t="s">
        <v>985</v>
      </c>
      <c r="C220" s="19">
        <v>99.7</v>
      </c>
      <c r="D220" s="19">
        <v>100.5</v>
      </c>
      <c r="E220" s="18" t="s">
        <v>986</v>
      </c>
      <c r="F220" s="18" t="s">
        <v>987</v>
      </c>
      <c r="G220" s="18" t="s">
        <v>988</v>
      </c>
      <c r="H220" s="19">
        <v>370.21440000000001</v>
      </c>
      <c r="I220" s="13">
        <f t="shared" si="8"/>
        <v>2701.1375030252739</v>
      </c>
      <c r="J220" s="2">
        <f t="shared" ref="J220:R220" si="393">(J$25/$H220)*10^6</f>
        <v>675.28437575631847</v>
      </c>
      <c r="K220" s="2">
        <f t="shared" si="393"/>
        <v>168.82109393907962</v>
      </c>
      <c r="L220" s="2">
        <f t="shared" si="393"/>
        <v>42.205273484769904</v>
      </c>
      <c r="M220" s="2">
        <f t="shared" si="393"/>
        <v>10.551318371192476</v>
      </c>
      <c r="N220" s="2">
        <f t="shared" si="393"/>
        <v>2.637829592798119</v>
      </c>
      <c r="O220" s="2">
        <f t="shared" si="393"/>
        <v>0.65945739819952975</v>
      </c>
      <c r="P220" s="2">
        <f t="shared" si="393"/>
        <v>0.16486434954988244</v>
      </c>
      <c r="Q220" s="2">
        <f t="shared" si="393"/>
        <v>4.121608738747061E-2</v>
      </c>
      <c r="R220" s="2">
        <f t="shared" si="393"/>
        <v>1.0304021846867652E-2</v>
      </c>
      <c r="S220" s="2"/>
      <c r="T220" s="2"/>
      <c r="U220" s="13">
        <f t="shared" ref="U220:AD220" si="394">I220*5</f>
        <v>13505.68751512637</v>
      </c>
      <c r="V220" s="13">
        <f t="shared" si="394"/>
        <v>3376.4218787815926</v>
      </c>
      <c r="W220" s="13">
        <f t="shared" si="394"/>
        <v>844.10546969539814</v>
      </c>
      <c r="X220" s="13">
        <f t="shared" si="394"/>
        <v>211.02636742384954</v>
      </c>
      <c r="Y220" s="13">
        <f t="shared" si="394"/>
        <v>52.756591855962384</v>
      </c>
      <c r="Z220" s="13">
        <f t="shared" si="394"/>
        <v>13.189147963990596</v>
      </c>
      <c r="AA220" s="13">
        <f t="shared" si="394"/>
        <v>3.297286990997649</v>
      </c>
      <c r="AB220" s="13">
        <f t="shared" si="394"/>
        <v>0.82432174774941225</v>
      </c>
      <c r="AC220" s="13">
        <f t="shared" si="394"/>
        <v>0.20608043693735306</v>
      </c>
      <c r="AD220" s="13">
        <f t="shared" si="394"/>
        <v>5.1520109234338266E-2</v>
      </c>
      <c r="AE220" s="13"/>
      <c r="AF220" s="13"/>
      <c r="AG220" s="13"/>
      <c r="AH220" s="13"/>
    </row>
    <row r="221" spans="1:34" x14ac:dyDescent="0.2">
      <c r="A221" s="18" t="s">
        <v>989</v>
      </c>
      <c r="B221" s="19" t="s">
        <v>990</v>
      </c>
      <c r="C221" s="19">
        <v>99.1</v>
      </c>
      <c r="D221" s="19">
        <v>100</v>
      </c>
      <c r="E221" s="18" t="s">
        <v>991</v>
      </c>
      <c r="F221" s="18" t="s">
        <v>992</v>
      </c>
      <c r="G221" s="18" t="s">
        <v>993</v>
      </c>
      <c r="H221" s="19">
        <v>373.18889999999999</v>
      </c>
      <c r="I221" s="13">
        <f t="shared" si="8"/>
        <v>2679.6081019558728</v>
      </c>
      <c r="J221" s="2">
        <f t="shared" ref="J221:R221" si="395">(J$25/$H221)*10^6</f>
        <v>669.90202548896821</v>
      </c>
      <c r="K221" s="2">
        <f t="shared" si="395"/>
        <v>167.47550637224205</v>
      </c>
      <c r="L221" s="2">
        <f t="shared" si="395"/>
        <v>41.868876593060513</v>
      </c>
      <c r="M221" s="2">
        <f t="shared" si="395"/>
        <v>10.467219148265128</v>
      </c>
      <c r="N221" s="2">
        <f t="shared" si="395"/>
        <v>2.6168047870662821</v>
      </c>
      <c r="O221" s="2">
        <f t="shared" si="395"/>
        <v>0.65420119676657051</v>
      </c>
      <c r="P221" s="2">
        <f t="shared" si="395"/>
        <v>0.16355029919164263</v>
      </c>
      <c r="Q221" s="2">
        <f t="shared" si="395"/>
        <v>4.0887574797910657E-2</v>
      </c>
      <c r="R221" s="2">
        <f t="shared" si="395"/>
        <v>1.0221893699477664E-2</v>
      </c>
      <c r="S221" s="2"/>
      <c r="T221" s="2"/>
      <c r="U221" s="13">
        <f t="shared" ref="U221:AD221" si="396">I221*5</f>
        <v>13398.040509779365</v>
      </c>
      <c r="V221" s="13">
        <f t="shared" si="396"/>
        <v>3349.5101274448411</v>
      </c>
      <c r="W221" s="13">
        <f t="shared" si="396"/>
        <v>837.37753186121029</v>
      </c>
      <c r="X221" s="13">
        <f t="shared" si="396"/>
        <v>209.34438296530257</v>
      </c>
      <c r="Y221" s="13">
        <f t="shared" si="396"/>
        <v>52.336095741325643</v>
      </c>
      <c r="Z221" s="13">
        <f t="shared" si="396"/>
        <v>13.084023935331411</v>
      </c>
      <c r="AA221" s="13">
        <f t="shared" si="396"/>
        <v>3.2710059838328527</v>
      </c>
      <c r="AB221" s="13">
        <f t="shared" si="396"/>
        <v>0.81775149595821317</v>
      </c>
      <c r="AC221" s="13">
        <f t="shared" si="396"/>
        <v>0.20443787398955329</v>
      </c>
      <c r="AD221" s="13">
        <f t="shared" si="396"/>
        <v>5.1109468497388323E-2</v>
      </c>
      <c r="AE221" s="13"/>
      <c r="AF221" s="13"/>
      <c r="AG221" s="13"/>
      <c r="AH221" s="13"/>
    </row>
    <row r="222" spans="1:34" x14ac:dyDescent="0.2">
      <c r="A222" s="18" t="s">
        <v>994</v>
      </c>
      <c r="B222" s="19" t="s">
        <v>995</v>
      </c>
      <c r="C222" s="19">
        <v>99.4</v>
      </c>
      <c r="D222" s="19">
        <v>100</v>
      </c>
      <c r="E222" s="18" t="s">
        <v>996</v>
      </c>
      <c r="F222" s="18" t="s">
        <v>997</v>
      </c>
      <c r="G222" s="18" t="s">
        <v>998</v>
      </c>
      <c r="H222" s="19">
        <v>385.9819</v>
      </c>
      <c r="I222" s="13">
        <f t="shared" si="8"/>
        <v>2590.7950605974011</v>
      </c>
      <c r="J222" s="2">
        <f t="shared" ref="J222:R222" si="397">(J$25/$H222)*10^6</f>
        <v>647.69876514935027</v>
      </c>
      <c r="K222" s="2">
        <f t="shared" si="397"/>
        <v>161.92469128733757</v>
      </c>
      <c r="L222" s="2">
        <f t="shared" si="397"/>
        <v>40.481172821834392</v>
      </c>
      <c r="M222" s="2">
        <f t="shared" si="397"/>
        <v>10.120293205458598</v>
      </c>
      <c r="N222" s="2">
        <f t="shared" si="397"/>
        <v>2.5300733013646495</v>
      </c>
      <c r="O222" s="2">
        <f t="shared" si="397"/>
        <v>0.63251832534116237</v>
      </c>
      <c r="P222" s="2">
        <f t="shared" si="397"/>
        <v>0.15812958133529059</v>
      </c>
      <c r="Q222" s="2">
        <f t="shared" si="397"/>
        <v>3.9532395333822648E-2</v>
      </c>
      <c r="R222" s="2">
        <f t="shared" si="397"/>
        <v>9.883098833455662E-3</v>
      </c>
      <c r="S222" s="2"/>
      <c r="T222" s="2"/>
      <c r="U222" s="13">
        <f t="shared" ref="U222:AD222" si="398">I222*5</f>
        <v>12953.975302987004</v>
      </c>
      <c r="V222" s="13">
        <f t="shared" si="398"/>
        <v>3238.4938257467511</v>
      </c>
      <c r="W222" s="13">
        <f t="shared" si="398"/>
        <v>809.62345643668777</v>
      </c>
      <c r="X222" s="13">
        <f t="shared" si="398"/>
        <v>202.40586410917194</v>
      </c>
      <c r="Y222" s="13">
        <f t="shared" si="398"/>
        <v>50.601466027292986</v>
      </c>
      <c r="Z222" s="13">
        <f t="shared" si="398"/>
        <v>12.650366506823246</v>
      </c>
      <c r="AA222" s="13">
        <f t="shared" si="398"/>
        <v>3.1625916267058116</v>
      </c>
      <c r="AB222" s="13">
        <f t="shared" si="398"/>
        <v>0.79064790667645291</v>
      </c>
      <c r="AC222" s="13">
        <f t="shared" si="398"/>
        <v>0.19766197666911323</v>
      </c>
      <c r="AD222" s="13">
        <f t="shared" si="398"/>
        <v>4.9415494167278307E-2</v>
      </c>
      <c r="AE222" s="13"/>
      <c r="AF222" s="13"/>
      <c r="AG222" s="13"/>
      <c r="AH222" s="13"/>
    </row>
    <row r="223" spans="1:34" x14ac:dyDescent="0.2">
      <c r="A223" s="18" t="s">
        <v>999</v>
      </c>
      <c r="B223" s="19" t="s">
        <v>1000</v>
      </c>
      <c r="C223" s="19">
        <v>99.9</v>
      </c>
      <c r="D223" s="19">
        <v>102.4</v>
      </c>
      <c r="E223" s="18" t="s">
        <v>1001</v>
      </c>
      <c r="F223" s="18" t="s">
        <v>1002</v>
      </c>
      <c r="G223" s="18" t="s">
        <v>1003</v>
      </c>
      <c r="H223" s="19">
        <v>295.10879999999997</v>
      </c>
      <c r="I223" s="13">
        <f t="shared" si="8"/>
        <v>3388.5807539456637</v>
      </c>
      <c r="J223" s="2">
        <f t="shared" ref="J223:R223" si="399">(J$25/$H223)*10^6</f>
        <v>847.14518848641592</v>
      </c>
      <c r="K223" s="2">
        <f t="shared" si="399"/>
        <v>211.78629712160398</v>
      </c>
      <c r="L223" s="2">
        <f t="shared" si="399"/>
        <v>52.946574280400995</v>
      </c>
      <c r="M223" s="2">
        <f t="shared" si="399"/>
        <v>13.236643570100249</v>
      </c>
      <c r="N223" s="2">
        <f t="shared" si="399"/>
        <v>3.3091608925250622</v>
      </c>
      <c r="O223" s="2">
        <f t="shared" si="399"/>
        <v>0.82729022313126555</v>
      </c>
      <c r="P223" s="2">
        <f t="shared" si="399"/>
        <v>0.20682255578281639</v>
      </c>
      <c r="Q223" s="2">
        <f t="shared" si="399"/>
        <v>5.1705638945704097E-2</v>
      </c>
      <c r="R223" s="2">
        <f t="shared" si="399"/>
        <v>1.2926409736426024E-2</v>
      </c>
      <c r="S223" s="2"/>
      <c r="T223" s="2"/>
      <c r="U223" s="13">
        <f t="shared" ref="U223:AD223" si="400">I223*5</f>
        <v>16942.90376972832</v>
      </c>
      <c r="V223" s="13">
        <f t="shared" si="400"/>
        <v>4235.72594243208</v>
      </c>
      <c r="W223" s="13">
        <f t="shared" si="400"/>
        <v>1058.93148560802</v>
      </c>
      <c r="X223" s="13">
        <f t="shared" si="400"/>
        <v>264.732871402005</v>
      </c>
      <c r="Y223" s="13">
        <f t="shared" si="400"/>
        <v>66.183217850501251</v>
      </c>
      <c r="Z223" s="13">
        <f t="shared" si="400"/>
        <v>16.545804462625313</v>
      </c>
      <c r="AA223" s="13">
        <f t="shared" si="400"/>
        <v>4.1364511156563282</v>
      </c>
      <c r="AB223" s="13">
        <f t="shared" si="400"/>
        <v>1.034112778914082</v>
      </c>
      <c r="AC223" s="13">
        <f t="shared" si="400"/>
        <v>0.25852819472852051</v>
      </c>
      <c r="AD223" s="13">
        <f t="shared" si="400"/>
        <v>6.4632048682130128E-2</v>
      </c>
      <c r="AE223" s="13"/>
      <c r="AF223" s="13"/>
      <c r="AG223" s="13"/>
      <c r="AH223" s="13"/>
    </row>
    <row r="224" spans="1:34" x14ac:dyDescent="0.2">
      <c r="A224" s="18" t="s">
        <v>1004</v>
      </c>
      <c r="B224" s="19" t="s">
        <v>1005</v>
      </c>
      <c r="C224" s="19">
        <v>99.9</v>
      </c>
      <c r="D224" s="19">
        <v>100.5</v>
      </c>
      <c r="E224" s="18" t="s">
        <v>1006</v>
      </c>
      <c r="F224" s="18" t="s">
        <v>1007</v>
      </c>
      <c r="G224" s="18" t="s">
        <v>1008</v>
      </c>
      <c r="H224" s="19">
        <v>255.92259999999999</v>
      </c>
      <c r="I224" s="13">
        <f t="shared" si="8"/>
        <v>3907.4313874585523</v>
      </c>
      <c r="J224" s="2">
        <f t="shared" ref="J224:R224" si="401">(J$25/$H224)*10^6</f>
        <v>976.85784686463808</v>
      </c>
      <c r="K224" s="2">
        <f t="shared" si="401"/>
        <v>244.21446171615952</v>
      </c>
      <c r="L224" s="2">
        <f t="shared" si="401"/>
        <v>61.05361542903988</v>
      </c>
      <c r="M224" s="2">
        <f t="shared" si="401"/>
        <v>15.26340385725997</v>
      </c>
      <c r="N224" s="2">
        <f t="shared" si="401"/>
        <v>3.8158509643149925</v>
      </c>
      <c r="O224" s="2">
        <f t="shared" si="401"/>
        <v>0.95396274107874812</v>
      </c>
      <c r="P224" s="2">
        <f t="shared" si="401"/>
        <v>0.23849068526968703</v>
      </c>
      <c r="Q224" s="2">
        <f t="shared" si="401"/>
        <v>5.9622671317421758E-2</v>
      </c>
      <c r="R224" s="2">
        <f t="shared" si="401"/>
        <v>1.4905667829355439E-2</v>
      </c>
      <c r="S224" s="2"/>
      <c r="T224" s="2"/>
      <c r="U224" s="13">
        <f t="shared" ref="U224:AD224" si="402">I224*5</f>
        <v>19537.156937292762</v>
      </c>
      <c r="V224" s="13">
        <f t="shared" si="402"/>
        <v>4884.2892343231906</v>
      </c>
      <c r="W224" s="13">
        <f t="shared" si="402"/>
        <v>1221.0723085807977</v>
      </c>
      <c r="X224" s="13">
        <f t="shared" si="402"/>
        <v>305.26807714519941</v>
      </c>
      <c r="Y224" s="13">
        <f t="shared" si="402"/>
        <v>76.317019286299853</v>
      </c>
      <c r="Z224" s="13">
        <f t="shared" si="402"/>
        <v>19.079254821574963</v>
      </c>
      <c r="AA224" s="13">
        <f t="shared" si="402"/>
        <v>4.7698137053937408</v>
      </c>
      <c r="AB224" s="13">
        <f t="shared" si="402"/>
        <v>1.1924534263484352</v>
      </c>
      <c r="AC224" s="13">
        <f t="shared" si="402"/>
        <v>0.2981133565871088</v>
      </c>
      <c r="AD224" s="13">
        <f t="shared" si="402"/>
        <v>7.4528339146777201E-2</v>
      </c>
      <c r="AE224" s="13"/>
      <c r="AF224" s="13"/>
      <c r="AG224" s="13"/>
      <c r="AH224" s="13"/>
    </row>
    <row r="225" spans="1:34" x14ac:dyDescent="0.2">
      <c r="A225" s="18" t="s">
        <v>1009</v>
      </c>
      <c r="B225" s="19" t="s">
        <v>1010</v>
      </c>
      <c r="C225" s="19">
        <v>99.5</v>
      </c>
      <c r="D225" s="19">
        <v>99</v>
      </c>
      <c r="E225" s="18" t="s">
        <v>1011</v>
      </c>
      <c r="F225" s="18" t="s">
        <v>1012</v>
      </c>
      <c r="G225" s="18" t="s">
        <v>1013</v>
      </c>
      <c r="H225" s="19">
        <v>229.10939999999999</v>
      </c>
      <c r="I225" s="13">
        <f t="shared" si="8"/>
        <v>4364.7270692516331</v>
      </c>
      <c r="J225" s="2">
        <f t="shared" ref="J225:R225" si="403">(J$25/$H225)*10^6</f>
        <v>1091.1817673129083</v>
      </c>
      <c r="K225" s="2">
        <f t="shared" si="403"/>
        <v>272.79544182822707</v>
      </c>
      <c r="L225" s="2">
        <f t="shared" si="403"/>
        <v>68.198860457056767</v>
      </c>
      <c r="M225" s="2">
        <f t="shared" si="403"/>
        <v>17.049715114264192</v>
      </c>
      <c r="N225" s="2">
        <f t="shared" si="403"/>
        <v>4.262428778566048</v>
      </c>
      <c r="O225" s="2">
        <f t="shared" si="403"/>
        <v>1.065607194641512</v>
      </c>
      <c r="P225" s="2">
        <f t="shared" si="403"/>
        <v>0.266401798660378</v>
      </c>
      <c r="Q225" s="2">
        <f t="shared" si="403"/>
        <v>6.6600449665094499E-2</v>
      </c>
      <c r="R225" s="2">
        <f t="shared" si="403"/>
        <v>1.6650112416273625E-2</v>
      </c>
      <c r="S225" s="2"/>
      <c r="T225" s="2"/>
      <c r="U225" s="13">
        <f t="shared" ref="U225:AD225" si="404">I225*5</f>
        <v>21823.635346258165</v>
      </c>
      <c r="V225" s="13">
        <f t="shared" si="404"/>
        <v>5455.9088365645412</v>
      </c>
      <c r="W225" s="13">
        <f t="shared" si="404"/>
        <v>1363.9772091411353</v>
      </c>
      <c r="X225" s="13">
        <f t="shared" si="404"/>
        <v>340.99430228528382</v>
      </c>
      <c r="Y225" s="13">
        <f t="shared" si="404"/>
        <v>85.248575571320956</v>
      </c>
      <c r="Z225" s="13">
        <f t="shared" si="404"/>
        <v>21.312143892830239</v>
      </c>
      <c r="AA225" s="13">
        <f t="shared" si="404"/>
        <v>5.3280359732075597</v>
      </c>
      <c r="AB225" s="13">
        <f t="shared" si="404"/>
        <v>1.3320089933018899</v>
      </c>
      <c r="AC225" s="13">
        <f t="shared" si="404"/>
        <v>0.33300224832547248</v>
      </c>
      <c r="AD225" s="13">
        <f t="shared" si="404"/>
        <v>8.3250562081368121E-2</v>
      </c>
      <c r="AE225" s="13"/>
      <c r="AF225" s="13"/>
      <c r="AG225" s="13"/>
      <c r="AH225" s="13"/>
    </row>
    <row r="226" spans="1:34" x14ac:dyDescent="0.2">
      <c r="A226" s="18" t="s">
        <v>1014</v>
      </c>
      <c r="B226" s="19" t="s">
        <v>1015</v>
      </c>
      <c r="C226" s="19">
        <v>99.6</v>
      </c>
      <c r="D226" s="19">
        <v>99.5</v>
      </c>
      <c r="E226" s="18" t="s">
        <v>1016</v>
      </c>
      <c r="F226" s="18" t="s">
        <v>1017</v>
      </c>
      <c r="G226" s="18" t="s">
        <v>1018</v>
      </c>
      <c r="H226" s="19">
        <v>335.0247</v>
      </c>
      <c r="I226" s="13">
        <f t="shared" si="8"/>
        <v>2984.8545495302287</v>
      </c>
      <c r="J226" s="2">
        <f t="shared" ref="J226:R226" si="405">(J$25/$H226)*10^6</f>
        <v>746.21363738255718</v>
      </c>
      <c r="K226" s="2">
        <f t="shared" si="405"/>
        <v>186.5534093456393</v>
      </c>
      <c r="L226" s="2">
        <f t="shared" si="405"/>
        <v>46.638352336409824</v>
      </c>
      <c r="M226" s="2">
        <f t="shared" si="405"/>
        <v>11.659588084102456</v>
      </c>
      <c r="N226" s="2">
        <f t="shared" si="405"/>
        <v>2.914897021025614</v>
      </c>
      <c r="O226" s="2">
        <f t="shared" si="405"/>
        <v>0.7287242552564035</v>
      </c>
      <c r="P226" s="2">
        <f t="shared" si="405"/>
        <v>0.18218106381410087</v>
      </c>
      <c r="Q226" s="2">
        <f t="shared" si="405"/>
        <v>4.5545265953525219E-2</v>
      </c>
      <c r="R226" s="2">
        <f t="shared" si="405"/>
        <v>1.1386316488381305E-2</v>
      </c>
      <c r="S226" s="2"/>
      <c r="T226" s="2"/>
      <c r="U226" s="13">
        <f t="shared" ref="U226:AD226" si="406">I226*5</f>
        <v>14924.272747651143</v>
      </c>
      <c r="V226" s="13">
        <f t="shared" si="406"/>
        <v>3731.0681869127857</v>
      </c>
      <c r="W226" s="13">
        <f t="shared" si="406"/>
        <v>932.76704672819642</v>
      </c>
      <c r="X226" s="13">
        <f t="shared" si="406"/>
        <v>233.1917616820491</v>
      </c>
      <c r="Y226" s="13">
        <f t="shared" si="406"/>
        <v>58.297940420512276</v>
      </c>
      <c r="Z226" s="13">
        <f t="shared" si="406"/>
        <v>14.574485105128069</v>
      </c>
      <c r="AA226" s="13">
        <f t="shared" si="406"/>
        <v>3.6436212762820173</v>
      </c>
      <c r="AB226" s="13">
        <f t="shared" si="406"/>
        <v>0.91090531907050432</v>
      </c>
      <c r="AC226" s="13">
        <f t="shared" si="406"/>
        <v>0.22772632976762608</v>
      </c>
      <c r="AD226" s="13">
        <f t="shared" si="406"/>
        <v>5.693158244190652E-2</v>
      </c>
      <c r="AE226" s="13"/>
      <c r="AF226" s="13"/>
      <c r="AG226" s="13"/>
      <c r="AH226" s="13"/>
    </row>
    <row r="227" spans="1:34" x14ac:dyDescent="0.2">
      <c r="A227" s="22" t="s">
        <v>1019</v>
      </c>
      <c r="B227" s="23" t="s">
        <v>1020</v>
      </c>
      <c r="C227" s="23">
        <v>97.3</v>
      </c>
      <c r="D227" s="23">
        <v>99.3</v>
      </c>
      <c r="E227" s="22" t="s">
        <v>1021</v>
      </c>
      <c r="F227" s="22" t="s">
        <v>1022</v>
      </c>
      <c r="G227" s="22" t="s">
        <v>1023</v>
      </c>
      <c r="H227" s="23">
        <v>193.1103</v>
      </c>
      <c r="I227" s="13">
        <f t="shared" si="8"/>
        <v>5178.387688279704</v>
      </c>
      <c r="J227" s="2">
        <f t="shared" ref="J227:R227" si="407">(J$25/$H227)*10^6</f>
        <v>1294.596922069926</v>
      </c>
      <c r="K227" s="2">
        <f t="shared" si="407"/>
        <v>323.6492305174815</v>
      </c>
      <c r="L227" s="2">
        <f t="shared" si="407"/>
        <v>80.912307629370375</v>
      </c>
      <c r="M227" s="2">
        <f t="shared" si="407"/>
        <v>20.228076907342594</v>
      </c>
      <c r="N227" s="2">
        <f t="shared" si="407"/>
        <v>5.0570192268356484</v>
      </c>
      <c r="O227" s="2">
        <f t="shared" si="407"/>
        <v>1.2642548067089121</v>
      </c>
      <c r="P227" s="2">
        <f t="shared" si="407"/>
        <v>0.31606370167722803</v>
      </c>
      <c r="Q227" s="2">
        <f t="shared" si="407"/>
        <v>7.9015925419307007E-2</v>
      </c>
      <c r="R227" s="2">
        <f t="shared" si="407"/>
        <v>1.9753981354826752E-2</v>
      </c>
      <c r="S227" s="2"/>
      <c r="T227" s="2"/>
      <c r="U227" s="13">
        <f t="shared" ref="U227:AD227" si="408">I227*5</f>
        <v>25891.938441398521</v>
      </c>
      <c r="V227" s="13">
        <f t="shared" si="408"/>
        <v>6472.9846103496302</v>
      </c>
      <c r="W227" s="13">
        <f t="shared" si="408"/>
        <v>1618.2461525874076</v>
      </c>
      <c r="X227" s="13">
        <f t="shared" si="408"/>
        <v>404.56153814685189</v>
      </c>
      <c r="Y227" s="13">
        <f t="shared" si="408"/>
        <v>101.14038453671297</v>
      </c>
      <c r="Z227" s="13">
        <f t="shared" si="408"/>
        <v>25.285096134178243</v>
      </c>
      <c r="AA227" s="13">
        <f t="shared" si="408"/>
        <v>6.3212740335445607</v>
      </c>
      <c r="AB227" s="13">
        <f t="shared" si="408"/>
        <v>1.5803185083861402</v>
      </c>
      <c r="AC227" s="13">
        <f t="shared" si="408"/>
        <v>0.39507962709653505</v>
      </c>
      <c r="AD227" s="13">
        <f t="shared" si="408"/>
        <v>9.8769906774133762E-2</v>
      </c>
      <c r="AE227" s="13"/>
      <c r="AF227" s="13"/>
      <c r="AG227" s="13"/>
      <c r="AH227" s="13"/>
    </row>
    <row r="228" spans="1:34" x14ac:dyDescent="0.2">
      <c r="A228" s="11" t="s">
        <v>1024</v>
      </c>
      <c r="B228" s="12" t="s">
        <v>1025</v>
      </c>
      <c r="C228" s="12">
        <v>97.5</v>
      </c>
      <c r="D228" s="12">
        <v>99.9</v>
      </c>
      <c r="E228" s="11" t="s">
        <v>1026</v>
      </c>
      <c r="F228" s="11" t="s">
        <v>1027</v>
      </c>
      <c r="G228" s="11" t="s">
        <v>1028</v>
      </c>
      <c r="H228" s="12">
        <v>872.49220000000003</v>
      </c>
      <c r="I228" s="13">
        <f t="shared" si="8"/>
        <v>1146.1420514704889</v>
      </c>
      <c r="J228" s="2">
        <f t="shared" ref="J228:R228" si="409">(J$25/$H228)*10^6</f>
        <v>286.53551286762223</v>
      </c>
      <c r="K228" s="2">
        <f t="shared" si="409"/>
        <v>71.633878216905558</v>
      </c>
      <c r="L228" s="2">
        <f t="shared" si="409"/>
        <v>17.908469554226389</v>
      </c>
      <c r="M228" s="2">
        <f t="shared" si="409"/>
        <v>4.4771173885565974</v>
      </c>
      <c r="N228" s="2">
        <f t="shared" si="409"/>
        <v>1.1192793471391493</v>
      </c>
      <c r="O228" s="2">
        <f t="shared" si="409"/>
        <v>0.27981983678478733</v>
      </c>
      <c r="P228" s="2">
        <f t="shared" si="409"/>
        <v>6.9954959196196834E-2</v>
      </c>
      <c r="Q228" s="2">
        <f t="shared" si="409"/>
        <v>1.7488739799049208E-2</v>
      </c>
      <c r="R228" s="2">
        <f t="shared" si="409"/>
        <v>4.3721849497623021E-3</v>
      </c>
      <c r="S228" s="2"/>
      <c r="T228" s="2"/>
      <c r="U228" s="13">
        <f t="shared" ref="U228:AD228" si="410">I228*5</f>
        <v>5730.7102573524444</v>
      </c>
      <c r="V228" s="13">
        <f t="shared" si="410"/>
        <v>1432.6775643381111</v>
      </c>
      <c r="W228" s="13">
        <f t="shared" si="410"/>
        <v>358.16939108452777</v>
      </c>
      <c r="X228" s="13">
        <f t="shared" si="410"/>
        <v>89.542347771131944</v>
      </c>
      <c r="Y228" s="13">
        <f t="shared" si="410"/>
        <v>22.385586942782986</v>
      </c>
      <c r="Z228" s="13">
        <f t="shared" si="410"/>
        <v>5.5963967356957465</v>
      </c>
      <c r="AA228" s="13">
        <f t="shared" si="410"/>
        <v>1.3990991839239366</v>
      </c>
      <c r="AB228" s="13">
        <f t="shared" si="410"/>
        <v>0.34977479598098415</v>
      </c>
      <c r="AC228" s="13">
        <f t="shared" si="410"/>
        <v>8.7443698995246039E-2</v>
      </c>
      <c r="AD228" s="13">
        <f t="shared" si="410"/>
        <v>2.186092474881151E-2</v>
      </c>
      <c r="AE228" s="13"/>
      <c r="AF228" s="13"/>
      <c r="AG228" s="13"/>
      <c r="AH228" s="13"/>
    </row>
    <row r="229" spans="1:34" x14ac:dyDescent="0.2">
      <c r="A229" s="11" t="s">
        <v>1029</v>
      </c>
      <c r="B229" s="12" t="s">
        <v>1030</v>
      </c>
      <c r="C229" s="12">
        <v>98.1</v>
      </c>
      <c r="D229" s="12">
        <v>97.6</v>
      </c>
      <c r="E229" s="11" t="s">
        <v>1031</v>
      </c>
      <c r="F229" s="11" t="s">
        <v>1032</v>
      </c>
      <c r="G229" s="11" t="s">
        <v>1033</v>
      </c>
      <c r="H229" s="12">
        <v>465.98970000000003</v>
      </c>
      <c r="I229" s="13">
        <f t="shared" si="8"/>
        <v>2145.9701791691959</v>
      </c>
      <c r="J229" s="2">
        <f t="shared" ref="J229:R229" si="411">(J$25/$H229)*10^6</f>
        <v>536.49254479229899</v>
      </c>
      <c r="K229" s="2">
        <f t="shared" si="411"/>
        <v>134.12313619807475</v>
      </c>
      <c r="L229" s="2">
        <f t="shared" si="411"/>
        <v>33.530784049518687</v>
      </c>
      <c r="M229" s="2">
        <f t="shared" si="411"/>
        <v>8.3826960123796717</v>
      </c>
      <c r="N229" s="2">
        <f t="shared" si="411"/>
        <v>2.0956740030949179</v>
      </c>
      <c r="O229" s="2">
        <f t="shared" si="411"/>
        <v>0.52391850077372948</v>
      </c>
      <c r="P229" s="2">
        <f t="shared" si="411"/>
        <v>0.13097962519343237</v>
      </c>
      <c r="Q229" s="2">
        <f t="shared" si="411"/>
        <v>3.2744906298358092E-2</v>
      </c>
      <c r="R229" s="2">
        <f t="shared" si="411"/>
        <v>8.1862265745895231E-3</v>
      </c>
      <c r="S229" s="2"/>
      <c r="T229" s="2"/>
      <c r="U229" s="13">
        <f t="shared" ref="U229:AD229" si="412">I229*5</f>
        <v>10729.850895845979</v>
      </c>
      <c r="V229" s="13">
        <f t="shared" si="412"/>
        <v>2682.4627239614947</v>
      </c>
      <c r="W229" s="13">
        <f t="shared" si="412"/>
        <v>670.61568099037368</v>
      </c>
      <c r="X229" s="13">
        <f t="shared" si="412"/>
        <v>167.65392024759342</v>
      </c>
      <c r="Y229" s="13">
        <f t="shared" si="412"/>
        <v>41.913480061898355</v>
      </c>
      <c r="Z229" s="13">
        <f t="shared" si="412"/>
        <v>10.478370015474589</v>
      </c>
      <c r="AA229" s="13">
        <f t="shared" si="412"/>
        <v>2.6195925038686472</v>
      </c>
      <c r="AB229" s="13">
        <f t="shared" si="412"/>
        <v>0.65489812596716179</v>
      </c>
      <c r="AC229" s="13">
        <f t="shared" si="412"/>
        <v>0.16372453149179045</v>
      </c>
      <c r="AD229" s="13">
        <f t="shared" si="412"/>
        <v>4.0931132872947612E-2</v>
      </c>
      <c r="AE229" s="13"/>
      <c r="AF229" s="13"/>
      <c r="AG229" s="13"/>
      <c r="AH229" s="13"/>
    </row>
    <row r="230" spans="1:34" x14ac:dyDescent="0.2">
      <c r="A230" s="11" t="s">
        <v>1034</v>
      </c>
      <c r="B230" s="12" t="s">
        <v>1035</v>
      </c>
      <c r="C230" s="12">
        <v>99.1</v>
      </c>
      <c r="D230" s="12">
        <v>99.1</v>
      </c>
      <c r="E230" s="11" t="s">
        <v>1036</v>
      </c>
      <c r="F230" s="11" t="s">
        <v>1037</v>
      </c>
      <c r="G230" s="11" t="s">
        <v>1038</v>
      </c>
      <c r="H230" s="12">
        <v>363.0874</v>
      </c>
      <c r="I230" s="13">
        <f t="shared" si="8"/>
        <v>2754.1578143444249</v>
      </c>
      <c r="J230" s="2">
        <f t="shared" ref="J230:R230" si="413">(J$25/$H230)*10^6</f>
        <v>688.53945358610622</v>
      </c>
      <c r="K230" s="2">
        <f t="shared" si="413"/>
        <v>172.13486339652655</v>
      </c>
      <c r="L230" s="2">
        <f t="shared" si="413"/>
        <v>43.033715849131639</v>
      </c>
      <c r="M230" s="2">
        <f t="shared" si="413"/>
        <v>10.75842896228291</v>
      </c>
      <c r="N230" s="2">
        <f t="shared" si="413"/>
        <v>2.6896072405707274</v>
      </c>
      <c r="O230" s="2">
        <f t="shared" si="413"/>
        <v>0.67240181014268185</v>
      </c>
      <c r="P230" s="2">
        <f t="shared" si="413"/>
        <v>0.16810045253567046</v>
      </c>
      <c r="Q230" s="2">
        <f t="shared" si="413"/>
        <v>4.2025113133917616E-2</v>
      </c>
      <c r="R230" s="2">
        <f t="shared" si="413"/>
        <v>1.0506278283479404E-2</v>
      </c>
      <c r="S230" s="2"/>
      <c r="T230" s="2"/>
      <c r="U230" s="13">
        <f t="shared" ref="U230:AD230" si="414">I230*5</f>
        <v>13770.789071722123</v>
      </c>
      <c r="V230" s="13">
        <f t="shared" si="414"/>
        <v>3442.6972679305309</v>
      </c>
      <c r="W230" s="13">
        <f t="shared" si="414"/>
        <v>860.67431698263272</v>
      </c>
      <c r="X230" s="13">
        <f t="shared" si="414"/>
        <v>215.16857924565818</v>
      </c>
      <c r="Y230" s="13">
        <f t="shared" si="414"/>
        <v>53.792144811414545</v>
      </c>
      <c r="Z230" s="13">
        <f t="shared" si="414"/>
        <v>13.448036202853636</v>
      </c>
      <c r="AA230" s="13">
        <f t="shared" si="414"/>
        <v>3.3620090507134091</v>
      </c>
      <c r="AB230" s="13">
        <f t="shared" si="414"/>
        <v>0.84050226267835226</v>
      </c>
      <c r="AC230" s="13">
        <f t="shared" si="414"/>
        <v>0.21012556566958807</v>
      </c>
      <c r="AD230" s="13">
        <f t="shared" si="414"/>
        <v>5.2531391417397016E-2</v>
      </c>
      <c r="AE230" s="13"/>
      <c r="AF230" s="13"/>
      <c r="AG230" s="13"/>
      <c r="AH230" s="13"/>
    </row>
    <row r="231" spans="1:34" x14ac:dyDescent="0.2">
      <c r="A231" s="11" t="s">
        <v>1039</v>
      </c>
      <c r="B231" s="12" t="s">
        <v>1040</v>
      </c>
      <c r="C231" s="12">
        <v>99.9</v>
      </c>
      <c r="D231" s="12">
        <v>99.4</v>
      </c>
      <c r="E231" s="11" t="s">
        <v>1041</v>
      </c>
      <c r="F231" s="11" t="s">
        <v>1042</v>
      </c>
      <c r="G231" s="11" t="s">
        <v>1043</v>
      </c>
      <c r="H231" s="12">
        <v>452.09440000000001</v>
      </c>
      <c r="I231" s="13">
        <f t="shared" si="8"/>
        <v>2211.9274204679377</v>
      </c>
      <c r="J231" s="2">
        <f t="shared" ref="J231:R231" si="415">(J$25/$H231)*10^6</f>
        <v>552.98185511698443</v>
      </c>
      <c r="K231" s="2">
        <f t="shared" si="415"/>
        <v>138.24546377924611</v>
      </c>
      <c r="L231" s="2">
        <f t="shared" si="415"/>
        <v>34.561365944811527</v>
      </c>
      <c r="M231" s="2">
        <f t="shared" si="415"/>
        <v>8.6403414862028818</v>
      </c>
      <c r="N231" s="2">
        <f t="shared" si="415"/>
        <v>2.1600853715507204</v>
      </c>
      <c r="O231" s="2">
        <f t="shared" si="415"/>
        <v>0.54002134288768011</v>
      </c>
      <c r="P231" s="2">
        <f t="shared" si="415"/>
        <v>0.13500533572192003</v>
      </c>
      <c r="Q231" s="2">
        <f t="shared" si="415"/>
        <v>3.3751333930480007E-2</v>
      </c>
      <c r="R231" s="2">
        <f t="shared" si="415"/>
        <v>8.4378334826200017E-3</v>
      </c>
      <c r="S231" s="2"/>
      <c r="T231" s="2"/>
      <c r="U231" s="13">
        <f t="shared" ref="U231:AD231" si="416">I231*5</f>
        <v>11059.63710233969</v>
      </c>
      <c r="V231" s="13">
        <f t="shared" si="416"/>
        <v>2764.9092755849224</v>
      </c>
      <c r="W231" s="13">
        <f t="shared" si="416"/>
        <v>691.2273188962306</v>
      </c>
      <c r="X231" s="13">
        <f t="shared" si="416"/>
        <v>172.80682972405765</v>
      </c>
      <c r="Y231" s="13">
        <f t="shared" si="416"/>
        <v>43.201707431014412</v>
      </c>
      <c r="Z231" s="13">
        <f t="shared" si="416"/>
        <v>10.800426857753603</v>
      </c>
      <c r="AA231" s="13">
        <f t="shared" si="416"/>
        <v>2.7001067144384008</v>
      </c>
      <c r="AB231" s="13">
        <f t="shared" si="416"/>
        <v>0.67502667860960019</v>
      </c>
      <c r="AC231" s="13">
        <f t="shared" si="416"/>
        <v>0.16875666965240005</v>
      </c>
      <c r="AD231" s="13">
        <f t="shared" si="416"/>
        <v>4.2189167413100012E-2</v>
      </c>
      <c r="AE231" s="13"/>
      <c r="AF231" s="13"/>
      <c r="AG231" s="13"/>
      <c r="AH231" s="13"/>
    </row>
    <row r="232" spans="1:34" x14ac:dyDescent="0.2">
      <c r="A232" s="11" t="s">
        <v>1044</v>
      </c>
      <c r="B232" s="12" t="s">
        <v>1045</v>
      </c>
      <c r="C232" s="12">
        <v>99.7</v>
      </c>
      <c r="D232" s="12">
        <v>100.2</v>
      </c>
      <c r="E232" s="11" t="s">
        <v>1046</v>
      </c>
      <c r="F232" s="11" t="s">
        <v>1047</v>
      </c>
      <c r="G232" s="11" t="s">
        <v>1048</v>
      </c>
      <c r="H232" s="12">
        <v>212.07159999999999</v>
      </c>
      <c r="I232" s="13">
        <f t="shared" si="8"/>
        <v>4715.3885763110202</v>
      </c>
      <c r="J232" s="2">
        <f t="shared" ref="J232:R232" si="417">(J$25/$H232)*10^6</f>
        <v>1178.847144077755</v>
      </c>
      <c r="K232" s="2">
        <f t="shared" si="417"/>
        <v>294.71178601943876</v>
      </c>
      <c r="L232" s="2">
        <f t="shared" si="417"/>
        <v>73.67794650485969</v>
      </c>
      <c r="M232" s="2">
        <f t="shared" si="417"/>
        <v>18.419486626214923</v>
      </c>
      <c r="N232" s="2">
        <f t="shared" si="417"/>
        <v>4.6048716565537307</v>
      </c>
      <c r="O232" s="2">
        <f t="shared" si="417"/>
        <v>1.1512179141384327</v>
      </c>
      <c r="P232" s="2">
        <f t="shared" si="417"/>
        <v>0.28780447853460817</v>
      </c>
      <c r="Q232" s="2">
        <f t="shared" si="417"/>
        <v>7.1951119633652041E-2</v>
      </c>
      <c r="R232" s="2">
        <f t="shared" si="417"/>
        <v>1.798777990841301E-2</v>
      </c>
      <c r="S232" s="2"/>
      <c r="T232" s="2"/>
      <c r="U232" s="13">
        <f t="shared" ref="U232:AD232" si="418">I232*5</f>
        <v>23576.9428815551</v>
      </c>
      <c r="V232" s="13">
        <f t="shared" si="418"/>
        <v>5894.235720388775</v>
      </c>
      <c r="W232" s="13">
        <f t="shared" si="418"/>
        <v>1473.5589300971938</v>
      </c>
      <c r="X232" s="13">
        <f t="shared" si="418"/>
        <v>368.38973252429844</v>
      </c>
      <c r="Y232" s="13">
        <f t="shared" si="418"/>
        <v>92.097433131074609</v>
      </c>
      <c r="Z232" s="13">
        <f t="shared" si="418"/>
        <v>23.024358282768652</v>
      </c>
      <c r="AA232" s="13">
        <f t="shared" si="418"/>
        <v>5.7560895706921631</v>
      </c>
      <c r="AB232" s="13">
        <f t="shared" si="418"/>
        <v>1.4390223926730408</v>
      </c>
      <c r="AC232" s="13">
        <f t="shared" si="418"/>
        <v>0.35975559816826019</v>
      </c>
      <c r="AD232" s="13">
        <f t="shared" si="418"/>
        <v>8.9938899542065048E-2</v>
      </c>
      <c r="AE232" s="13"/>
      <c r="AF232" s="13"/>
      <c r="AG232" s="13"/>
      <c r="AH232" s="13"/>
    </row>
    <row r="233" spans="1:34" x14ac:dyDescent="0.2">
      <c r="A233" s="11" t="s">
        <v>1049</v>
      </c>
      <c r="B233" s="12" t="s">
        <v>1050</v>
      </c>
      <c r="C233" s="12">
        <v>99.9</v>
      </c>
      <c r="D233" s="12">
        <v>99.9</v>
      </c>
      <c r="E233" s="11" t="s">
        <v>1051</v>
      </c>
      <c r="F233" s="11" t="s">
        <v>1052</v>
      </c>
      <c r="G233" s="11" t="s">
        <v>1053</v>
      </c>
      <c r="H233" s="12">
        <v>290.0822</v>
      </c>
      <c r="I233" s="13">
        <f t="shared" si="8"/>
        <v>3447.2987311872289</v>
      </c>
      <c r="J233" s="2">
        <f t="shared" ref="J233:R233" si="419">(J$25/$H233)*10^6</f>
        <v>861.82468279680722</v>
      </c>
      <c r="K233" s="2">
        <f t="shared" si="419"/>
        <v>215.45617069920181</v>
      </c>
      <c r="L233" s="2">
        <f t="shared" si="419"/>
        <v>53.864042674800451</v>
      </c>
      <c r="M233" s="2">
        <f t="shared" si="419"/>
        <v>13.466010668700113</v>
      </c>
      <c r="N233" s="2">
        <f t="shared" si="419"/>
        <v>3.3665026671750282</v>
      </c>
      <c r="O233" s="2">
        <f t="shared" si="419"/>
        <v>0.84162566679375705</v>
      </c>
      <c r="P233" s="2">
        <f t="shared" si="419"/>
        <v>0.21040641669843926</v>
      </c>
      <c r="Q233" s="2">
        <f t="shared" si="419"/>
        <v>5.2601604174609816E-2</v>
      </c>
      <c r="R233" s="2">
        <f t="shared" si="419"/>
        <v>1.3150401043652454E-2</v>
      </c>
      <c r="S233" s="2"/>
      <c r="T233" s="2"/>
      <c r="U233" s="13">
        <f t="shared" ref="U233:AD233" si="420">I233*5</f>
        <v>17236.493655936145</v>
      </c>
      <c r="V233" s="13">
        <f t="shared" si="420"/>
        <v>4309.1234139840362</v>
      </c>
      <c r="W233" s="13">
        <f t="shared" si="420"/>
        <v>1077.2808534960091</v>
      </c>
      <c r="X233" s="13">
        <f t="shared" si="420"/>
        <v>269.32021337400226</v>
      </c>
      <c r="Y233" s="13">
        <f t="shared" si="420"/>
        <v>67.330053343500566</v>
      </c>
      <c r="Z233" s="13">
        <f t="shared" si="420"/>
        <v>16.832513335875142</v>
      </c>
      <c r="AA233" s="13">
        <f t="shared" si="420"/>
        <v>4.2081283339687854</v>
      </c>
      <c r="AB233" s="13">
        <f t="shared" si="420"/>
        <v>1.0520320834921963</v>
      </c>
      <c r="AC233" s="13">
        <f t="shared" si="420"/>
        <v>0.26300802087304909</v>
      </c>
      <c r="AD233" s="13">
        <f t="shared" si="420"/>
        <v>6.5752005218262272E-2</v>
      </c>
      <c r="AE233" s="13"/>
      <c r="AF233" s="13"/>
      <c r="AG233" s="13"/>
      <c r="AH233" s="13"/>
    </row>
    <row r="234" spans="1:34" x14ac:dyDescent="0.2">
      <c r="A234" s="11" t="s">
        <v>1054</v>
      </c>
      <c r="B234" s="12" t="s">
        <v>1055</v>
      </c>
      <c r="C234" s="12">
        <v>99.1</v>
      </c>
      <c r="D234" s="12">
        <v>99.1</v>
      </c>
      <c r="E234" s="11" t="s">
        <v>1056</v>
      </c>
      <c r="F234" s="11" t="s">
        <v>1057</v>
      </c>
      <c r="G234" s="11" t="s">
        <v>1058</v>
      </c>
      <c r="H234" s="12">
        <v>198.17320000000001</v>
      </c>
      <c r="I234" s="13">
        <f t="shared" si="8"/>
        <v>5046.0909951496978</v>
      </c>
      <c r="J234" s="2">
        <f t="shared" ref="J234:R234" si="421">(J$25/$H234)*10^6</f>
        <v>1261.5227487874245</v>
      </c>
      <c r="K234" s="2">
        <f t="shared" si="421"/>
        <v>315.38068719685612</v>
      </c>
      <c r="L234" s="2">
        <f t="shared" si="421"/>
        <v>78.845171799214029</v>
      </c>
      <c r="M234" s="2">
        <f t="shared" si="421"/>
        <v>19.711292949803507</v>
      </c>
      <c r="N234" s="2">
        <f t="shared" si="421"/>
        <v>4.9278232374508768</v>
      </c>
      <c r="O234" s="2">
        <f t="shared" si="421"/>
        <v>1.2319558093627192</v>
      </c>
      <c r="P234" s="2">
        <f t="shared" si="421"/>
        <v>0.3079889523406798</v>
      </c>
      <c r="Q234" s="2">
        <f t="shared" si="421"/>
        <v>7.699723808516995E-2</v>
      </c>
      <c r="R234" s="2">
        <f t="shared" si="421"/>
        <v>1.9249309521292488E-2</v>
      </c>
      <c r="S234" s="2"/>
      <c r="T234" s="2"/>
      <c r="U234" s="13">
        <f t="shared" ref="U234:AD234" si="422">I234*5</f>
        <v>25230.454975748489</v>
      </c>
      <c r="V234" s="13">
        <f t="shared" si="422"/>
        <v>6307.6137439371223</v>
      </c>
      <c r="W234" s="13">
        <f t="shared" si="422"/>
        <v>1576.9034359842806</v>
      </c>
      <c r="X234" s="13">
        <f t="shared" si="422"/>
        <v>394.22585899607014</v>
      </c>
      <c r="Y234" s="13">
        <f t="shared" si="422"/>
        <v>98.556464749017536</v>
      </c>
      <c r="Z234" s="13">
        <f t="shared" si="422"/>
        <v>24.639116187254384</v>
      </c>
      <c r="AA234" s="13">
        <f t="shared" si="422"/>
        <v>6.159779046813596</v>
      </c>
      <c r="AB234" s="13">
        <f t="shared" si="422"/>
        <v>1.539944761703399</v>
      </c>
      <c r="AC234" s="13">
        <f t="shared" si="422"/>
        <v>0.38498619042584975</v>
      </c>
      <c r="AD234" s="13">
        <f t="shared" si="422"/>
        <v>9.6246547606462438E-2</v>
      </c>
      <c r="AE234" s="13"/>
      <c r="AF234" s="13"/>
      <c r="AG234" s="13"/>
      <c r="AH234" s="13"/>
    </row>
    <row r="235" spans="1:34" x14ac:dyDescent="0.2">
      <c r="A235" s="11" t="s">
        <v>1059</v>
      </c>
      <c r="B235" s="12" t="s">
        <v>1060</v>
      </c>
      <c r="C235" s="12">
        <v>98.6</v>
      </c>
      <c r="D235" s="12">
        <v>99.1</v>
      </c>
      <c r="E235" s="11" t="s">
        <v>1061</v>
      </c>
      <c r="F235" s="11" t="s">
        <v>1062</v>
      </c>
      <c r="G235" s="11" t="s">
        <v>1063</v>
      </c>
      <c r="H235" s="12">
        <v>202.10659999999999</v>
      </c>
      <c r="I235" s="13">
        <f t="shared" si="8"/>
        <v>4947.8839384760322</v>
      </c>
      <c r="J235" s="2">
        <f t="shared" ref="J235:R235" si="423">(J$25/$H235)*10^6</f>
        <v>1236.970984619008</v>
      </c>
      <c r="K235" s="2">
        <f t="shared" si="423"/>
        <v>309.24274615475201</v>
      </c>
      <c r="L235" s="2">
        <f t="shared" si="423"/>
        <v>77.310686538688003</v>
      </c>
      <c r="M235" s="2">
        <f t="shared" si="423"/>
        <v>19.327671634672001</v>
      </c>
      <c r="N235" s="2">
        <f t="shared" si="423"/>
        <v>4.8319179086680002</v>
      </c>
      <c r="O235" s="2">
        <f t="shared" si="423"/>
        <v>1.207979477167</v>
      </c>
      <c r="P235" s="2">
        <f t="shared" si="423"/>
        <v>0.30199486929175001</v>
      </c>
      <c r="Q235" s="2">
        <f t="shared" si="423"/>
        <v>7.5498717322937503E-2</v>
      </c>
      <c r="R235" s="2">
        <f t="shared" si="423"/>
        <v>1.8874679330734376E-2</v>
      </c>
      <c r="S235" s="2"/>
      <c r="T235" s="2"/>
      <c r="U235" s="13">
        <f t="shared" ref="U235:AD235" si="424">I235*5</f>
        <v>24739.419692380161</v>
      </c>
      <c r="V235" s="13">
        <f t="shared" si="424"/>
        <v>6184.8549230950402</v>
      </c>
      <c r="W235" s="13">
        <f t="shared" si="424"/>
        <v>1546.2137307737601</v>
      </c>
      <c r="X235" s="13">
        <f t="shared" si="424"/>
        <v>386.55343269344002</v>
      </c>
      <c r="Y235" s="13">
        <f t="shared" si="424"/>
        <v>96.638358173360004</v>
      </c>
      <c r="Z235" s="13">
        <f t="shared" si="424"/>
        <v>24.159589543340001</v>
      </c>
      <c r="AA235" s="13">
        <f t="shared" si="424"/>
        <v>6.0398973858350002</v>
      </c>
      <c r="AB235" s="13">
        <f t="shared" si="424"/>
        <v>1.5099743464587501</v>
      </c>
      <c r="AC235" s="13">
        <f t="shared" si="424"/>
        <v>0.37749358661468752</v>
      </c>
      <c r="AD235" s="13">
        <f t="shared" si="424"/>
        <v>9.4373396653671879E-2</v>
      </c>
      <c r="AE235" s="13"/>
      <c r="AF235" s="13"/>
      <c r="AG235" s="13"/>
      <c r="AH235" s="13"/>
    </row>
    <row r="236" spans="1:34" x14ac:dyDescent="0.2">
      <c r="A236" s="11" t="s">
        <v>1064</v>
      </c>
      <c r="B236" s="12" t="s">
        <v>1065</v>
      </c>
      <c r="C236" s="12">
        <v>99.5</v>
      </c>
      <c r="D236" s="12">
        <v>100</v>
      </c>
      <c r="E236" s="11" t="s">
        <v>1066</v>
      </c>
      <c r="F236" s="11" t="s">
        <v>1067</v>
      </c>
      <c r="G236" s="11" t="s">
        <v>1068</v>
      </c>
      <c r="H236" s="12">
        <v>223.08449999999999</v>
      </c>
      <c r="I236" s="13">
        <f t="shared" si="8"/>
        <v>4482.6063666458222</v>
      </c>
      <c r="J236" s="2">
        <f t="shared" ref="J236:R236" si="425">(J$25/$H236)*10^6</f>
        <v>1120.6515916614555</v>
      </c>
      <c r="K236" s="2">
        <f t="shared" si="425"/>
        <v>280.16289791536389</v>
      </c>
      <c r="L236" s="2">
        <f t="shared" si="425"/>
        <v>70.040724478840971</v>
      </c>
      <c r="M236" s="2">
        <f t="shared" si="425"/>
        <v>17.510181119710243</v>
      </c>
      <c r="N236" s="2">
        <f t="shared" si="425"/>
        <v>4.3775452799275607</v>
      </c>
      <c r="O236" s="2">
        <f t="shared" si="425"/>
        <v>1.0943863199818902</v>
      </c>
      <c r="P236" s="2">
        <f t="shared" si="425"/>
        <v>0.27359657999547254</v>
      </c>
      <c r="Q236" s="2">
        <f t="shared" si="425"/>
        <v>6.8399144998868136E-2</v>
      </c>
      <c r="R236" s="2">
        <f t="shared" si="425"/>
        <v>1.7099786249717034E-2</v>
      </c>
      <c r="S236" s="2"/>
      <c r="T236" s="2"/>
      <c r="U236" s="13">
        <f t="shared" ref="U236:AD236" si="426">I236*5</f>
        <v>22413.03183322911</v>
      </c>
      <c r="V236" s="13">
        <f t="shared" si="426"/>
        <v>5603.2579583072775</v>
      </c>
      <c r="W236" s="13">
        <f t="shared" si="426"/>
        <v>1400.8144895768194</v>
      </c>
      <c r="X236" s="13">
        <f t="shared" si="426"/>
        <v>350.20362239420484</v>
      </c>
      <c r="Y236" s="13">
        <f t="shared" si="426"/>
        <v>87.550905598551211</v>
      </c>
      <c r="Z236" s="13">
        <f t="shared" si="426"/>
        <v>21.887726399637803</v>
      </c>
      <c r="AA236" s="13">
        <f t="shared" si="426"/>
        <v>5.4719315999094507</v>
      </c>
      <c r="AB236" s="13">
        <f t="shared" si="426"/>
        <v>1.3679828999773627</v>
      </c>
      <c r="AC236" s="13">
        <f t="shared" si="426"/>
        <v>0.34199572499434067</v>
      </c>
      <c r="AD236" s="13">
        <f t="shared" si="426"/>
        <v>8.5498931248585167E-2</v>
      </c>
      <c r="AE236" s="13"/>
      <c r="AF236" s="13"/>
      <c r="AG236" s="13"/>
      <c r="AH236" s="13"/>
    </row>
    <row r="237" spans="1:34" x14ac:dyDescent="0.2">
      <c r="A237" s="11" t="s">
        <v>1069</v>
      </c>
      <c r="B237" s="12" t="s">
        <v>1070</v>
      </c>
      <c r="C237" s="12">
        <v>96.1</v>
      </c>
      <c r="D237" s="12">
        <v>100.4</v>
      </c>
      <c r="E237" s="11" t="s">
        <v>1071</v>
      </c>
      <c r="F237" s="25" t="s">
        <v>1072</v>
      </c>
      <c r="G237" s="11" t="s">
        <v>1073</v>
      </c>
      <c r="H237" s="12">
        <v>164.095</v>
      </c>
      <c r="I237" s="13">
        <f t="shared" si="8"/>
        <v>6094.0308967366464</v>
      </c>
      <c r="J237" s="2">
        <f t="shared" ref="J237:R237" si="427">(J$25/$H237)*10^6</f>
        <v>1523.5077241841616</v>
      </c>
      <c r="K237" s="2">
        <f t="shared" si="427"/>
        <v>380.8769310460404</v>
      </c>
      <c r="L237" s="2">
        <f t="shared" si="427"/>
        <v>95.219232761510099</v>
      </c>
      <c r="M237" s="2">
        <f t="shared" si="427"/>
        <v>23.804808190377525</v>
      </c>
      <c r="N237" s="2">
        <f t="shared" si="427"/>
        <v>5.9512020475943812</v>
      </c>
      <c r="O237" s="2">
        <f t="shared" si="427"/>
        <v>1.4878005118985953</v>
      </c>
      <c r="P237" s="2">
        <f t="shared" si="427"/>
        <v>0.37195012797464883</v>
      </c>
      <c r="Q237" s="2">
        <f t="shared" si="427"/>
        <v>9.2987531993662206E-2</v>
      </c>
      <c r="R237" s="2">
        <f t="shared" si="427"/>
        <v>2.3246882998415552E-2</v>
      </c>
      <c r="S237" s="2"/>
      <c r="T237" s="2"/>
      <c r="U237" s="13">
        <f t="shared" ref="U237:AD237" si="428">I237*5</f>
        <v>30470.154483683233</v>
      </c>
      <c r="V237" s="13">
        <f t="shared" si="428"/>
        <v>7617.5386209208082</v>
      </c>
      <c r="W237" s="13">
        <f t="shared" si="428"/>
        <v>1904.384655230202</v>
      </c>
      <c r="X237" s="13">
        <f t="shared" si="428"/>
        <v>476.09616380755051</v>
      </c>
      <c r="Y237" s="13">
        <f t="shared" si="428"/>
        <v>119.02404095188763</v>
      </c>
      <c r="Z237" s="13">
        <f t="shared" si="428"/>
        <v>29.756010237971907</v>
      </c>
      <c r="AA237" s="13">
        <f t="shared" si="428"/>
        <v>7.4390025594929767</v>
      </c>
      <c r="AB237" s="13">
        <f t="shared" si="428"/>
        <v>1.8597506398732442</v>
      </c>
      <c r="AC237" s="13">
        <f t="shared" si="428"/>
        <v>0.46493765996831105</v>
      </c>
      <c r="AD237" s="13">
        <f t="shared" si="428"/>
        <v>0.11623441499207776</v>
      </c>
      <c r="AE237" s="13"/>
      <c r="AF237" s="13"/>
      <c r="AG237" s="13"/>
      <c r="AH237" s="13"/>
    </row>
    <row r="238" spans="1:34" x14ac:dyDescent="0.2">
      <c r="A238" s="11" t="s">
        <v>1074</v>
      </c>
      <c r="B238" s="12" t="s">
        <v>1075</v>
      </c>
      <c r="C238" s="12">
        <v>98.3</v>
      </c>
      <c r="D238" s="12">
        <v>98.3</v>
      </c>
      <c r="E238" s="11" t="s">
        <v>1076</v>
      </c>
      <c r="F238" s="11" t="s">
        <v>1077</v>
      </c>
      <c r="G238" s="11" t="s">
        <v>1078</v>
      </c>
      <c r="H238" s="12">
        <v>682.02329999999995</v>
      </c>
      <c r="I238" s="13">
        <f t="shared" si="8"/>
        <v>1466.2255673669799</v>
      </c>
      <c r="J238" s="2">
        <f t="shared" ref="J238:R238" si="429">(J$25/$H238)*10^6</f>
        <v>366.55639184174498</v>
      </c>
      <c r="K238" s="2">
        <f t="shared" si="429"/>
        <v>91.639097960436246</v>
      </c>
      <c r="L238" s="2">
        <f t="shared" si="429"/>
        <v>22.909774490109061</v>
      </c>
      <c r="M238" s="2">
        <f t="shared" si="429"/>
        <v>5.7274436225272654</v>
      </c>
      <c r="N238" s="2">
        <f t="shared" si="429"/>
        <v>1.4318609056318163</v>
      </c>
      <c r="O238" s="2">
        <f t="shared" si="429"/>
        <v>0.35796522640795408</v>
      </c>
      <c r="P238" s="2">
        <f t="shared" si="429"/>
        <v>8.9491306601988521E-2</v>
      </c>
      <c r="Q238" s="2">
        <f t="shared" si="429"/>
        <v>2.237282665049713E-2</v>
      </c>
      <c r="R238" s="2">
        <f t="shared" si="429"/>
        <v>5.5932066626242826E-3</v>
      </c>
      <c r="S238" s="2"/>
      <c r="T238" s="2"/>
      <c r="U238" s="13">
        <f t="shared" ref="U238:AD238" si="430">I238*5</f>
        <v>7331.1278368348994</v>
      </c>
      <c r="V238" s="13">
        <f t="shared" si="430"/>
        <v>1832.7819592087249</v>
      </c>
      <c r="W238" s="13">
        <f t="shared" si="430"/>
        <v>458.19548980218121</v>
      </c>
      <c r="X238" s="13">
        <f t="shared" si="430"/>
        <v>114.5488724505453</v>
      </c>
      <c r="Y238" s="13">
        <f t="shared" si="430"/>
        <v>28.637218112636326</v>
      </c>
      <c r="Z238" s="13">
        <f t="shared" si="430"/>
        <v>7.1593045281590815</v>
      </c>
      <c r="AA238" s="13">
        <f t="shared" si="430"/>
        <v>1.7898261320397704</v>
      </c>
      <c r="AB238" s="13">
        <f t="shared" si="430"/>
        <v>0.44745653300994259</v>
      </c>
      <c r="AC238" s="13">
        <f t="shared" si="430"/>
        <v>0.11186413325248565</v>
      </c>
      <c r="AD238" s="13">
        <f t="shared" si="430"/>
        <v>2.7966033313121412E-2</v>
      </c>
      <c r="AE238" s="13"/>
      <c r="AF238" s="13"/>
      <c r="AG238" s="13"/>
      <c r="AH238" s="13"/>
    </row>
    <row r="239" spans="1:34" x14ac:dyDescent="0.2">
      <c r="A239" s="11" t="s">
        <v>1079</v>
      </c>
      <c r="B239" s="12" t="s">
        <v>1080</v>
      </c>
      <c r="C239" s="12">
        <v>99.9</v>
      </c>
      <c r="D239" s="12">
        <v>99.4</v>
      </c>
      <c r="E239" s="11" t="s">
        <v>1081</v>
      </c>
      <c r="F239" s="11" t="s">
        <v>1082</v>
      </c>
      <c r="G239" s="11" t="s">
        <v>1083</v>
      </c>
      <c r="H239" s="12">
        <v>247.05119999999999</v>
      </c>
      <c r="I239" s="13">
        <f t="shared" si="8"/>
        <v>4047.7439494323448</v>
      </c>
      <c r="J239" s="2">
        <f t="shared" ref="J239:R239" si="431">(J$25/$H239)*10^6</f>
        <v>1011.9359873580862</v>
      </c>
      <c r="K239" s="2">
        <f t="shared" si="431"/>
        <v>252.98399683952155</v>
      </c>
      <c r="L239" s="2">
        <f t="shared" si="431"/>
        <v>63.245999209880388</v>
      </c>
      <c r="M239" s="2">
        <f t="shared" si="431"/>
        <v>15.811499802470097</v>
      </c>
      <c r="N239" s="2">
        <f t="shared" si="431"/>
        <v>3.9528749506175243</v>
      </c>
      <c r="O239" s="2">
        <f t="shared" si="431"/>
        <v>0.98821873765438106</v>
      </c>
      <c r="P239" s="2">
        <f t="shared" si="431"/>
        <v>0.24705468441359527</v>
      </c>
      <c r="Q239" s="2">
        <f t="shared" si="431"/>
        <v>6.1763671103398816E-2</v>
      </c>
      <c r="R239" s="2">
        <f t="shared" si="431"/>
        <v>1.5440917775849704E-2</v>
      </c>
      <c r="S239" s="2"/>
      <c r="T239" s="2"/>
      <c r="U239" s="13">
        <f t="shared" ref="U239:AD239" si="432">I239*5</f>
        <v>20238.719747161726</v>
      </c>
      <c r="V239" s="13">
        <f t="shared" si="432"/>
        <v>5059.6799367904314</v>
      </c>
      <c r="W239" s="13">
        <f t="shared" si="432"/>
        <v>1264.9199841976078</v>
      </c>
      <c r="X239" s="13">
        <f t="shared" si="432"/>
        <v>316.22999604940196</v>
      </c>
      <c r="Y239" s="13">
        <f t="shared" si="432"/>
        <v>79.05749901235049</v>
      </c>
      <c r="Z239" s="13">
        <f t="shared" si="432"/>
        <v>19.764374753087623</v>
      </c>
      <c r="AA239" s="13">
        <f t="shared" si="432"/>
        <v>4.9410936882719056</v>
      </c>
      <c r="AB239" s="13">
        <f t="shared" si="432"/>
        <v>1.2352734220679764</v>
      </c>
      <c r="AC239" s="13">
        <f t="shared" si="432"/>
        <v>0.3088183555169941</v>
      </c>
      <c r="AD239" s="13">
        <f t="shared" si="432"/>
        <v>7.7204588879248526E-2</v>
      </c>
      <c r="AE239" s="13"/>
      <c r="AF239" s="13"/>
      <c r="AG239" s="13"/>
      <c r="AH239" s="13"/>
    </row>
    <row r="240" spans="1:34" x14ac:dyDescent="0.2">
      <c r="A240" s="11" t="s">
        <v>1084</v>
      </c>
      <c r="B240" s="12" t="s">
        <v>1085</v>
      </c>
      <c r="C240" s="12">
        <v>99.8</v>
      </c>
      <c r="D240" s="12">
        <v>100.3</v>
      </c>
      <c r="E240" s="11" t="s">
        <v>1086</v>
      </c>
      <c r="F240" s="11" t="s">
        <v>1087</v>
      </c>
      <c r="G240" s="11" t="s">
        <v>1088</v>
      </c>
      <c r="H240" s="12">
        <v>301.13139999999999</v>
      </c>
      <c r="I240" s="13">
        <f t="shared" si="8"/>
        <v>3320.8094539460185</v>
      </c>
      <c r="J240" s="2">
        <f t="shared" ref="J240:R240" si="433">(J$25/$H240)*10^6</f>
        <v>830.20236348650462</v>
      </c>
      <c r="K240" s="2">
        <f t="shared" si="433"/>
        <v>207.55059087162616</v>
      </c>
      <c r="L240" s="2">
        <f t="shared" si="433"/>
        <v>51.887647717906539</v>
      </c>
      <c r="M240" s="2">
        <f t="shared" si="433"/>
        <v>12.971911929476635</v>
      </c>
      <c r="N240" s="2">
        <f t="shared" si="433"/>
        <v>3.2429779823691587</v>
      </c>
      <c r="O240" s="2">
        <f t="shared" si="433"/>
        <v>0.81074449559228967</v>
      </c>
      <c r="P240" s="2">
        <f t="shared" si="433"/>
        <v>0.20268612389807242</v>
      </c>
      <c r="Q240" s="2">
        <f t="shared" si="433"/>
        <v>5.0671530974518104E-2</v>
      </c>
      <c r="R240" s="2">
        <f t="shared" si="433"/>
        <v>1.2667882743629526E-2</v>
      </c>
      <c r="S240" s="2"/>
      <c r="T240" s="2"/>
      <c r="U240" s="13">
        <f t="shared" ref="U240:AD240" si="434">I240*5</f>
        <v>16604.047269730094</v>
      </c>
      <c r="V240" s="13">
        <f t="shared" si="434"/>
        <v>4151.0118174325235</v>
      </c>
      <c r="W240" s="13">
        <f t="shared" si="434"/>
        <v>1037.7529543581309</v>
      </c>
      <c r="X240" s="13">
        <f t="shared" si="434"/>
        <v>259.43823858953272</v>
      </c>
      <c r="Y240" s="13">
        <f t="shared" si="434"/>
        <v>64.859559647383179</v>
      </c>
      <c r="Z240" s="13">
        <f t="shared" si="434"/>
        <v>16.214889911845795</v>
      </c>
      <c r="AA240" s="13">
        <f t="shared" si="434"/>
        <v>4.0537224779614487</v>
      </c>
      <c r="AB240" s="13">
        <f t="shared" si="434"/>
        <v>1.0134306194903622</v>
      </c>
      <c r="AC240" s="13">
        <f t="shared" si="434"/>
        <v>0.25335765487259054</v>
      </c>
      <c r="AD240" s="13">
        <f t="shared" si="434"/>
        <v>6.3339413718147636E-2</v>
      </c>
      <c r="AE240" s="13"/>
      <c r="AF240" s="13"/>
      <c r="AG240" s="13"/>
      <c r="AH240" s="13"/>
    </row>
    <row r="241" spans="1:34" x14ac:dyDescent="0.2">
      <c r="A241" s="11" t="s">
        <v>1089</v>
      </c>
      <c r="B241" s="14">
        <v>30892001</v>
      </c>
      <c r="C241" s="12">
        <v>99.1</v>
      </c>
      <c r="D241" s="12">
        <v>99.6</v>
      </c>
      <c r="E241" s="11" t="s">
        <v>1090</v>
      </c>
      <c r="F241" s="11" t="s">
        <v>1091</v>
      </c>
      <c r="G241" s="11" t="s">
        <v>1092</v>
      </c>
      <c r="H241" s="12">
        <v>459.98160000000001</v>
      </c>
      <c r="I241" s="13">
        <f t="shared" si="8"/>
        <v>2174.0000034784002</v>
      </c>
      <c r="J241" s="2">
        <f t="shared" ref="J241:R241" si="435">(J$25/$H241)*10^6</f>
        <v>543.50000086960006</v>
      </c>
      <c r="K241" s="2">
        <f t="shared" si="435"/>
        <v>135.87500021740001</v>
      </c>
      <c r="L241" s="2">
        <f t="shared" si="435"/>
        <v>33.968750054350004</v>
      </c>
      <c r="M241" s="2">
        <f t="shared" si="435"/>
        <v>8.4921875135875009</v>
      </c>
      <c r="N241" s="2">
        <f t="shared" si="435"/>
        <v>2.1230468783968752</v>
      </c>
      <c r="O241" s="2">
        <f t="shared" si="435"/>
        <v>0.53076171959921881</v>
      </c>
      <c r="P241" s="2">
        <f t="shared" si="435"/>
        <v>0.1326904298998047</v>
      </c>
      <c r="Q241" s="2">
        <f t="shared" si="435"/>
        <v>3.3172607474951175E-2</v>
      </c>
      <c r="R241" s="2">
        <f t="shared" si="435"/>
        <v>8.2931518687377938E-3</v>
      </c>
      <c r="S241" s="2"/>
      <c r="T241" s="2"/>
      <c r="U241" s="13">
        <f t="shared" ref="U241:AD241" si="436">I241*5</f>
        <v>10870.000017392002</v>
      </c>
      <c r="V241" s="13">
        <f t="shared" si="436"/>
        <v>2717.5000043480004</v>
      </c>
      <c r="W241" s="13">
        <f t="shared" si="436"/>
        <v>679.3750010870001</v>
      </c>
      <c r="X241" s="13">
        <f t="shared" si="436"/>
        <v>169.84375027175003</v>
      </c>
      <c r="Y241" s="13">
        <f t="shared" si="436"/>
        <v>42.460937567937506</v>
      </c>
      <c r="Z241" s="13">
        <f t="shared" si="436"/>
        <v>10.615234391984377</v>
      </c>
      <c r="AA241" s="13">
        <f t="shared" si="436"/>
        <v>2.6538085979960941</v>
      </c>
      <c r="AB241" s="13">
        <f t="shared" si="436"/>
        <v>0.66345214949902354</v>
      </c>
      <c r="AC241" s="13">
        <f t="shared" si="436"/>
        <v>0.16586303737475588</v>
      </c>
      <c r="AD241" s="13">
        <f t="shared" si="436"/>
        <v>4.1465759343688971E-2</v>
      </c>
      <c r="AE241" s="13"/>
      <c r="AF241" s="13"/>
      <c r="AG241" s="13"/>
      <c r="AH241" s="13"/>
    </row>
    <row r="242" spans="1:34" x14ac:dyDescent="0.2">
      <c r="A242" s="11" t="s">
        <v>1093</v>
      </c>
      <c r="B242" s="12" t="s">
        <v>1094</v>
      </c>
      <c r="C242" s="12">
        <v>99.5</v>
      </c>
      <c r="D242" s="12">
        <v>99.5</v>
      </c>
      <c r="E242" s="11" t="s">
        <v>1095</v>
      </c>
      <c r="F242" s="11" t="s">
        <v>1096</v>
      </c>
      <c r="G242" s="11" t="s">
        <v>1097</v>
      </c>
      <c r="H242" s="12">
        <v>494.19049999999999</v>
      </c>
      <c r="I242" s="13">
        <f t="shared" si="8"/>
        <v>2023.5111763581046</v>
      </c>
      <c r="J242" s="2">
        <f t="shared" ref="J242:R242" si="437">(J$25/$H242)*10^6</f>
        <v>505.87779408952616</v>
      </c>
      <c r="K242" s="2">
        <f t="shared" si="437"/>
        <v>126.46944852238154</v>
      </c>
      <c r="L242" s="2">
        <f t="shared" si="437"/>
        <v>31.617362130595385</v>
      </c>
      <c r="M242" s="2">
        <f t="shared" si="437"/>
        <v>7.9043405326488463</v>
      </c>
      <c r="N242" s="2">
        <f t="shared" si="437"/>
        <v>1.9760851331622116</v>
      </c>
      <c r="O242" s="2">
        <f t="shared" si="437"/>
        <v>0.49402128329055289</v>
      </c>
      <c r="P242" s="2">
        <f t="shared" si="437"/>
        <v>0.12350532082263822</v>
      </c>
      <c r="Q242" s="2">
        <f t="shared" si="437"/>
        <v>3.0876330205659556E-2</v>
      </c>
      <c r="R242" s="2">
        <f t="shared" si="437"/>
        <v>7.7190825514148889E-3</v>
      </c>
      <c r="S242" s="2"/>
      <c r="T242" s="2"/>
      <c r="U242" s="13">
        <f t="shared" ref="U242:AD242" si="438">I242*5</f>
        <v>10117.555881790524</v>
      </c>
      <c r="V242" s="13">
        <f t="shared" si="438"/>
        <v>2529.388970447631</v>
      </c>
      <c r="W242" s="13">
        <f t="shared" si="438"/>
        <v>632.34724261190775</v>
      </c>
      <c r="X242" s="13">
        <f t="shared" si="438"/>
        <v>158.08681065297694</v>
      </c>
      <c r="Y242" s="13">
        <f t="shared" si="438"/>
        <v>39.521702663244234</v>
      </c>
      <c r="Z242" s="13">
        <f t="shared" si="438"/>
        <v>9.8804256658110585</v>
      </c>
      <c r="AA242" s="13">
        <f t="shared" si="438"/>
        <v>2.4701064164527646</v>
      </c>
      <c r="AB242" s="13">
        <f t="shared" si="438"/>
        <v>0.61752660411319116</v>
      </c>
      <c r="AC242" s="13">
        <f t="shared" si="438"/>
        <v>0.15438165102829779</v>
      </c>
      <c r="AD242" s="13">
        <f t="shared" si="438"/>
        <v>3.8595412757074447E-2</v>
      </c>
      <c r="AE242" s="13"/>
      <c r="AF242" s="13"/>
      <c r="AG242" s="13"/>
      <c r="AH242" s="13"/>
    </row>
    <row r="243" spans="1:34" x14ac:dyDescent="0.2">
      <c r="A243" s="11" t="s">
        <v>1098</v>
      </c>
      <c r="B243" s="12" t="s">
        <v>1099</v>
      </c>
      <c r="C243" s="12">
        <v>94</v>
      </c>
      <c r="D243" s="12">
        <v>100.1</v>
      </c>
      <c r="E243" s="11" t="s">
        <v>1100</v>
      </c>
      <c r="F243" s="11" t="s">
        <v>1101</v>
      </c>
      <c r="G243" s="11" t="s">
        <v>1102</v>
      </c>
      <c r="H243" s="12">
        <v>874.50789999999995</v>
      </c>
      <c r="I243" s="13">
        <f t="shared" si="8"/>
        <v>1143.5002473962786</v>
      </c>
      <c r="J243" s="2">
        <f t="shared" ref="J243:R243" si="439">(J$25/$H243)*10^6</f>
        <v>285.87506184906965</v>
      </c>
      <c r="K243" s="2">
        <f t="shared" si="439"/>
        <v>71.468765462267413</v>
      </c>
      <c r="L243" s="2">
        <f t="shared" si="439"/>
        <v>17.867191365566853</v>
      </c>
      <c r="M243" s="2">
        <f t="shared" si="439"/>
        <v>4.4667978413917133</v>
      </c>
      <c r="N243" s="2">
        <f t="shared" si="439"/>
        <v>1.1166994603479283</v>
      </c>
      <c r="O243" s="2">
        <f t="shared" si="439"/>
        <v>0.27917486508698208</v>
      </c>
      <c r="P243" s="2">
        <f t="shared" si="439"/>
        <v>6.9793716271745521E-2</v>
      </c>
      <c r="Q243" s="2">
        <f t="shared" si="439"/>
        <v>1.744842906793638E-2</v>
      </c>
      <c r="R243" s="2">
        <f t="shared" si="439"/>
        <v>4.362107266984095E-3</v>
      </c>
      <c r="S243" s="2"/>
      <c r="T243" s="2"/>
      <c r="U243" s="13">
        <f t="shared" ref="U243:AD243" si="440">I243*5</f>
        <v>5717.501236981393</v>
      </c>
      <c r="V243" s="13">
        <f t="shared" si="440"/>
        <v>1429.3753092453483</v>
      </c>
      <c r="W243" s="13">
        <f t="shared" si="440"/>
        <v>357.34382731133707</v>
      </c>
      <c r="X243" s="13">
        <f t="shared" si="440"/>
        <v>89.335956827834266</v>
      </c>
      <c r="Y243" s="13">
        <f t="shared" si="440"/>
        <v>22.333989206958567</v>
      </c>
      <c r="Z243" s="13">
        <f t="shared" si="440"/>
        <v>5.5834973017396416</v>
      </c>
      <c r="AA243" s="13">
        <f t="shared" si="440"/>
        <v>1.3958743254349104</v>
      </c>
      <c r="AB243" s="13">
        <f t="shared" si="440"/>
        <v>0.3489685813587276</v>
      </c>
      <c r="AC243" s="13">
        <f t="shared" si="440"/>
        <v>8.7242145339681901E-2</v>
      </c>
      <c r="AD243" s="13">
        <f t="shared" si="440"/>
        <v>2.1810536334920475E-2</v>
      </c>
      <c r="AE243" s="13"/>
      <c r="AF243" s="13"/>
      <c r="AG243" s="13"/>
      <c r="AH243" s="13"/>
    </row>
    <row r="244" spans="1:34" x14ac:dyDescent="0.2">
      <c r="A244" s="11" t="s">
        <v>1103</v>
      </c>
      <c r="B244" s="12" t="s">
        <v>1104</v>
      </c>
      <c r="C244" s="12">
        <v>99.9</v>
      </c>
      <c r="D244" s="12">
        <v>99.9</v>
      </c>
      <c r="E244" s="11" t="s">
        <v>1105</v>
      </c>
      <c r="F244" s="11" t="s">
        <v>1106</v>
      </c>
      <c r="G244" s="11" t="s">
        <v>1107</v>
      </c>
      <c r="H244" s="12">
        <v>225.0823</v>
      </c>
      <c r="I244" s="13">
        <f t="shared" si="8"/>
        <v>4442.8193598519292</v>
      </c>
      <c r="J244" s="2">
        <f t="shared" ref="J244:R244" si="441">(J$25/$H244)*10^6</f>
        <v>1110.7048399629823</v>
      </c>
      <c r="K244" s="2">
        <f t="shared" si="441"/>
        <v>277.67620999074558</v>
      </c>
      <c r="L244" s="2">
        <f t="shared" si="441"/>
        <v>69.419052497686394</v>
      </c>
      <c r="M244" s="2">
        <f t="shared" si="441"/>
        <v>17.354763124421599</v>
      </c>
      <c r="N244" s="2">
        <f t="shared" si="441"/>
        <v>4.3386907811053996</v>
      </c>
      <c r="O244" s="2">
        <f t="shared" si="441"/>
        <v>1.0846726952763499</v>
      </c>
      <c r="P244" s="2">
        <f t="shared" si="441"/>
        <v>0.27116817381908748</v>
      </c>
      <c r="Q244" s="2">
        <f t="shared" si="441"/>
        <v>6.7792043454771869E-2</v>
      </c>
      <c r="R244" s="2">
        <f t="shared" si="441"/>
        <v>1.6948010863692967E-2</v>
      </c>
      <c r="S244" s="2"/>
      <c r="T244" s="2"/>
      <c r="U244" s="13">
        <f t="shared" ref="U244:AD244" si="442">I244*5</f>
        <v>22214.096799259645</v>
      </c>
      <c r="V244" s="13">
        <f t="shared" si="442"/>
        <v>5553.5241998149113</v>
      </c>
      <c r="W244" s="13">
        <f t="shared" si="442"/>
        <v>1388.3810499537278</v>
      </c>
      <c r="X244" s="13">
        <f t="shared" si="442"/>
        <v>347.09526248843196</v>
      </c>
      <c r="Y244" s="13">
        <f t="shared" si="442"/>
        <v>86.773815622107989</v>
      </c>
      <c r="Z244" s="13">
        <f t="shared" si="442"/>
        <v>21.693453905526997</v>
      </c>
      <c r="AA244" s="13">
        <f t="shared" si="442"/>
        <v>5.4233634763817493</v>
      </c>
      <c r="AB244" s="13">
        <f t="shared" si="442"/>
        <v>1.3558408690954373</v>
      </c>
      <c r="AC244" s="13">
        <f t="shared" si="442"/>
        <v>0.33896021727385933</v>
      </c>
      <c r="AD244" s="13">
        <f t="shared" si="442"/>
        <v>8.4740054318464833E-2</v>
      </c>
      <c r="AE244" s="13"/>
      <c r="AF244" s="13"/>
      <c r="AG244" s="13"/>
      <c r="AH244" s="13"/>
    </row>
    <row r="245" spans="1:34" x14ac:dyDescent="0.2">
      <c r="A245" s="11" t="s">
        <v>1108</v>
      </c>
      <c r="B245" s="14" t="s">
        <v>1109</v>
      </c>
      <c r="C245" s="12">
        <v>96.6</v>
      </c>
      <c r="D245" s="12">
        <v>99.8</v>
      </c>
      <c r="E245" s="11" t="s">
        <v>1110</v>
      </c>
      <c r="F245" s="11" t="s">
        <v>1111</v>
      </c>
      <c r="G245" s="11" t="s">
        <v>1112</v>
      </c>
      <c r="H245" s="12">
        <v>271.14670000000001</v>
      </c>
      <c r="I245" s="13">
        <f t="shared" si="8"/>
        <v>3688.0404592790546</v>
      </c>
      <c r="J245" s="2">
        <f t="shared" ref="J245:R245" si="443">(J$25/$H245)*10^6</f>
        <v>922.01011481976366</v>
      </c>
      <c r="K245" s="2">
        <f t="shared" si="443"/>
        <v>230.50252870494091</v>
      </c>
      <c r="L245" s="2">
        <f t="shared" si="443"/>
        <v>57.625632176235229</v>
      </c>
      <c r="M245" s="2">
        <f t="shared" si="443"/>
        <v>14.406408044058807</v>
      </c>
      <c r="N245" s="2">
        <f t="shared" si="443"/>
        <v>3.6016020110147018</v>
      </c>
      <c r="O245" s="2">
        <f t="shared" si="443"/>
        <v>0.90040050275367545</v>
      </c>
      <c r="P245" s="2">
        <f t="shared" si="443"/>
        <v>0.22510012568841886</v>
      </c>
      <c r="Q245" s="2">
        <f t="shared" si="443"/>
        <v>5.6275031422104715E-2</v>
      </c>
      <c r="R245" s="2">
        <f t="shared" si="443"/>
        <v>1.4068757855526179E-2</v>
      </c>
      <c r="S245" s="2"/>
      <c r="T245" s="2"/>
      <c r="U245" s="13">
        <f t="shared" ref="U245:AD245" si="444">I245*5</f>
        <v>18440.202296395273</v>
      </c>
      <c r="V245" s="13">
        <f t="shared" si="444"/>
        <v>4610.0505740988183</v>
      </c>
      <c r="W245" s="13">
        <f t="shared" si="444"/>
        <v>1152.5126435247046</v>
      </c>
      <c r="X245" s="13">
        <f t="shared" si="444"/>
        <v>288.12816088117614</v>
      </c>
      <c r="Y245" s="13">
        <f t="shared" si="444"/>
        <v>72.032040220294036</v>
      </c>
      <c r="Z245" s="13">
        <f t="shared" si="444"/>
        <v>18.008010055073509</v>
      </c>
      <c r="AA245" s="13">
        <f t="shared" si="444"/>
        <v>4.5020025137683772</v>
      </c>
      <c r="AB245" s="13">
        <f t="shared" si="444"/>
        <v>1.1255006284420943</v>
      </c>
      <c r="AC245" s="13">
        <f t="shared" si="444"/>
        <v>0.28137515711052358</v>
      </c>
      <c r="AD245" s="13">
        <f t="shared" si="444"/>
        <v>7.0343789277630894E-2</v>
      </c>
      <c r="AE245" s="13"/>
      <c r="AF245" s="13"/>
      <c r="AG245" s="13"/>
      <c r="AH245" s="13"/>
    </row>
    <row r="246" spans="1:34" x14ac:dyDescent="0.2">
      <c r="A246" s="11" t="s">
        <v>1113</v>
      </c>
      <c r="B246" s="12" t="s">
        <v>1114</v>
      </c>
      <c r="C246" s="12">
        <v>95.9</v>
      </c>
      <c r="D246" s="12">
        <v>100.2</v>
      </c>
      <c r="E246" s="11" t="s">
        <v>1115</v>
      </c>
      <c r="F246" s="11" t="s">
        <v>1116</v>
      </c>
      <c r="G246" s="11" t="s">
        <v>1117</v>
      </c>
      <c r="H246" s="12">
        <v>639.37710000000004</v>
      </c>
      <c r="I246" s="13">
        <f t="shared" si="8"/>
        <v>1564.0222335144626</v>
      </c>
      <c r="J246" s="2">
        <f t="shared" ref="J246:R246" si="445">(J$25/$H246)*10^6</f>
        <v>391.00555837861566</v>
      </c>
      <c r="K246" s="2">
        <f t="shared" si="445"/>
        <v>97.751389594653915</v>
      </c>
      <c r="L246" s="2">
        <f t="shared" si="445"/>
        <v>24.437847398663479</v>
      </c>
      <c r="M246" s="2">
        <f t="shared" si="445"/>
        <v>6.1094618496658697</v>
      </c>
      <c r="N246" s="2">
        <f t="shared" si="445"/>
        <v>1.5273654624164674</v>
      </c>
      <c r="O246" s="2">
        <f t="shared" si="445"/>
        <v>0.38184136560411686</v>
      </c>
      <c r="P246" s="2">
        <f t="shared" si="445"/>
        <v>9.5460341401029214E-2</v>
      </c>
      <c r="Q246" s="2">
        <f t="shared" si="445"/>
        <v>2.3865085350257303E-2</v>
      </c>
      <c r="R246" s="2">
        <f t="shared" si="445"/>
        <v>5.9662713375643259E-3</v>
      </c>
      <c r="S246" s="2"/>
      <c r="T246" s="2"/>
      <c r="U246" s="13">
        <f t="shared" ref="U246:AD246" si="446">I246*5</f>
        <v>7820.1111675723132</v>
      </c>
      <c r="V246" s="13">
        <f t="shared" si="446"/>
        <v>1955.0277918930783</v>
      </c>
      <c r="W246" s="13">
        <f t="shared" si="446"/>
        <v>488.75694797326958</v>
      </c>
      <c r="X246" s="13">
        <f t="shared" si="446"/>
        <v>122.18923699331739</v>
      </c>
      <c r="Y246" s="13">
        <f t="shared" si="446"/>
        <v>30.547309248329348</v>
      </c>
      <c r="Z246" s="13">
        <f t="shared" si="446"/>
        <v>7.6368273120823371</v>
      </c>
      <c r="AA246" s="13">
        <f t="shared" si="446"/>
        <v>1.9092068280205843</v>
      </c>
      <c r="AB246" s="13">
        <f t="shared" si="446"/>
        <v>0.47730170700514607</v>
      </c>
      <c r="AC246" s="13">
        <f t="shared" si="446"/>
        <v>0.11932542675128652</v>
      </c>
      <c r="AD246" s="13">
        <f t="shared" si="446"/>
        <v>2.9831356687821629E-2</v>
      </c>
      <c r="AE246" s="13"/>
      <c r="AF246" s="13"/>
      <c r="AG246" s="13"/>
      <c r="AH246" s="13"/>
    </row>
    <row r="247" spans="1:34" x14ac:dyDescent="0.2">
      <c r="A247" s="11" t="s">
        <v>1118</v>
      </c>
      <c r="B247" s="12" t="s">
        <v>1119</v>
      </c>
      <c r="C247" s="12">
        <v>99.9</v>
      </c>
      <c r="D247" s="12">
        <v>99.4</v>
      </c>
      <c r="E247" s="11" t="s">
        <v>1120</v>
      </c>
      <c r="F247" s="11" t="s">
        <v>1121</v>
      </c>
      <c r="G247" s="11" t="s">
        <v>1122</v>
      </c>
      <c r="H247" s="12">
        <v>270.08839999999998</v>
      </c>
      <c r="I247" s="13">
        <f t="shared" si="8"/>
        <v>3702.4914805671033</v>
      </c>
      <c r="J247" s="2">
        <f t="shared" ref="J247:R247" si="447">(J$25/$H247)*10^6</f>
        <v>925.62287014177582</v>
      </c>
      <c r="K247" s="2">
        <f t="shared" si="447"/>
        <v>231.40571753544396</v>
      </c>
      <c r="L247" s="2">
        <f t="shared" si="447"/>
        <v>57.851429383860989</v>
      </c>
      <c r="M247" s="2">
        <f t="shared" si="447"/>
        <v>14.462857345965247</v>
      </c>
      <c r="N247" s="2">
        <f t="shared" si="447"/>
        <v>3.6157143364913118</v>
      </c>
      <c r="O247" s="2">
        <f t="shared" si="447"/>
        <v>0.90392858412282795</v>
      </c>
      <c r="P247" s="2">
        <f t="shared" si="447"/>
        <v>0.22598214603070699</v>
      </c>
      <c r="Q247" s="2">
        <f t="shared" si="447"/>
        <v>5.6495536507676747E-2</v>
      </c>
      <c r="R247" s="2">
        <f t="shared" si="447"/>
        <v>1.4123884126919187E-2</v>
      </c>
      <c r="S247" s="2"/>
      <c r="T247" s="2"/>
      <c r="U247" s="13">
        <f t="shared" ref="U247:AD247" si="448">I247*5</f>
        <v>18512.457402835516</v>
      </c>
      <c r="V247" s="13">
        <f t="shared" si="448"/>
        <v>4628.1143507088791</v>
      </c>
      <c r="W247" s="13">
        <f t="shared" si="448"/>
        <v>1157.0285876772198</v>
      </c>
      <c r="X247" s="13">
        <f t="shared" si="448"/>
        <v>289.25714691930494</v>
      </c>
      <c r="Y247" s="13">
        <f t="shared" si="448"/>
        <v>72.314286729826236</v>
      </c>
      <c r="Z247" s="13">
        <f t="shared" si="448"/>
        <v>18.078571682456559</v>
      </c>
      <c r="AA247" s="13">
        <f t="shared" si="448"/>
        <v>4.5196429206141397</v>
      </c>
      <c r="AB247" s="13">
        <f t="shared" si="448"/>
        <v>1.1299107301535349</v>
      </c>
      <c r="AC247" s="13">
        <f t="shared" si="448"/>
        <v>0.28247768253838373</v>
      </c>
      <c r="AD247" s="13">
        <f t="shared" si="448"/>
        <v>7.0619420634595934E-2</v>
      </c>
      <c r="AE247" s="13"/>
      <c r="AF247" s="13"/>
      <c r="AG247" s="13"/>
      <c r="AH247" s="13"/>
    </row>
    <row r="248" spans="1:34" x14ac:dyDescent="0.2">
      <c r="A248" s="11" t="s">
        <v>1123</v>
      </c>
      <c r="B248" s="12" t="s">
        <v>1124</v>
      </c>
      <c r="C248" s="12">
        <v>99.8</v>
      </c>
      <c r="D248" s="12">
        <v>99.8</v>
      </c>
      <c r="E248" s="11" t="s">
        <v>1125</v>
      </c>
      <c r="F248" s="11" t="s">
        <v>1126</v>
      </c>
      <c r="G248" s="11" t="s">
        <v>1127</v>
      </c>
      <c r="H248" s="12">
        <v>207.1259</v>
      </c>
      <c r="I248" s="13">
        <f t="shared" si="8"/>
        <v>4827.9814354457849</v>
      </c>
      <c r="J248" s="2">
        <f t="shared" ref="J248:R248" si="449">(J$25/$H248)*10^6</f>
        <v>1206.9953588614462</v>
      </c>
      <c r="K248" s="2">
        <f t="shared" si="449"/>
        <v>301.74883971536156</v>
      </c>
      <c r="L248" s="2">
        <f t="shared" si="449"/>
        <v>75.437209928840389</v>
      </c>
      <c r="M248" s="2">
        <f t="shared" si="449"/>
        <v>18.859302482210097</v>
      </c>
      <c r="N248" s="2">
        <f t="shared" si="449"/>
        <v>4.7148256205525243</v>
      </c>
      <c r="O248" s="2">
        <f t="shared" si="449"/>
        <v>1.1787064051381311</v>
      </c>
      <c r="P248" s="2">
        <f t="shared" si="449"/>
        <v>0.29467660128453277</v>
      </c>
      <c r="Q248" s="2">
        <f t="shared" si="449"/>
        <v>7.3669150321133192E-2</v>
      </c>
      <c r="R248" s="2">
        <f t="shared" si="449"/>
        <v>1.8417287580283298E-2</v>
      </c>
      <c r="S248" s="2"/>
      <c r="T248" s="2"/>
      <c r="U248" s="13">
        <f t="shared" ref="U248:AD248" si="450">I248*5</f>
        <v>24139.907177228924</v>
      </c>
      <c r="V248" s="13">
        <f t="shared" si="450"/>
        <v>6034.9767943072311</v>
      </c>
      <c r="W248" s="13">
        <f t="shared" si="450"/>
        <v>1508.7441985768078</v>
      </c>
      <c r="X248" s="13">
        <f t="shared" si="450"/>
        <v>377.18604964420194</v>
      </c>
      <c r="Y248" s="13">
        <f t="shared" si="450"/>
        <v>94.296512411050486</v>
      </c>
      <c r="Z248" s="13">
        <f t="shared" si="450"/>
        <v>23.574128102762621</v>
      </c>
      <c r="AA248" s="13">
        <f t="shared" si="450"/>
        <v>5.8935320256906554</v>
      </c>
      <c r="AB248" s="13">
        <f t="shared" si="450"/>
        <v>1.4733830064226638</v>
      </c>
      <c r="AC248" s="13">
        <f t="shared" si="450"/>
        <v>0.36834575160566596</v>
      </c>
      <c r="AD248" s="13">
        <f t="shared" si="450"/>
        <v>9.208643790141649E-2</v>
      </c>
      <c r="AE248" s="13"/>
      <c r="AF248" s="13"/>
      <c r="AG248" s="13"/>
      <c r="AH248" s="13"/>
    </row>
    <row r="249" spans="1:34" x14ac:dyDescent="0.2">
      <c r="A249" s="11" t="s">
        <v>1128</v>
      </c>
      <c r="B249" s="12" t="s">
        <v>1129</v>
      </c>
      <c r="C249" s="12">
        <v>99.9</v>
      </c>
      <c r="D249" s="12">
        <v>100.4</v>
      </c>
      <c r="E249" s="11" t="s">
        <v>1130</v>
      </c>
      <c r="F249" s="11" t="s">
        <v>1131</v>
      </c>
      <c r="G249" s="11" t="s">
        <v>1132</v>
      </c>
      <c r="H249" s="12">
        <v>217.09639999999999</v>
      </c>
      <c r="I249" s="13">
        <f t="shared" si="8"/>
        <v>4606.2486526722687</v>
      </c>
      <c r="J249" s="2">
        <f t="shared" ref="J249:R249" si="451">(J$25/$H249)*10^6</f>
        <v>1151.5621631680672</v>
      </c>
      <c r="K249" s="2">
        <f t="shared" si="451"/>
        <v>287.89054079201679</v>
      </c>
      <c r="L249" s="2">
        <f t="shared" si="451"/>
        <v>71.972635198004198</v>
      </c>
      <c r="M249" s="2">
        <f t="shared" si="451"/>
        <v>17.99315879950105</v>
      </c>
      <c r="N249" s="2">
        <f t="shared" si="451"/>
        <v>4.4982896998752624</v>
      </c>
      <c r="O249" s="2">
        <f t="shared" si="451"/>
        <v>1.1245724249688156</v>
      </c>
      <c r="P249" s="2">
        <f t="shared" si="451"/>
        <v>0.2811431062422039</v>
      </c>
      <c r="Q249" s="2">
        <f t="shared" si="451"/>
        <v>7.0285776560550975E-2</v>
      </c>
      <c r="R249" s="2">
        <f t="shared" si="451"/>
        <v>1.7571444140137744E-2</v>
      </c>
      <c r="S249" s="2"/>
      <c r="T249" s="2"/>
      <c r="U249" s="13">
        <f t="shared" ref="U249:AD249" si="452">I249*5</f>
        <v>23031.243263361343</v>
      </c>
      <c r="V249" s="13">
        <f t="shared" si="452"/>
        <v>5757.8108158403356</v>
      </c>
      <c r="W249" s="13">
        <f t="shared" si="452"/>
        <v>1439.4527039600839</v>
      </c>
      <c r="X249" s="13">
        <f t="shared" si="452"/>
        <v>359.86317599002098</v>
      </c>
      <c r="Y249" s="13">
        <f t="shared" si="452"/>
        <v>89.965793997505244</v>
      </c>
      <c r="Z249" s="13">
        <f t="shared" si="452"/>
        <v>22.491448499376311</v>
      </c>
      <c r="AA249" s="13">
        <f t="shared" si="452"/>
        <v>5.6228621248440778</v>
      </c>
      <c r="AB249" s="13">
        <f t="shared" si="452"/>
        <v>1.4057155312110194</v>
      </c>
      <c r="AC249" s="13">
        <f t="shared" si="452"/>
        <v>0.35142888280275486</v>
      </c>
      <c r="AD249" s="13">
        <f t="shared" si="452"/>
        <v>8.7857220700688715E-2</v>
      </c>
      <c r="AE249" s="13"/>
      <c r="AF249" s="13"/>
      <c r="AG249" s="13"/>
      <c r="AH249" s="13"/>
    </row>
    <row r="250" spans="1:34" x14ac:dyDescent="0.2">
      <c r="A250" s="11" t="s">
        <v>1133</v>
      </c>
      <c r="B250" s="12" t="s">
        <v>1134</v>
      </c>
      <c r="C250" s="12">
        <v>99.8</v>
      </c>
      <c r="D250" s="12">
        <v>100.3</v>
      </c>
      <c r="E250" s="11" t="s">
        <v>1135</v>
      </c>
      <c r="F250" s="11" t="s">
        <v>1136</v>
      </c>
      <c r="G250" s="11" t="s">
        <v>1137</v>
      </c>
      <c r="H250" s="12">
        <v>217.1103</v>
      </c>
      <c r="I250" s="13">
        <f t="shared" si="8"/>
        <v>4605.9537479336541</v>
      </c>
      <c r="J250" s="2">
        <f t="shared" ref="J250:R250" si="453">(J$25/$H250)*10^6</f>
        <v>1151.4884369834135</v>
      </c>
      <c r="K250" s="2">
        <f t="shared" si="453"/>
        <v>287.87210924585338</v>
      </c>
      <c r="L250" s="2">
        <f t="shared" si="453"/>
        <v>71.968027311463345</v>
      </c>
      <c r="M250" s="2">
        <f t="shared" si="453"/>
        <v>17.992006827865836</v>
      </c>
      <c r="N250" s="2">
        <f t="shared" si="453"/>
        <v>4.4980017069664591</v>
      </c>
      <c r="O250" s="2">
        <f t="shared" si="453"/>
        <v>1.1245004267416148</v>
      </c>
      <c r="P250" s="2">
        <f t="shared" si="453"/>
        <v>0.28112510668540369</v>
      </c>
      <c r="Q250" s="2">
        <f t="shared" si="453"/>
        <v>7.0281276671350923E-2</v>
      </c>
      <c r="R250" s="2">
        <f t="shared" si="453"/>
        <v>1.7570319167837731E-2</v>
      </c>
      <c r="S250" s="2"/>
      <c r="T250" s="2"/>
      <c r="U250" s="13">
        <f t="shared" ref="U250:AD250" si="454">I250*5</f>
        <v>23029.76873966827</v>
      </c>
      <c r="V250" s="13">
        <f t="shared" si="454"/>
        <v>5757.4421849170676</v>
      </c>
      <c r="W250" s="13">
        <f t="shared" si="454"/>
        <v>1439.3605462292669</v>
      </c>
      <c r="X250" s="13">
        <f t="shared" si="454"/>
        <v>359.84013655731673</v>
      </c>
      <c r="Y250" s="13">
        <f t="shared" si="454"/>
        <v>89.960034139329181</v>
      </c>
      <c r="Z250" s="13">
        <f t="shared" si="454"/>
        <v>22.490008534832295</v>
      </c>
      <c r="AA250" s="13">
        <f t="shared" si="454"/>
        <v>5.6225021337080738</v>
      </c>
      <c r="AB250" s="13">
        <f t="shared" si="454"/>
        <v>1.4056255334270185</v>
      </c>
      <c r="AC250" s="13">
        <f t="shared" si="454"/>
        <v>0.35140638335675461</v>
      </c>
      <c r="AD250" s="13">
        <f t="shared" si="454"/>
        <v>8.7851595839188654E-2</v>
      </c>
      <c r="AE250" s="13"/>
      <c r="AF250" s="13"/>
      <c r="AG250" s="13"/>
      <c r="AH250" s="13"/>
    </row>
    <row r="251" spans="1:34" x14ac:dyDescent="0.2">
      <c r="A251" s="11" t="s">
        <v>1138</v>
      </c>
      <c r="B251" s="14">
        <v>32439809</v>
      </c>
      <c r="C251" s="12">
        <v>99.9</v>
      </c>
      <c r="D251" s="12">
        <v>99.4</v>
      </c>
      <c r="E251" s="11" t="s">
        <v>1139</v>
      </c>
      <c r="F251" s="11" t="s">
        <v>1140</v>
      </c>
      <c r="G251" s="11" t="s">
        <v>1141</v>
      </c>
      <c r="H251" s="12">
        <v>221.02440000000001</v>
      </c>
      <c r="I251" s="13">
        <f t="shared" si="8"/>
        <v>4524.3873527085689</v>
      </c>
      <c r="J251" s="2">
        <f t="shared" ref="J251:R251" si="455">(J$25/$H251)*10^6</f>
        <v>1131.0968381771422</v>
      </c>
      <c r="K251" s="2">
        <f t="shared" si="455"/>
        <v>282.77420954428555</v>
      </c>
      <c r="L251" s="2">
        <f t="shared" si="455"/>
        <v>70.693552386071389</v>
      </c>
      <c r="M251" s="2">
        <f t="shared" si="455"/>
        <v>17.673388096517847</v>
      </c>
      <c r="N251" s="2">
        <f t="shared" si="455"/>
        <v>4.4183470241294618</v>
      </c>
      <c r="O251" s="2">
        <f t="shared" si="455"/>
        <v>1.1045867560323654</v>
      </c>
      <c r="P251" s="2">
        <f t="shared" si="455"/>
        <v>0.27614668900809136</v>
      </c>
      <c r="Q251" s="2">
        <f t="shared" si="455"/>
        <v>6.903667225202284E-2</v>
      </c>
      <c r="R251" s="2">
        <f t="shared" si="455"/>
        <v>1.725916806300571E-2</v>
      </c>
      <c r="S251" s="2"/>
      <c r="T251" s="2"/>
      <c r="U251" s="13">
        <f t="shared" ref="U251:AD251" si="456">I251*5</f>
        <v>22621.936763542843</v>
      </c>
      <c r="V251" s="13">
        <f t="shared" si="456"/>
        <v>5655.4841908857106</v>
      </c>
      <c r="W251" s="13">
        <f t="shared" si="456"/>
        <v>1413.8710477214277</v>
      </c>
      <c r="X251" s="13">
        <f t="shared" si="456"/>
        <v>353.46776193035691</v>
      </c>
      <c r="Y251" s="13">
        <f t="shared" si="456"/>
        <v>88.366940482589229</v>
      </c>
      <c r="Z251" s="13">
        <f t="shared" si="456"/>
        <v>22.091735120647307</v>
      </c>
      <c r="AA251" s="13">
        <f t="shared" si="456"/>
        <v>5.5229337801618268</v>
      </c>
      <c r="AB251" s="13">
        <f t="shared" si="456"/>
        <v>1.3807334450404567</v>
      </c>
      <c r="AC251" s="13">
        <f t="shared" si="456"/>
        <v>0.34518336126011417</v>
      </c>
      <c r="AD251" s="13">
        <f t="shared" si="456"/>
        <v>8.6295840315028544E-2</v>
      </c>
      <c r="AE251" s="13"/>
      <c r="AF251" s="13"/>
      <c r="AG251" s="13"/>
      <c r="AH251" s="13"/>
    </row>
    <row r="252" spans="1:34" x14ac:dyDescent="0.2">
      <c r="A252" s="11" t="s">
        <v>1142</v>
      </c>
      <c r="B252" s="12" t="s">
        <v>1143</v>
      </c>
      <c r="C252" s="12">
        <v>99.1</v>
      </c>
      <c r="D252" s="12">
        <v>99.1</v>
      </c>
      <c r="E252" s="11" t="s">
        <v>1144</v>
      </c>
      <c r="F252" s="11" t="s">
        <v>1145</v>
      </c>
      <c r="G252" s="11" t="s">
        <v>1146</v>
      </c>
      <c r="H252" s="12">
        <v>394.14159999999998</v>
      </c>
      <c r="I252" s="13">
        <f t="shared" si="8"/>
        <v>2537.1592341432624</v>
      </c>
      <c r="J252" s="2">
        <f t="shared" ref="J252:R252" si="457">(J$25/$H252)*10^6</f>
        <v>634.28980853581561</v>
      </c>
      <c r="K252" s="2">
        <f t="shared" si="457"/>
        <v>158.5724521339539</v>
      </c>
      <c r="L252" s="2">
        <f t="shared" si="457"/>
        <v>39.643113033488476</v>
      </c>
      <c r="M252" s="2">
        <f t="shared" si="457"/>
        <v>9.9107782583721189</v>
      </c>
      <c r="N252" s="2">
        <f t="shared" si="457"/>
        <v>2.4776945645930297</v>
      </c>
      <c r="O252" s="2">
        <f t="shared" si="457"/>
        <v>0.61942364114825743</v>
      </c>
      <c r="P252" s="2">
        <f t="shared" si="457"/>
        <v>0.15485591028706436</v>
      </c>
      <c r="Q252" s="2">
        <f t="shared" si="457"/>
        <v>3.8713977571766089E-2</v>
      </c>
      <c r="R252" s="2">
        <f t="shared" si="457"/>
        <v>9.6784943929415224E-3</v>
      </c>
      <c r="S252" s="2"/>
      <c r="T252" s="2"/>
      <c r="U252" s="13">
        <f t="shared" ref="U252:AD252" si="458">I252*5</f>
        <v>12685.796170716312</v>
      </c>
      <c r="V252" s="13">
        <f t="shared" si="458"/>
        <v>3171.449042679078</v>
      </c>
      <c r="W252" s="13">
        <f t="shared" si="458"/>
        <v>792.86226066976951</v>
      </c>
      <c r="X252" s="13">
        <f t="shared" si="458"/>
        <v>198.21556516744238</v>
      </c>
      <c r="Y252" s="13">
        <f t="shared" si="458"/>
        <v>49.553891291860594</v>
      </c>
      <c r="Z252" s="13">
        <f t="shared" si="458"/>
        <v>12.388472822965149</v>
      </c>
      <c r="AA252" s="13">
        <f t="shared" si="458"/>
        <v>3.0971182057412872</v>
      </c>
      <c r="AB252" s="13">
        <f t="shared" si="458"/>
        <v>0.77427955143532179</v>
      </c>
      <c r="AC252" s="13">
        <f t="shared" si="458"/>
        <v>0.19356988785883045</v>
      </c>
      <c r="AD252" s="13">
        <f t="shared" si="458"/>
        <v>4.8392471964707612E-2</v>
      </c>
      <c r="AE252" s="13"/>
      <c r="AF252" s="13"/>
      <c r="AG252" s="13"/>
      <c r="AH252" s="13"/>
    </row>
    <row r="253" spans="1:34" x14ac:dyDescent="0.2">
      <c r="A253" s="11" t="s">
        <v>1147</v>
      </c>
      <c r="B253" s="12" t="s">
        <v>1148</v>
      </c>
      <c r="C253" s="12">
        <v>96.5</v>
      </c>
      <c r="D253" s="12">
        <v>99.9</v>
      </c>
      <c r="E253" s="11" t="s">
        <v>1149</v>
      </c>
      <c r="F253" s="11" t="s">
        <v>1150</v>
      </c>
      <c r="G253" s="11" t="s">
        <v>1151</v>
      </c>
      <c r="H253" s="12">
        <v>225.15899999999999</v>
      </c>
      <c r="I253" s="13">
        <f t="shared" si="8"/>
        <v>4441.3059215931853</v>
      </c>
      <c r="J253" s="2">
        <f t="shared" ref="J253:R253" si="459">(J$25/$H253)*10^6</f>
        <v>1110.3264803982963</v>
      </c>
      <c r="K253" s="2">
        <f t="shared" si="459"/>
        <v>277.58162009957408</v>
      </c>
      <c r="L253" s="2">
        <f t="shared" si="459"/>
        <v>69.39540502489352</v>
      </c>
      <c r="M253" s="2">
        <f t="shared" si="459"/>
        <v>17.34885125622338</v>
      </c>
      <c r="N253" s="2">
        <f t="shared" si="459"/>
        <v>4.337212814055845</v>
      </c>
      <c r="O253" s="2">
        <f t="shared" si="459"/>
        <v>1.0843032035139613</v>
      </c>
      <c r="P253" s="2">
        <f t="shared" si="459"/>
        <v>0.27107580087849031</v>
      </c>
      <c r="Q253" s="2">
        <f t="shared" si="459"/>
        <v>6.7768950219622578E-2</v>
      </c>
      <c r="R253" s="2">
        <f t="shared" si="459"/>
        <v>1.6942237554905645E-2</v>
      </c>
      <c r="S253" s="2"/>
      <c r="T253" s="2"/>
      <c r="U253" s="13">
        <f t="shared" ref="U253:AD253" si="460">I253*5</f>
        <v>22206.529607965927</v>
      </c>
      <c r="V253" s="13">
        <f t="shared" si="460"/>
        <v>5551.6324019914819</v>
      </c>
      <c r="W253" s="13">
        <f t="shared" si="460"/>
        <v>1387.9081004978705</v>
      </c>
      <c r="X253" s="13">
        <f t="shared" si="460"/>
        <v>346.97702512446762</v>
      </c>
      <c r="Y253" s="13">
        <f t="shared" si="460"/>
        <v>86.744256281116904</v>
      </c>
      <c r="Z253" s="13">
        <f t="shared" si="460"/>
        <v>21.686064070279226</v>
      </c>
      <c r="AA253" s="13">
        <f t="shared" si="460"/>
        <v>5.4215160175698065</v>
      </c>
      <c r="AB253" s="13">
        <f t="shared" si="460"/>
        <v>1.3553790043924516</v>
      </c>
      <c r="AC253" s="13">
        <f t="shared" si="460"/>
        <v>0.33884475109811291</v>
      </c>
      <c r="AD253" s="13">
        <f t="shared" si="460"/>
        <v>8.4711187774528227E-2</v>
      </c>
      <c r="AE253" s="13"/>
      <c r="AF253" s="13"/>
      <c r="AG253" s="13"/>
      <c r="AH253" s="13"/>
    </row>
    <row r="254" spans="1:34" x14ac:dyDescent="0.2">
      <c r="A254" s="11" t="s">
        <v>1152</v>
      </c>
      <c r="B254" s="12" t="s">
        <v>1153</v>
      </c>
      <c r="C254" s="12">
        <v>97.9</v>
      </c>
      <c r="D254" s="12">
        <v>99.9</v>
      </c>
      <c r="E254" s="11" t="s">
        <v>1154</v>
      </c>
      <c r="F254" s="11" t="s">
        <v>1155</v>
      </c>
      <c r="G254" s="11" t="s">
        <v>1156</v>
      </c>
      <c r="H254" s="12">
        <v>731.46079999999995</v>
      </c>
      <c r="I254" s="13">
        <f t="shared" si="8"/>
        <v>1367.1272609550642</v>
      </c>
      <c r="J254" s="2">
        <f t="shared" ref="J254:R254" si="461">(J$25/$H254)*10^6</f>
        <v>341.78181523876606</v>
      </c>
      <c r="K254" s="2">
        <f t="shared" si="461"/>
        <v>85.445453809691514</v>
      </c>
      <c r="L254" s="2">
        <f t="shared" si="461"/>
        <v>21.361363452422879</v>
      </c>
      <c r="M254" s="2">
        <f t="shared" si="461"/>
        <v>5.3403408631057196</v>
      </c>
      <c r="N254" s="2">
        <f t="shared" si="461"/>
        <v>1.3350852157764299</v>
      </c>
      <c r="O254" s="2">
        <f t="shared" si="461"/>
        <v>0.33377130394410748</v>
      </c>
      <c r="P254" s="2">
        <f t="shared" si="461"/>
        <v>8.344282598602687E-2</v>
      </c>
      <c r="Q254" s="2">
        <f t="shared" si="461"/>
        <v>2.0860706496506717E-2</v>
      </c>
      <c r="R254" s="2">
        <f t="shared" si="461"/>
        <v>5.2151766241266793E-3</v>
      </c>
      <c r="S254" s="2"/>
      <c r="T254" s="2"/>
      <c r="U254" s="13">
        <f t="shared" ref="U254:AD254" si="462">I254*5</f>
        <v>6835.6363047753212</v>
      </c>
      <c r="V254" s="13">
        <f t="shared" si="462"/>
        <v>1708.9090761938303</v>
      </c>
      <c r="W254" s="13">
        <f t="shared" si="462"/>
        <v>427.22726904845757</v>
      </c>
      <c r="X254" s="13">
        <f t="shared" si="462"/>
        <v>106.80681726211439</v>
      </c>
      <c r="Y254" s="13">
        <f t="shared" si="462"/>
        <v>26.701704315528598</v>
      </c>
      <c r="Z254" s="13">
        <f t="shared" si="462"/>
        <v>6.6754260788821496</v>
      </c>
      <c r="AA254" s="13">
        <f t="shared" si="462"/>
        <v>1.6688565197205374</v>
      </c>
      <c r="AB254" s="13">
        <f t="shared" si="462"/>
        <v>0.41721412993013435</v>
      </c>
      <c r="AC254" s="13">
        <f t="shared" si="462"/>
        <v>0.10430353248253359</v>
      </c>
      <c r="AD254" s="13">
        <f t="shared" si="462"/>
        <v>2.6075883120633397E-2</v>
      </c>
      <c r="AE254" s="13"/>
      <c r="AF254" s="13"/>
      <c r="AG254" s="13"/>
      <c r="AH254" s="13"/>
    </row>
    <row r="255" spans="1:34" x14ac:dyDescent="0.2">
      <c r="A255" s="11" t="s">
        <v>1157</v>
      </c>
      <c r="B255" s="12" t="s">
        <v>1158</v>
      </c>
      <c r="C255" s="12">
        <v>97.7</v>
      </c>
      <c r="D255" s="12">
        <v>100.1</v>
      </c>
      <c r="E255" s="11" t="s">
        <v>1159</v>
      </c>
      <c r="F255" s="11" t="s">
        <v>1160</v>
      </c>
      <c r="G255" s="11" t="s">
        <v>1161</v>
      </c>
      <c r="H255" s="12">
        <v>228.1045</v>
      </c>
      <c r="I255" s="13">
        <f t="shared" si="8"/>
        <v>4383.9555992976902</v>
      </c>
      <c r="J255" s="2">
        <f t="shared" ref="J255:R255" si="463">(J$25/$H255)*10^6</f>
        <v>1095.9888998244226</v>
      </c>
      <c r="K255" s="2">
        <f t="shared" si="463"/>
        <v>273.99722495610564</v>
      </c>
      <c r="L255" s="2">
        <f t="shared" si="463"/>
        <v>68.49930623902641</v>
      </c>
      <c r="M255" s="2">
        <f t="shared" si="463"/>
        <v>17.124826559756603</v>
      </c>
      <c r="N255" s="2">
        <f t="shared" si="463"/>
        <v>4.2812066399391506</v>
      </c>
      <c r="O255" s="2">
        <f t="shared" si="463"/>
        <v>1.0703016599847877</v>
      </c>
      <c r="P255" s="2">
        <f t="shared" si="463"/>
        <v>0.26757541499619691</v>
      </c>
      <c r="Q255" s="2">
        <f t="shared" si="463"/>
        <v>6.6893853749049229E-2</v>
      </c>
      <c r="R255" s="2">
        <f t="shared" si="463"/>
        <v>1.6723463437262307E-2</v>
      </c>
      <c r="S255" s="2"/>
      <c r="T255" s="2"/>
      <c r="U255" s="13">
        <f t="shared" ref="U255:AD255" si="464">I255*5</f>
        <v>21919.77799648845</v>
      </c>
      <c r="V255" s="13">
        <f t="shared" si="464"/>
        <v>5479.9444991221126</v>
      </c>
      <c r="W255" s="13">
        <f t="shared" si="464"/>
        <v>1369.9861247805281</v>
      </c>
      <c r="X255" s="13">
        <f t="shared" si="464"/>
        <v>342.49653119513204</v>
      </c>
      <c r="Y255" s="13">
        <f t="shared" si="464"/>
        <v>85.624132798783009</v>
      </c>
      <c r="Z255" s="13">
        <f t="shared" si="464"/>
        <v>21.406033199695752</v>
      </c>
      <c r="AA255" s="13">
        <f t="shared" si="464"/>
        <v>5.3515082999239381</v>
      </c>
      <c r="AB255" s="13">
        <f t="shared" si="464"/>
        <v>1.3378770749809845</v>
      </c>
      <c r="AC255" s="13">
        <f t="shared" si="464"/>
        <v>0.33446926874524613</v>
      </c>
      <c r="AD255" s="13">
        <f t="shared" si="464"/>
        <v>8.3617317186311532E-2</v>
      </c>
      <c r="AE255" s="13"/>
      <c r="AF255" s="13"/>
      <c r="AG255" s="13"/>
      <c r="AH255" s="13"/>
    </row>
    <row r="256" spans="1:34" x14ac:dyDescent="0.2">
      <c r="A256" s="11" t="s">
        <v>1162</v>
      </c>
      <c r="B256" s="12" t="s">
        <v>1163</v>
      </c>
      <c r="C256" s="12">
        <v>99.7</v>
      </c>
      <c r="D256" s="12">
        <v>100.2</v>
      </c>
      <c r="E256" s="11" t="s">
        <v>1164</v>
      </c>
      <c r="F256" s="11" t="s">
        <v>1165</v>
      </c>
      <c r="G256" s="11" t="s">
        <v>1166</v>
      </c>
      <c r="H256" s="12">
        <v>220.0419</v>
      </c>
      <c r="I256" s="13">
        <f t="shared" si="8"/>
        <v>4544.5890078207831</v>
      </c>
      <c r="J256" s="2">
        <f t="shared" ref="J256:R256" si="465">(J$25/$H256)*10^6</f>
        <v>1136.1472519551958</v>
      </c>
      <c r="K256" s="2">
        <f t="shared" si="465"/>
        <v>284.03681298879894</v>
      </c>
      <c r="L256" s="2">
        <f t="shared" si="465"/>
        <v>71.009203247199736</v>
      </c>
      <c r="M256" s="2">
        <f t="shared" si="465"/>
        <v>17.752300811799934</v>
      </c>
      <c r="N256" s="2">
        <f t="shared" si="465"/>
        <v>4.4380752029499835</v>
      </c>
      <c r="O256" s="2">
        <f t="shared" si="465"/>
        <v>1.1095188007374959</v>
      </c>
      <c r="P256" s="2">
        <f t="shared" si="465"/>
        <v>0.27737970018437397</v>
      </c>
      <c r="Q256" s="2">
        <f t="shared" si="465"/>
        <v>6.9344925046093492E-2</v>
      </c>
      <c r="R256" s="2">
        <f t="shared" si="465"/>
        <v>1.7336231261523373E-2</v>
      </c>
      <c r="S256" s="2"/>
      <c r="T256" s="2"/>
      <c r="U256" s="13">
        <f t="shared" ref="U256:AD256" si="466">I256*5</f>
        <v>22722.945039103914</v>
      </c>
      <c r="V256" s="13">
        <f t="shared" si="466"/>
        <v>5680.7362597759784</v>
      </c>
      <c r="W256" s="13">
        <f t="shared" si="466"/>
        <v>1420.1840649439946</v>
      </c>
      <c r="X256" s="13">
        <f t="shared" si="466"/>
        <v>355.04601623599865</v>
      </c>
      <c r="Y256" s="13">
        <f t="shared" si="466"/>
        <v>88.761504058999662</v>
      </c>
      <c r="Z256" s="13">
        <f t="shared" si="466"/>
        <v>22.190376014749916</v>
      </c>
      <c r="AA256" s="13">
        <f t="shared" si="466"/>
        <v>5.5475940036874789</v>
      </c>
      <c r="AB256" s="13">
        <f t="shared" si="466"/>
        <v>1.3868985009218697</v>
      </c>
      <c r="AC256" s="13">
        <f t="shared" si="466"/>
        <v>0.34672462523046743</v>
      </c>
      <c r="AD256" s="13">
        <f t="shared" si="466"/>
        <v>8.6681156307616858E-2</v>
      </c>
      <c r="AE256" s="13"/>
      <c r="AF256" s="13"/>
      <c r="AG256" s="13"/>
      <c r="AH256" s="13"/>
    </row>
    <row r="257" spans="1:34" x14ac:dyDescent="0.2">
      <c r="A257" s="16" t="s">
        <v>1167</v>
      </c>
      <c r="B257" s="17" t="s">
        <v>1168</v>
      </c>
      <c r="C257" s="17">
        <v>98.5</v>
      </c>
      <c r="D257" s="17">
        <v>98.5</v>
      </c>
      <c r="E257" s="16" t="s">
        <v>1169</v>
      </c>
      <c r="F257" s="16" t="s">
        <v>1170</v>
      </c>
      <c r="G257" s="16" t="s">
        <v>1171</v>
      </c>
      <c r="H257" s="17">
        <v>222.13679999999999</v>
      </c>
      <c r="I257" s="13">
        <f t="shared" si="8"/>
        <v>4501.7304651908198</v>
      </c>
      <c r="J257" s="2">
        <f t="shared" ref="J257:R257" si="467">(J$25/$H257)*10^6</f>
        <v>1125.432616297705</v>
      </c>
      <c r="K257" s="2">
        <f t="shared" si="467"/>
        <v>281.35815407442624</v>
      </c>
      <c r="L257" s="2">
        <f t="shared" si="467"/>
        <v>70.33953851860656</v>
      </c>
      <c r="M257" s="2">
        <f t="shared" si="467"/>
        <v>17.58488462965164</v>
      </c>
      <c r="N257" s="2">
        <f t="shared" si="467"/>
        <v>4.39622115741291</v>
      </c>
      <c r="O257" s="2">
        <f t="shared" si="467"/>
        <v>1.0990552893532275</v>
      </c>
      <c r="P257" s="2">
        <f t="shared" si="467"/>
        <v>0.27476382233830687</v>
      </c>
      <c r="Q257" s="2">
        <f t="shared" si="467"/>
        <v>6.8690955584576718E-2</v>
      </c>
      <c r="R257" s="2">
        <f t="shared" si="467"/>
        <v>1.717273889614418E-2</v>
      </c>
      <c r="S257" s="2"/>
      <c r="T257" s="2"/>
      <c r="U257" s="13">
        <f t="shared" ref="U257:AD257" si="468">I257*5</f>
        <v>22508.652325954099</v>
      </c>
      <c r="V257" s="13">
        <f t="shared" si="468"/>
        <v>5627.1630814885248</v>
      </c>
      <c r="W257" s="13">
        <f t="shared" si="468"/>
        <v>1406.7907703721312</v>
      </c>
      <c r="X257" s="13">
        <f t="shared" si="468"/>
        <v>351.6976925930328</v>
      </c>
      <c r="Y257" s="13">
        <f t="shared" si="468"/>
        <v>87.924423148258199</v>
      </c>
      <c r="Z257" s="13">
        <f t="shared" si="468"/>
        <v>21.98110578706455</v>
      </c>
      <c r="AA257" s="13">
        <f t="shared" si="468"/>
        <v>5.4952764467661375</v>
      </c>
      <c r="AB257" s="13">
        <f t="shared" si="468"/>
        <v>1.3738191116915344</v>
      </c>
      <c r="AC257" s="13">
        <f t="shared" si="468"/>
        <v>0.34345477792288359</v>
      </c>
      <c r="AD257" s="13">
        <f t="shared" si="468"/>
        <v>8.5863694480720898E-2</v>
      </c>
      <c r="AE257" s="13"/>
      <c r="AF257" s="13"/>
      <c r="AG257" s="13"/>
      <c r="AH257" s="13"/>
    </row>
    <row r="258" spans="1:34" x14ac:dyDescent="0.2">
      <c r="A258" s="18" t="s">
        <v>1172</v>
      </c>
      <c r="B258" s="19" t="s">
        <v>1173</v>
      </c>
      <c r="C258" s="19">
        <v>99.8</v>
      </c>
      <c r="D258" s="19">
        <v>100.3</v>
      </c>
      <c r="E258" s="18" t="s">
        <v>1174</v>
      </c>
      <c r="F258" s="18" t="s">
        <v>1175</v>
      </c>
      <c r="G258" s="18" t="s">
        <v>1176</v>
      </c>
      <c r="H258" s="19">
        <v>355.11950000000002</v>
      </c>
      <c r="I258" s="13">
        <f t="shared" si="8"/>
        <v>2815.9535029757585</v>
      </c>
      <c r="J258" s="2">
        <f t="shared" ref="J258:R258" si="469">(J$25/$H258)*10^6</f>
        <v>703.98837574393963</v>
      </c>
      <c r="K258" s="2">
        <f t="shared" si="469"/>
        <v>175.99709393598491</v>
      </c>
      <c r="L258" s="2">
        <f t="shared" si="469"/>
        <v>43.999273483996227</v>
      </c>
      <c r="M258" s="2">
        <f t="shared" si="469"/>
        <v>10.999818370999057</v>
      </c>
      <c r="N258" s="2">
        <f t="shared" si="469"/>
        <v>2.7499545927497642</v>
      </c>
      <c r="O258" s="2">
        <f t="shared" si="469"/>
        <v>0.68748864818744104</v>
      </c>
      <c r="P258" s="2">
        <f t="shared" si="469"/>
        <v>0.17187216204686026</v>
      </c>
      <c r="Q258" s="2">
        <f t="shared" si="469"/>
        <v>4.2968040511715065E-2</v>
      </c>
      <c r="R258" s="2">
        <f t="shared" si="469"/>
        <v>1.0742010127928766E-2</v>
      </c>
      <c r="S258" s="2"/>
      <c r="T258" s="2"/>
      <c r="U258" s="13">
        <f t="shared" ref="U258:AD258" si="470">I258*5</f>
        <v>14079.767514878793</v>
      </c>
      <c r="V258" s="13">
        <f t="shared" si="470"/>
        <v>3519.9418787196983</v>
      </c>
      <c r="W258" s="13">
        <f t="shared" si="470"/>
        <v>879.98546967992456</v>
      </c>
      <c r="X258" s="13">
        <f t="shared" si="470"/>
        <v>219.99636741998114</v>
      </c>
      <c r="Y258" s="13">
        <f t="shared" si="470"/>
        <v>54.999091854995285</v>
      </c>
      <c r="Z258" s="13">
        <f t="shared" si="470"/>
        <v>13.749772963748821</v>
      </c>
      <c r="AA258" s="13">
        <f t="shared" si="470"/>
        <v>3.4374432409372053</v>
      </c>
      <c r="AB258" s="13">
        <f t="shared" si="470"/>
        <v>0.85936081023430133</v>
      </c>
      <c r="AC258" s="13">
        <f t="shared" si="470"/>
        <v>0.21484020255857533</v>
      </c>
      <c r="AD258" s="13">
        <f t="shared" si="470"/>
        <v>5.3710050639643833E-2</v>
      </c>
      <c r="AE258" s="13"/>
      <c r="AF258" s="13"/>
      <c r="AG258" s="13"/>
      <c r="AH258" s="13"/>
    </row>
    <row r="259" spans="1:34" x14ac:dyDescent="0.2">
      <c r="A259" s="18" t="s">
        <v>1177</v>
      </c>
      <c r="B259" s="19" t="s">
        <v>1178</v>
      </c>
      <c r="C259" s="19">
        <v>99.7</v>
      </c>
      <c r="D259" s="19">
        <v>99.2</v>
      </c>
      <c r="E259" s="18" t="s">
        <v>1179</v>
      </c>
      <c r="F259" s="18" t="s">
        <v>1180</v>
      </c>
      <c r="G259" s="18" t="s">
        <v>1181</v>
      </c>
      <c r="H259" s="19">
        <v>300.1474</v>
      </c>
      <c r="I259" s="13">
        <f t="shared" si="8"/>
        <v>3331.6963598551911</v>
      </c>
      <c r="J259" s="2">
        <f t="shared" ref="J259:R259" si="471">(J$25/$H259)*10^6</f>
        <v>832.92408996379777</v>
      </c>
      <c r="K259" s="2">
        <f t="shared" si="471"/>
        <v>208.23102249094944</v>
      </c>
      <c r="L259" s="2">
        <f t="shared" si="471"/>
        <v>52.057755622737361</v>
      </c>
      <c r="M259" s="2">
        <f t="shared" si="471"/>
        <v>13.01443890568434</v>
      </c>
      <c r="N259" s="2">
        <f t="shared" si="471"/>
        <v>3.253609726421085</v>
      </c>
      <c r="O259" s="2">
        <f t="shared" si="471"/>
        <v>0.81340243160527126</v>
      </c>
      <c r="P259" s="2">
        <f t="shared" si="471"/>
        <v>0.20335060790131781</v>
      </c>
      <c r="Q259" s="2">
        <f t="shared" si="471"/>
        <v>5.0837651975329454E-2</v>
      </c>
      <c r="R259" s="2">
        <f t="shared" si="471"/>
        <v>1.2709412993832363E-2</v>
      </c>
      <c r="S259" s="2"/>
      <c r="T259" s="2"/>
      <c r="U259" s="13">
        <f t="shared" ref="U259:AD259" si="472">I259*5</f>
        <v>16658.481799275956</v>
      </c>
      <c r="V259" s="13">
        <f t="shared" si="472"/>
        <v>4164.6204498189891</v>
      </c>
      <c r="W259" s="13">
        <f t="shared" si="472"/>
        <v>1041.1551124547473</v>
      </c>
      <c r="X259" s="13">
        <f t="shared" si="472"/>
        <v>260.28877811368682</v>
      </c>
      <c r="Y259" s="13">
        <f t="shared" si="472"/>
        <v>65.072194528421704</v>
      </c>
      <c r="Z259" s="13">
        <f t="shared" si="472"/>
        <v>16.268048632105426</v>
      </c>
      <c r="AA259" s="13">
        <f t="shared" si="472"/>
        <v>4.0670121580263565</v>
      </c>
      <c r="AB259" s="13">
        <f t="shared" si="472"/>
        <v>1.0167530395065891</v>
      </c>
      <c r="AC259" s="13">
        <f t="shared" si="472"/>
        <v>0.25418825987664728</v>
      </c>
      <c r="AD259" s="13">
        <f t="shared" si="472"/>
        <v>6.3547064969161821E-2</v>
      </c>
      <c r="AE259" s="13"/>
      <c r="AF259" s="13"/>
      <c r="AG259" s="13"/>
      <c r="AH259" s="13"/>
    </row>
    <row r="260" spans="1:34" x14ac:dyDescent="0.2">
      <c r="A260" s="18" t="s">
        <v>1182</v>
      </c>
      <c r="B260" s="19" t="s">
        <v>1183</v>
      </c>
      <c r="C260" s="19">
        <v>99.9</v>
      </c>
      <c r="D260" s="19">
        <v>99.4</v>
      </c>
      <c r="E260" s="18" t="s">
        <v>1184</v>
      </c>
      <c r="F260" s="18" t="s">
        <v>1185</v>
      </c>
      <c r="G260" s="18" t="s">
        <v>1186</v>
      </c>
      <c r="H260" s="19">
        <v>221.1052</v>
      </c>
      <c r="I260" s="13">
        <f t="shared" si="8"/>
        <v>4522.7339745967083</v>
      </c>
      <c r="J260" s="2">
        <f t="shared" ref="J260:R260" si="473">(J$25/$H260)*10^6</f>
        <v>1130.6834936491771</v>
      </c>
      <c r="K260" s="2">
        <f t="shared" si="473"/>
        <v>282.67087341229427</v>
      </c>
      <c r="L260" s="2">
        <f t="shared" si="473"/>
        <v>70.667718353073568</v>
      </c>
      <c r="M260" s="2">
        <f t="shared" si="473"/>
        <v>17.666929588268392</v>
      </c>
      <c r="N260" s="2">
        <f t="shared" si="473"/>
        <v>4.416732397067098</v>
      </c>
      <c r="O260" s="2">
        <f t="shared" si="473"/>
        <v>1.1041830992667745</v>
      </c>
      <c r="P260" s="2">
        <f t="shared" si="473"/>
        <v>0.27604577481669362</v>
      </c>
      <c r="Q260" s="2">
        <f t="shared" si="473"/>
        <v>6.9011443704173406E-2</v>
      </c>
      <c r="R260" s="2">
        <f t="shared" si="473"/>
        <v>1.7252860926043351E-2</v>
      </c>
      <c r="S260" s="2"/>
      <c r="T260" s="2"/>
      <c r="U260" s="13">
        <f t="shared" ref="U260:AD260" si="474">I260*5</f>
        <v>22613.669872983541</v>
      </c>
      <c r="V260" s="13">
        <f t="shared" si="474"/>
        <v>5653.4174682458852</v>
      </c>
      <c r="W260" s="13">
        <f t="shared" si="474"/>
        <v>1413.3543670614713</v>
      </c>
      <c r="X260" s="13">
        <f t="shared" si="474"/>
        <v>353.33859176536782</v>
      </c>
      <c r="Y260" s="13">
        <f t="shared" si="474"/>
        <v>88.334647941341956</v>
      </c>
      <c r="Z260" s="13">
        <f t="shared" si="474"/>
        <v>22.083661985335489</v>
      </c>
      <c r="AA260" s="13">
        <f t="shared" si="474"/>
        <v>5.5209154963338722</v>
      </c>
      <c r="AB260" s="13">
        <f t="shared" si="474"/>
        <v>1.3802288740834681</v>
      </c>
      <c r="AC260" s="13">
        <f t="shared" si="474"/>
        <v>0.34505721852086702</v>
      </c>
      <c r="AD260" s="13">
        <f t="shared" si="474"/>
        <v>8.6264304630216754E-2</v>
      </c>
      <c r="AE260" s="13"/>
      <c r="AF260" s="13"/>
      <c r="AG260" s="13"/>
      <c r="AH260" s="13"/>
    </row>
    <row r="261" spans="1:34" x14ac:dyDescent="0.2">
      <c r="A261" s="18" t="s">
        <v>1187</v>
      </c>
      <c r="B261" s="19" t="s">
        <v>1188</v>
      </c>
      <c r="C261" s="19">
        <v>99.2</v>
      </c>
      <c r="D261" s="19">
        <v>99.2</v>
      </c>
      <c r="E261" s="18" t="s">
        <v>1189</v>
      </c>
      <c r="F261" s="18" t="s">
        <v>1190</v>
      </c>
      <c r="G261" s="18" t="s">
        <v>1191</v>
      </c>
      <c r="H261" s="19">
        <v>480.9708</v>
      </c>
      <c r="I261" s="13">
        <f t="shared" si="8"/>
        <v>2079.1282963539575</v>
      </c>
      <c r="J261" s="2">
        <f t="shared" ref="J261:R261" si="475">(J$25/$H261)*10^6</f>
        <v>519.78207408848937</v>
      </c>
      <c r="K261" s="2">
        <f t="shared" si="475"/>
        <v>129.94551852212234</v>
      </c>
      <c r="L261" s="2">
        <f t="shared" si="475"/>
        <v>32.486379630530585</v>
      </c>
      <c r="M261" s="2">
        <f t="shared" si="475"/>
        <v>8.1215949076326464</v>
      </c>
      <c r="N261" s="2">
        <f t="shared" si="475"/>
        <v>2.0303987269081616</v>
      </c>
      <c r="O261" s="2">
        <f t="shared" si="475"/>
        <v>0.5075996817270404</v>
      </c>
      <c r="P261" s="2">
        <f t="shared" si="475"/>
        <v>0.1268999204317601</v>
      </c>
      <c r="Q261" s="2">
        <f t="shared" si="475"/>
        <v>3.1724980107940025E-2</v>
      </c>
      <c r="R261" s="2">
        <f t="shared" si="475"/>
        <v>7.9312450269850062E-3</v>
      </c>
      <c r="S261" s="2"/>
      <c r="T261" s="2"/>
      <c r="U261" s="13">
        <f t="shared" ref="U261:AD261" si="476">I261*5</f>
        <v>10395.641481769788</v>
      </c>
      <c r="V261" s="13">
        <f t="shared" si="476"/>
        <v>2598.9103704424469</v>
      </c>
      <c r="W261" s="13">
        <f t="shared" si="476"/>
        <v>649.72759261061174</v>
      </c>
      <c r="X261" s="13">
        <f t="shared" si="476"/>
        <v>162.43189815265293</v>
      </c>
      <c r="Y261" s="13">
        <f t="shared" si="476"/>
        <v>40.607974538163234</v>
      </c>
      <c r="Z261" s="13">
        <f t="shared" si="476"/>
        <v>10.151993634540808</v>
      </c>
      <c r="AA261" s="13">
        <f t="shared" si="476"/>
        <v>2.5379984086352021</v>
      </c>
      <c r="AB261" s="13">
        <f t="shared" si="476"/>
        <v>0.63449960215880052</v>
      </c>
      <c r="AC261" s="13">
        <f t="shared" si="476"/>
        <v>0.15862490053970013</v>
      </c>
      <c r="AD261" s="13">
        <f t="shared" si="476"/>
        <v>3.9656225134925033E-2</v>
      </c>
      <c r="AE261" s="13"/>
      <c r="AF261" s="13"/>
      <c r="AG261" s="13"/>
      <c r="AH261" s="13"/>
    </row>
    <row r="262" spans="1:34" x14ac:dyDescent="0.2">
      <c r="A262" s="18" t="s">
        <v>1192</v>
      </c>
      <c r="B262" s="19" t="s">
        <v>1193</v>
      </c>
      <c r="C262" s="19">
        <v>99.7</v>
      </c>
      <c r="D262" s="19">
        <v>100.2</v>
      </c>
      <c r="E262" s="18" t="s">
        <v>1194</v>
      </c>
      <c r="F262" s="18" t="s">
        <v>1195</v>
      </c>
      <c r="G262" s="18" t="s">
        <v>1196</v>
      </c>
      <c r="H262" s="19">
        <v>239.07130000000001</v>
      </c>
      <c r="I262" s="13">
        <f t="shared" si="8"/>
        <v>4182.8525632311357</v>
      </c>
      <c r="J262" s="2">
        <f t="shared" ref="J262:R262" si="477">(J$25/$H262)*10^6</f>
        <v>1045.7131408077839</v>
      </c>
      <c r="K262" s="2">
        <f t="shared" si="477"/>
        <v>261.42828520194598</v>
      </c>
      <c r="L262" s="2">
        <f t="shared" si="477"/>
        <v>65.357071300486496</v>
      </c>
      <c r="M262" s="2">
        <f t="shared" si="477"/>
        <v>16.339267825121624</v>
      </c>
      <c r="N262" s="2">
        <f t="shared" si="477"/>
        <v>4.084816956280406</v>
      </c>
      <c r="O262" s="2">
        <f t="shared" si="477"/>
        <v>1.0212042390701015</v>
      </c>
      <c r="P262" s="2">
        <f t="shared" si="477"/>
        <v>0.25530105976752537</v>
      </c>
      <c r="Q262" s="2">
        <f t="shared" si="477"/>
        <v>6.3825264941881343E-2</v>
      </c>
      <c r="R262" s="2">
        <f t="shared" si="477"/>
        <v>1.5956316235470336E-2</v>
      </c>
      <c r="S262" s="2"/>
      <c r="T262" s="2"/>
      <c r="U262" s="13">
        <f t="shared" ref="U262:AD262" si="478">I262*5</f>
        <v>20914.262816155679</v>
      </c>
      <c r="V262" s="13">
        <f t="shared" si="478"/>
        <v>5228.5657040389196</v>
      </c>
      <c r="W262" s="13">
        <f t="shared" si="478"/>
        <v>1307.1414260097299</v>
      </c>
      <c r="X262" s="13">
        <f t="shared" si="478"/>
        <v>326.78535650243248</v>
      </c>
      <c r="Y262" s="13">
        <f t="shared" si="478"/>
        <v>81.69633912560812</v>
      </c>
      <c r="Z262" s="13">
        <f t="shared" si="478"/>
        <v>20.42408478140203</v>
      </c>
      <c r="AA262" s="13">
        <f t="shared" si="478"/>
        <v>5.1060211953505075</v>
      </c>
      <c r="AB262" s="13">
        <f t="shared" si="478"/>
        <v>1.2765052988376269</v>
      </c>
      <c r="AC262" s="13">
        <f t="shared" si="478"/>
        <v>0.31912632470940672</v>
      </c>
      <c r="AD262" s="13">
        <f t="shared" si="478"/>
        <v>7.9781581177351679E-2</v>
      </c>
      <c r="AE262" s="13"/>
      <c r="AF262" s="13"/>
      <c r="AG262" s="13"/>
      <c r="AH262" s="13"/>
    </row>
    <row r="263" spans="1:34" x14ac:dyDescent="0.2">
      <c r="A263" s="18" t="s">
        <v>1197</v>
      </c>
      <c r="B263" s="19" t="s">
        <v>1198</v>
      </c>
      <c r="C263" s="19">
        <v>99.5</v>
      </c>
      <c r="D263" s="19">
        <v>100</v>
      </c>
      <c r="E263" s="18" t="s">
        <v>1199</v>
      </c>
      <c r="F263" s="18" t="s">
        <v>1200</v>
      </c>
      <c r="G263" s="18" t="s">
        <v>1201</v>
      </c>
      <c r="H263" s="19">
        <v>225.1266</v>
      </c>
      <c r="I263" s="13">
        <f t="shared" si="8"/>
        <v>4441.9451099958869</v>
      </c>
      <c r="J263" s="2">
        <f t="shared" ref="J263:R263" si="479">(J$25/$H263)*10^6</f>
        <v>1110.4862774989717</v>
      </c>
      <c r="K263" s="2">
        <f t="shared" si="479"/>
        <v>277.62156937474293</v>
      </c>
      <c r="L263" s="2">
        <f t="shared" si="479"/>
        <v>69.405392343685733</v>
      </c>
      <c r="M263" s="2">
        <f t="shared" si="479"/>
        <v>17.351348085921433</v>
      </c>
      <c r="N263" s="2">
        <f t="shared" si="479"/>
        <v>4.3378370214803583</v>
      </c>
      <c r="O263" s="2">
        <f t="shared" si="479"/>
        <v>1.0844592553700896</v>
      </c>
      <c r="P263" s="2">
        <f t="shared" si="479"/>
        <v>0.2711148138425224</v>
      </c>
      <c r="Q263" s="2">
        <f t="shared" si="479"/>
        <v>6.7778703460630599E-2</v>
      </c>
      <c r="R263" s="2">
        <f t="shared" si="479"/>
        <v>1.694467586515765E-2</v>
      </c>
      <c r="S263" s="2"/>
      <c r="T263" s="2"/>
      <c r="U263" s="13">
        <f t="shared" ref="U263:AD263" si="480">I263*5</f>
        <v>22209.725549979434</v>
      </c>
      <c r="V263" s="13">
        <f t="shared" si="480"/>
        <v>5552.4313874948584</v>
      </c>
      <c r="W263" s="13">
        <f t="shared" si="480"/>
        <v>1388.1078468737146</v>
      </c>
      <c r="X263" s="13">
        <f t="shared" si="480"/>
        <v>347.02696171842865</v>
      </c>
      <c r="Y263" s="13">
        <f t="shared" si="480"/>
        <v>86.756740429607163</v>
      </c>
      <c r="Z263" s="13">
        <f t="shared" si="480"/>
        <v>21.689185107401791</v>
      </c>
      <c r="AA263" s="13">
        <f t="shared" si="480"/>
        <v>5.4222962768504477</v>
      </c>
      <c r="AB263" s="13">
        <f t="shared" si="480"/>
        <v>1.3555740692126119</v>
      </c>
      <c r="AC263" s="13">
        <f t="shared" si="480"/>
        <v>0.33889351730315298</v>
      </c>
      <c r="AD263" s="13">
        <f t="shared" si="480"/>
        <v>8.4723379325788245E-2</v>
      </c>
      <c r="AE263" s="13"/>
      <c r="AF263" s="13"/>
      <c r="AG263" s="13"/>
      <c r="AH263" s="13"/>
    </row>
    <row r="264" spans="1:34" x14ac:dyDescent="0.2">
      <c r="A264" s="18" t="s">
        <v>1202</v>
      </c>
      <c r="B264" s="19" t="s">
        <v>1203</v>
      </c>
      <c r="C264" s="19">
        <v>99.2</v>
      </c>
      <c r="D264" s="19">
        <v>99.7</v>
      </c>
      <c r="E264" s="18" t="s">
        <v>1204</v>
      </c>
      <c r="F264" s="18" t="s">
        <v>1205</v>
      </c>
      <c r="G264" s="18" t="s">
        <v>1206</v>
      </c>
      <c r="H264" s="19">
        <v>300.11099999999999</v>
      </c>
      <c r="I264" s="13">
        <f t="shared" si="8"/>
        <v>3332.1004561645523</v>
      </c>
      <c r="J264" s="2">
        <f t="shared" ref="J264:R264" si="481">(J$25/$H264)*10^6</f>
        <v>833.02511404113807</v>
      </c>
      <c r="K264" s="2">
        <f t="shared" si="481"/>
        <v>208.25627851028452</v>
      </c>
      <c r="L264" s="2">
        <f t="shared" si="481"/>
        <v>52.064069627571129</v>
      </c>
      <c r="M264" s="2">
        <f t="shared" si="481"/>
        <v>13.016017406892782</v>
      </c>
      <c r="N264" s="2">
        <f t="shared" si="481"/>
        <v>3.2540043517231956</v>
      </c>
      <c r="O264" s="2">
        <f t="shared" si="481"/>
        <v>0.81350108793079889</v>
      </c>
      <c r="P264" s="2">
        <f t="shared" si="481"/>
        <v>0.20337527198269972</v>
      </c>
      <c r="Q264" s="2">
        <f t="shared" si="481"/>
        <v>5.0843817995674931E-2</v>
      </c>
      <c r="R264" s="2">
        <f t="shared" si="481"/>
        <v>1.2710954498918733E-2</v>
      </c>
      <c r="S264" s="2"/>
      <c r="T264" s="2"/>
      <c r="U264" s="13">
        <f t="shared" ref="U264:AD264" si="482">I264*5</f>
        <v>16660.502280822762</v>
      </c>
      <c r="V264" s="13">
        <f t="shared" si="482"/>
        <v>4165.1255702056906</v>
      </c>
      <c r="W264" s="13">
        <f t="shared" si="482"/>
        <v>1041.2813925514226</v>
      </c>
      <c r="X264" s="13">
        <f t="shared" si="482"/>
        <v>260.32034813785566</v>
      </c>
      <c r="Y264" s="13">
        <f t="shared" si="482"/>
        <v>65.080087034463915</v>
      </c>
      <c r="Z264" s="13">
        <f t="shared" si="482"/>
        <v>16.270021758615979</v>
      </c>
      <c r="AA264" s="13">
        <f t="shared" si="482"/>
        <v>4.0675054396539947</v>
      </c>
      <c r="AB264" s="13">
        <f t="shared" si="482"/>
        <v>1.0168763599134987</v>
      </c>
      <c r="AC264" s="13">
        <f t="shared" si="482"/>
        <v>0.25421908997837467</v>
      </c>
      <c r="AD264" s="13">
        <f t="shared" si="482"/>
        <v>6.3554772494593667E-2</v>
      </c>
      <c r="AE264" s="13"/>
      <c r="AF264" s="13"/>
      <c r="AG264" s="13"/>
      <c r="AH264" s="13"/>
    </row>
    <row r="265" spans="1:34" x14ac:dyDescent="0.2">
      <c r="A265" s="18" t="s">
        <v>1207</v>
      </c>
      <c r="B265" s="19" t="s">
        <v>1208</v>
      </c>
      <c r="C265" s="19">
        <v>99.6</v>
      </c>
      <c r="D265" s="19">
        <v>99.6</v>
      </c>
      <c r="E265" s="18" t="s">
        <v>1209</v>
      </c>
      <c r="F265" s="18" t="s">
        <v>1210</v>
      </c>
      <c r="G265" s="18" t="s">
        <v>1211</v>
      </c>
      <c r="H265" s="19">
        <v>228.99959999999999</v>
      </c>
      <c r="I265" s="13">
        <f t="shared" si="8"/>
        <v>4366.8198547071697</v>
      </c>
      <c r="J265" s="2">
        <f t="shared" ref="J265:R265" si="483">(J$25/$H265)*10^6</f>
        <v>1091.7049636767924</v>
      </c>
      <c r="K265" s="2">
        <f t="shared" si="483"/>
        <v>272.92624091919811</v>
      </c>
      <c r="L265" s="2">
        <f t="shared" si="483"/>
        <v>68.231560229799527</v>
      </c>
      <c r="M265" s="2">
        <f t="shared" si="483"/>
        <v>17.057890057449882</v>
      </c>
      <c r="N265" s="2">
        <f t="shared" si="483"/>
        <v>4.2644725143624704</v>
      </c>
      <c r="O265" s="2">
        <f t="shared" si="483"/>
        <v>1.0661181285906176</v>
      </c>
      <c r="P265" s="2">
        <f t="shared" si="483"/>
        <v>0.2665295321476544</v>
      </c>
      <c r="Q265" s="2">
        <f t="shared" si="483"/>
        <v>6.6632383036913601E-2</v>
      </c>
      <c r="R265" s="2">
        <f t="shared" si="483"/>
        <v>1.66580957592284E-2</v>
      </c>
      <c r="S265" s="2"/>
      <c r="T265" s="2"/>
      <c r="U265" s="13">
        <f t="shared" ref="U265:AD265" si="484">I265*5</f>
        <v>21834.099273535849</v>
      </c>
      <c r="V265" s="13">
        <f t="shared" si="484"/>
        <v>5458.5248183839622</v>
      </c>
      <c r="W265" s="13">
        <f t="shared" si="484"/>
        <v>1364.6312045959905</v>
      </c>
      <c r="X265" s="13">
        <f t="shared" si="484"/>
        <v>341.15780114899763</v>
      </c>
      <c r="Y265" s="13">
        <f t="shared" si="484"/>
        <v>85.289450287249409</v>
      </c>
      <c r="Z265" s="13">
        <f t="shared" si="484"/>
        <v>21.322362571812352</v>
      </c>
      <c r="AA265" s="13">
        <f t="shared" si="484"/>
        <v>5.330590642953088</v>
      </c>
      <c r="AB265" s="13">
        <f t="shared" si="484"/>
        <v>1.332647660738272</v>
      </c>
      <c r="AC265" s="13">
        <f t="shared" si="484"/>
        <v>0.333161915184568</v>
      </c>
      <c r="AD265" s="13">
        <f t="shared" si="484"/>
        <v>8.3290478796142001E-2</v>
      </c>
      <c r="AE265" s="13"/>
      <c r="AF265" s="13"/>
      <c r="AG265" s="13"/>
      <c r="AH265" s="13"/>
    </row>
    <row r="266" spans="1:34" x14ac:dyDescent="0.2">
      <c r="A266" s="18" t="s">
        <v>1212</v>
      </c>
      <c r="B266" s="19" t="s">
        <v>1213</v>
      </c>
      <c r="C266" s="19">
        <v>99.6</v>
      </c>
      <c r="D266" s="19">
        <v>99.6</v>
      </c>
      <c r="E266" s="18" t="s">
        <v>1214</v>
      </c>
      <c r="F266" s="18" t="s">
        <v>1215</v>
      </c>
      <c r="G266" s="18" t="s">
        <v>1216</v>
      </c>
      <c r="H266" s="19">
        <v>264.0351</v>
      </c>
      <c r="I266" s="13">
        <f t="shared" si="8"/>
        <v>3787.3752391254043</v>
      </c>
      <c r="J266" s="2">
        <f t="shared" ref="J266:R266" si="485">(J$25/$H266)*10^6</f>
        <v>946.84380978135107</v>
      </c>
      <c r="K266" s="2">
        <f t="shared" si="485"/>
        <v>236.71095244533777</v>
      </c>
      <c r="L266" s="2">
        <f t="shared" si="485"/>
        <v>59.177738111334442</v>
      </c>
      <c r="M266" s="2">
        <f t="shared" si="485"/>
        <v>14.79443452783361</v>
      </c>
      <c r="N266" s="2">
        <f t="shared" si="485"/>
        <v>3.6986086319584026</v>
      </c>
      <c r="O266" s="2">
        <f t="shared" si="485"/>
        <v>0.92465215798960065</v>
      </c>
      <c r="P266" s="2">
        <f t="shared" si="485"/>
        <v>0.23116303949740016</v>
      </c>
      <c r="Q266" s="2">
        <f t="shared" si="485"/>
        <v>5.7790759874350041E-2</v>
      </c>
      <c r="R266" s="2">
        <f t="shared" si="485"/>
        <v>1.444768996858751E-2</v>
      </c>
      <c r="S266" s="2"/>
      <c r="T266" s="2"/>
      <c r="U266" s="13">
        <f t="shared" ref="U266:AD266" si="486">I266*5</f>
        <v>18936.876195627021</v>
      </c>
      <c r="V266" s="13">
        <f t="shared" si="486"/>
        <v>4734.2190489067552</v>
      </c>
      <c r="W266" s="13">
        <f t="shared" si="486"/>
        <v>1183.5547622266888</v>
      </c>
      <c r="X266" s="13">
        <f t="shared" si="486"/>
        <v>295.8886905566722</v>
      </c>
      <c r="Y266" s="13">
        <f t="shared" si="486"/>
        <v>73.972172639168051</v>
      </c>
      <c r="Z266" s="13">
        <f t="shared" si="486"/>
        <v>18.493043159792013</v>
      </c>
      <c r="AA266" s="13">
        <f t="shared" si="486"/>
        <v>4.6232607899480032</v>
      </c>
      <c r="AB266" s="13">
        <f t="shared" si="486"/>
        <v>1.1558151974870008</v>
      </c>
      <c r="AC266" s="13">
        <f t="shared" si="486"/>
        <v>0.2889537993717502</v>
      </c>
      <c r="AD266" s="13">
        <f t="shared" si="486"/>
        <v>7.2238449842937549E-2</v>
      </c>
      <c r="AE266" s="13"/>
      <c r="AF266" s="13"/>
      <c r="AG266" s="13"/>
      <c r="AH266" s="13"/>
    </row>
    <row r="267" spans="1:34" x14ac:dyDescent="0.2">
      <c r="A267" s="18" t="s">
        <v>1217</v>
      </c>
      <c r="B267" s="19" t="s">
        <v>1218</v>
      </c>
      <c r="C267" s="19">
        <v>92.6</v>
      </c>
      <c r="D267" s="19">
        <v>99.5</v>
      </c>
      <c r="E267" s="18" t="s">
        <v>1219</v>
      </c>
      <c r="F267" s="18" t="s">
        <v>1220</v>
      </c>
      <c r="G267" s="18" t="s">
        <v>1221</v>
      </c>
      <c r="H267" s="19">
        <v>217.14670000000001</v>
      </c>
      <c r="I267" s="13">
        <f t="shared" si="8"/>
        <v>4605.1816582982838</v>
      </c>
      <c r="J267" s="2">
        <f t="shared" ref="J267:R267" si="487">(J$25/$H267)*10^6</f>
        <v>1151.2954145745709</v>
      </c>
      <c r="K267" s="2">
        <f t="shared" si="487"/>
        <v>287.82385364364274</v>
      </c>
      <c r="L267" s="2">
        <f t="shared" si="487"/>
        <v>71.955963410910684</v>
      </c>
      <c r="M267" s="2">
        <f t="shared" si="487"/>
        <v>17.988990852727671</v>
      </c>
      <c r="N267" s="2">
        <f t="shared" si="487"/>
        <v>4.4972477131819177</v>
      </c>
      <c r="O267" s="2">
        <f t="shared" si="487"/>
        <v>1.1243119282954794</v>
      </c>
      <c r="P267" s="2">
        <f t="shared" si="487"/>
        <v>0.28107798207386986</v>
      </c>
      <c r="Q267" s="2">
        <f t="shared" si="487"/>
        <v>7.0269495518467465E-2</v>
      </c>
      <c r="R267" s="2">
        <f t="shared" si="487"/>
        <v>1.7567373879616866E-2</v>
      </c>
      <c r="S267" s="2"/>
      <c r="T267" s="2"/>
      <c r="U267" s="13">
        <f t="shared" ref="U267:AD267" si="488">I267*5</f>
        <v>23025.908291491418</v>
      </c>
      <c r="V267" s="13">
        <f t="shared" si="488"/>
        <v>5756.4770728728545</v>
      </c>
      <c r="W267" s="13">
        <f t="shared" si="488"/>
        <v>1439.1192682182136</v>
      </c>
      <c r="X267" s="13">
        <f t="shared" si="488"/>
        <v>359.7798170545534</v>
      </c>
      <c r="Y267" s="13">
        <f t="shared" si="488"/>
        <v>89.944954263638351</v>
      </c>
      <c r="Z267" s="13">
        <f t="shared" si="488"/>
        <v>22.486238565909588</v>
      </c>
      <c r="AA267" s="13">
        <f t="shared" si="488"/>
        <v>5.621559641477397</v>
      </c>
      <c r="AB267" s="13">
        <f t="shared" si="488"/>
        <v>1.4053899103693492</v>
      </c>
      <c r="AC267" s="13">
        <f t="shared" si="488"/>
        <v>0.35134747759233731</v>
      </c>
      <c r="AD267" s="13">
        <f t="shared" si="488"/>
        <v>8.7836869398084327E-2</v>
      </c>
      <c r="AE267" s="13"/>
      <c r="AF267" s="13"/>
      <c r="AG267" s="13"/>
      <c r="AH267" s="13"/>
    </row>
    <row r="268" spans="1:34" x14ac:dyDescent="0.2">
      <c r="A268" s="18" t="s">
        <v>1222</v>
      </c>
      <c r="B268" s="19" t="s">
        <v>1223</v>
      </c>
      <c r="C268" s="19">
        <v>98.5</v>
      </c>
      <c r="D268" s="19">
        <v>98</v>
      </c>
      <c r="E268" s="18" t="s">
        <v>1224</v>
      </c>
      <c r="F268" s="18" t="s">
        <v>1225</v>
      </c>
      <c r="G268" s="18" t="s">
        <v>1226</v>
      </c>
      <c r="H268" s="19">
        <v>463.95139999999998</v>
      </c>
      <c r="I268" s="13">
        <f t="shared" si="8"/>
        <v>2155.3981731707245</v>
      </c>
      <c r="J268" s="2">
        <f t="shared" ref="J268:R268" si="489">(J$25/$H268)*10^6</f>
        <v>538.84954329268112</v>
      </c>
      <c r="K268" s="2">
        <f t="shared" si="489"/>
        <v>134.71238582317028</v>
      </c>
      <c r="L268" s="2">
        <f t="shared" si="489"/>
        <v>33.67809645579257</v>
      </c>
      <c r="M268" s="2">
        <f t="shared" si="489"/>
        <v>8.4195241139481425</v>
      </c>
      <c r="N268" s="2">
        <f t="shared" si="489"/>
        <v>2.1048810284870356</v>
      </c>
      <c r="O268" s="2">
        <f t="shared" si="489"/>
        <v>0.52622025712175891</v>
      </c>
      <c r="P268" s="2">
        <f t="shared" si="489"/>
        <v>0.13155506428043973</v>
      </c>
      <c r="Q268" s="2">
        <f t="shared" si="489"/>
        <v>3.2888766070109932E-2</v>
      </c>
      <c r="R268" s="2">
        <f t="shared" si="489"/>
        <v>8.2221915175274829E-3</v>
      </c>
      <c r="S268" s="2"/>
      <c r="T268" s="2"/>
      <c r="U268" s="13">
        <f t="shared" ref="U268:AD268" si="490">I268*5</f>
        <v>10776.990865853622</v>
      </c>
      <c r="V268" s="13">
        <f t="shared" si="490"/>
        <v>2694.2477164634056</v>
      </c>
      <c r="W268" s="13">
        <f t="shared" si="490"/>
        <v>673.5619291158514</v>
      </c>
      <c r="X268" s="13">
        <f t="shared" si="490"/>
        <v>168.39048227896285</v>
      </c>
      <c r="Y268" s="13">
        <f t="shared" si="490"/>
        <v>42.097620569740712</v>
      </c>
      <c r="Z268" s="13">
        <f t="shared" si="490"/>
        <v>10.524405142435178</v>
      </c>
      <c r="AA268" s="13">
        <f t="shared" si="490"/>
        <v>2.6311012856087945</v>
      </c>
      <c r="AB268" s="13">
        <f t="shared" si="490"/>
        <v>0.65777532140219863</v>
      </c>
      <c r="AC268" s="13">
        <f t="shared" si="490"/>
        <v>0.16444383035054966</v>
      </c>
      <c r="AD268" s="13">
        <f t="shared" si="490"/>
        <v>4.1110957587637414E-2</v>
      </c>
      <c r="AE268" s="13"/>
      <c r="AF268" s="13"/>
      <c r="AG268" s="13"/>
      <c r="AH268" s="13"/>
    </row>
    <row r="269" spans="1:34" x14ac:dyDescent="0.2">
      <c r="A269" s="18" t="s">
        <v>1227</v>
      </c>
      <c r="B269" s="19" t="s">
        <v>1228</v>
      </c>
      <c r="C269" s="19">
        <v>99.3</v>
      </c>
      <c r="D269" s="19">
        <v>99.3</v>
      </c>
      <c r="E269" s="18" t="s">
        <v>1229</v>
      </c>
      <c r="F269" s="18" t="s">
        <v>1230</v>
      </c>
      <c r="G269" s="18" t="s">
        <v>1231</v>
      </c>
      <c r="H269" s="19">
        <v>325.04450000000003</v>
      </c>
      <c r="I269" s="13">
        <f t="shared" si="8"/>
        <v>3076.5018328259666</v>
      </c>
      <c r="J269" s="2">
        <f t="shared" ref="J269:R269" si="491">(J$25/$H269)*10^6</f>
        <v>769.12545820649166</v>
      </c>
      <c r="K269" s="2">
        <f t="shared" si="491"/>
        <v>192.28136455162291</v>
      </c>
      <c r="L269" s="2">
        <f t="shared" si="491"/>
        <v>48.070341137905729</v>
      </c>
      <c r="M269" s="2">
        <f t="shared" si="491"/>
        <v>12.017585284476432</v>
      </c>
      <c r="N269" s="2">
        <f t="shared" si="491"/>
        <v>3.004396321119108</v>
      </c>
      <c r="O269" s="2">
        <f t="shared" si="491"/>
        <v>0.75109908027977701</v>
      </c>
      <c r="P269" s="2">
        <f t="shared" si="491"/>
        <v>0.18777477006994425</v>
      </c>
      <c r="Q269" s="2">
        <f t="shared" si="491"/>
        <v>4.6943692517486063E-2</v>
      </c>
      <c r="R269" s="2">
        <f t="shared" si="491"/>
        <v>1.1735923129371516E-2</v>
      </c>
      <c r="S269" s="2"/>
      <c r="T269" s="2"/>
      <c r="U269" s="13">
        <f t="shared" ref="U269:AD269" si="492">I269*5</f>
        <v>15382.509164129833</v>
      </c>
      <c r="V269" s="13">
        <f t="shared" si="492"/>
        <v>3845.6272910324583</v>
      </c>
      <c r="W269" s="13">
        <f t="shared" si="492"/>
        <v>961.40682275811457</v>
      </c>
      <c r="X269" s="13">
        <f t="shared" si="492"/>
        <v>240.35170568952864</v>
      </c>
      <c r="Y269" s="13">
        <f t="shared" si="492"/>
        <v>60.087926422382161</v>
      </c>
      <c r="Z269" s="13">
        <f t="shared" si="492"/>
        <v>15.02198160559554</v>
      </c>
      <c r="AA269" s="13">
        <f t="shared" si="492"/>
        <v>3.755495401398885</v>
      </c>
      <c r="AB269" s="13">
        <f t="shared" si="492"/>
        <v>0.93887385034972126</v>
      </c>
      <c r="AC269" s="13">
        <f t="shared" si="492"/>
        <v>0.23471846258743032</v>
      </c>
      <c r="AD269" s="13">
        <f t="shared" si="492"/>
        <v>5.8679615646857579E-2</v>
      </c>
      <c r="AE269" s="13"/>
      <c r="AF269" s="13"/>
      <c r="AG269" s="13"/>
      <c r="AH269" s="13"/>
    </row>
    <row r="270" spans="1:34" x14ac:dyDescent="0.2">
      <c r="A270" s="18" t="s">
        <v>1232</v>
      </c>
      <c r="B270" s="19" t="s">
        <v>1233</v>
      </c>
      <c r="C270" s="19">
        <v>99.9</v>
      </c>
      <c r="D270" s="19">
        <v>100.4</v>
      </c>
      <c r="E270" s="18" t="s">
        <v>1234</v>
      </c>
      <c r="F270" s="18" t="s">
        <v>1235</v>
      </c>
      <c r="G270" s="18" t="s">
        <v>1236</v>
      </c>
      <c r="H270" s="19">
        <v>232.0823</v>
      </c>
      <c r="I270" s="13">
        <f t="shared" si="8"/>
        <v>4308.8163121444413</v>
      </c>
      <c r="J270" s="2">
        <f t="shared" ref="J270:R270" si="493">(J$25/$H270)*10^6</f>
        <v>1077.2040780361103</v>
      </c>
      <c r="K270" s="2">
        <f t="shared" si="493"/>
        <v>269.30101950902758</v>
      </c>
      <c r="L270" s="2">
        <f t="shared" si="493"/>
        <v>67.325254877256896</v>
      </c>
      <c r="M270" s="2">
        <f t="shared" si="493"/>
        <v>16.831313719314224</v>
      </c>
      <c r="N270" s="2">
        <f t="shared" si="493"/>
        <v>4.207828429828556</v>
      </c>
      <c r="O270" s="2">
        <f t="shared" si="493"/>
        <v>1.051957107457139</v>
      </c>
      <c r="P270" s="2">
        <f t="shared" si="493"/>
        <v>0.26298927686428475</v>
      </c>
      <c r="Q270" s="2">
        <f t="shared" si="493"/>
        <v>6.5747319216071187E-2</v>
      </c>
      <c r="R270" s="2">
        <f t="shared" si="493"/>
        <v>1.6436829804017797E-2</v>
      </c>
      <c r="S270" s="2"/>
      <c r="T270" s="2"/>
      <c r="U270" s="13">
        <f t="shared" ref="U270:AD270" si="494">I270*5</f>
        <v>21544.081560722207</v>
      </c>
      <c r="V270" s="13">
        <f t="shared" si="494"/>
        <v>5386.0203901805517</v>
      </c>
      <c r="W270" s="13">
        <f t="shared" si="494"/>
        <v>1346.5050975451379</v>
      </c>
      <c r="X270" s="13">
        <f t="shared" si="494"/>
        <v>336.62627438628448</v>
      </c>
      <c r="Y270" s="13">
        <f t="shared" si="494"/>
        <v>84.15656859657112</v>
      </c>
      <c r="Z270" s="13">
        <f t="shared" si="494"/>
        <v>21.03914214914278</v>
      </c>
      <c r="AA270" s="13">
        <f t="shared" si="494"/>
        <v>5.259785537285695</v>
      </c>
      <c r="AB270" s="13">
        <f t="shared" si="494"/>
        <v>1.3149463843214237</v>
      </c>
      <c r="AC270" s="13">
        <f t="shared" si="494"/>
        <v>0.32873659608035594</v>
      </c>
      <c r="AD270" s="13">
        <f t="shared" si="494"/>
        <v>8.2184149020088984E-2</v>
      </c>
      <c r="AE270" s="13"/>
      <c r="AF270" s="13"/>
      <c r="AG270" s="13"/>
      <c r="AH270" s="13"/>
    </row>
    <row r="271" spans="1:34" x14ac:dyDescent="0.2">
      <c r="A271" s="18" t="s">
        <v>1237</v>
      </c>
      <c r="B271" s="19" t="s">
        <v>1238</v>
      </c>
      <c r="C271" s="19">
        <v>99.7</v>
      </c>
      <c r="D271" s="19">
        <v>100.2</v>
      </c>
      <c r="E271" s="18" t="s">
        <v>1239</v>
      </c>
      <c r="F271" s="18" t="s">
        <v>1240</v>
      </c>
      <c r="G271" s="18" t="s">
        <v>1241</v>
      </c>
      <c r="H271" s="19">
        <v>458.07929999999999</v>
      </c>
      <c r="I271" s="13">
        <f t="shared" si="8"/>
        <v>2183.0281350849077</v>
      </c>
      <c r="J271" s="2">
        <f t="shared" ref="J271:R271" si="495">(J$25/$H271)*10^6</f>
        <v>545.75703377122693</v>
      </c>
      <c r="K271" s="2">
        <f t="shared" si="495"/>
        <v>136.43925844280673</v>
      </c>
      <c r="L271" s="2">
        <f t="shared" si="495"/>
        <v>34.109814610701683</v>
      </c>
      <c r="M271" s="2">
        <f t="shared" si="495"/>
        <v>8.5274536526754208</v>
      </c>
      <c r="N271" s="2">
        <f t="shared" si="495"/>
        <v>2.1318634131688552</v>
      </c>
      <c r="O271" s="2">
        <f t="shared" si="495"/>
        <v>0.5329658532922138</v>
      </c>
      <c r="P271" s="2">
        <f t="shared" si="495"/>
        <v>0.13324146332305345</v>
      </c>
      <c r="Q271" s="2">
        <f t="shared" si="495"/>
        <v>3.3310365830763362E-2</v>
      </c>
      <c r="R271" s="2">
        <f t="shared" si="495"/>
        <v>8.3275914576908406E-3</v>
      </c>
      <c r="S271" s="2"/>
      <c r="T271" s="2"/>
      <c r="U271" s="13">
        <f t="shared" ref="U271:AD271" si="496">I271*5</f>
        <v>10915.140675424538</v>
      </c>
      <c r="V271" s="13">
        <f t="shared" si="496"/>
        <v>2728.7851688561345</v>
      </c>
      <c r="W271" s="13">
        <f t="shared" si="496"/>
        <v>682.19629221403363</v>
      </c>
      <c r="X271" s="13">
        <f t="shared" si="496"/>
        <v>170.54907305350841</v>
      </c>
      <c r="Y271" s="13">
        <f t="shared" si="496"/>
        <v>42.637268263377102</v>
      </c>
      <c r="Z271" s="13">
        <f t="shared" si="496"/>
        <v>10.659317065844276</v>
      </c>
      <c r="AA271" s="13">
        <f t="shared" si="496"/>
        <v>2.6648292664610689</v>
      </c>
      <c r="AB271" s="13">
        <f t="shared" si="496"/>
        <v>0.66620731661526722</v>
      </c>
      <c r="AC271" s="13">
        <f t="shared" si="496"/>
        <v>0.1665518291538168</v>
      </c>
      <c r="AD271" s="13">
        <f t="shared" si="496"/>
        <v>4.1637957288454201E-2</v>
      </c>
      <c r="AE271" s="13"/>
      <c r="AF271" s="13"/>
      <c r="AG271" s="13"/>
      <c r="AH271" s="13"/>
    </row>
    <row r="272" spans="1:34" x14ac:dyDescent="0.2">
      <c r="A272" s="18" t="s">
        <v>1242</v>
      </c>
      <c r="B272" s="19" t="s">
        <v>1243</v>
      </c>
      <c r="C272" s="19">
        <v>97.3</v>
      </c>
      <c r="D272" s="19">
        <v>100.2</v>
      </c>
      <c r="E272" s="18" t="s">
        <v>1244</v>
      </c>
      <c r="F272" s="18" t="s">
        <v>1245</v>
      </c>
      <c r="G272" s="18" t="s">
        <v>1246</v>
      </c>
      <c r="H272" s="19">
        <v>301.10270000000003</v>
      </c>
      <c r="I272" s="13">
        <f t="shared" si="8"/>
        <v>3321.1259812681851</v>
      </c>
      <c r="J272" s="2">
        <f t="shared" ref="J272:R272" si="497">(J$25/$H272)*10^6</f>
        <v>830.28149531704628</v>
      </c>
      <c r="K272" s="2">
        <f t="shared" si="497"/>
        <v>207.57037382926157</v>
      </c>
      <c r="L272" s="2">
        <f t="shared" si="497"/>
        <v>51.892593457315392</v>
      </c>
      <c r="M272" s="2">
        <f t="shared" si="497"/>
        <v>12.973148364328848</v>
      </c>
      <c r="N272" s="2">
        <f t="shared" si="497"/>
        <v>3.243287091082212</v>
      </c>
      <c r="O272" s="2">
        <f t="shared" si="497"/>
        <v>0.81082177277055301</v>
      </c>
      <c r="P272" s="2">
        <f t="shared" si="497"/>
        <v>0.20270544319263825</v>
      </c>
      <c r="Q272" s="2">
        <f t="shared" si="497"/>
        <v>5.0676360798159563E-2</v>
      </c>
      <c r="R272" s="2">
        <f t="shared" si="497"/>
        <v>1.2669090199539891E-2</v>
      </c>
      <c r="S272" s="2"/>
      <c r="T272" s="2"/>
      <c r="U272" s="13">
        <f t="shared" ref="U272:AD272" si="498">I272*5</f>
        <v>16605.629906340924</v>
      </c>
      <c r="V272" s="13">
        <f t="shared" si="498"/>
        <v>4151.4074765852311</v>
      </c>
      <c r="W272" s="13">
        <f t="shared" si="498"/>
        <v>1037.8518691463078</v>
      </c>
      <c r="X272" s="13">
        <f t="shared" si="498"/>
        <v>259.46296728657694</v>
      </c>
      <c r="Y272" s="13">
        <f t="shared" si="498"/>
        <v>64.865741821644235</v>
      </c>
      <c r="Z272" s="13">
        <f t="shared" si="498"/>
        <v>16.216435455411059</v>
      </c>
      <c r="AA272" s="13">
        <f t="shared" si="498"/>
        <v>4.0541088638527647</v>
      </c>
      <c r="AB272" s="13">
        <f t="shared" si="498"/>
        <v>1.0135272159631912</v>
      </c>
      <c r="AC272" s="13">
        <f t="shared" si="498"/>
        <v>0.25338180399079779</v>
      </c>
      <c r="AD272" s="13">
        <f t="shared" si="498"/>
        <v>6.3345450997699448E-2</v>
      </c>
      <c r="AE272" s="13"/>
      <c r="AF272" s="13"/>
      <c r="AG272" s="13"/>
      <c r="AH272" s="13"/>
    </row>
    <row r="273" spans="1:34" x14ac:dyDescent="0.2">
      <c r="A273" s="18" t="s">
        <v>1247</v>
      </c>
      <c r="B273" s="19" t="s">
        <v>1248</v>
      </c>
      <c r="C273" s="19">
        <v>98.7</v>
      </c>
      <c r="D273" s="19">
        <v>99.2</v>
      </c>
      <c r="E273" s="18" t="s">
        <v>1249</v>
      </c>
      <c r="F273" s="18" t="s">
        <v>1250</v>
      </c>
      <c r="G273" s="18" t="s">
        <v>1251</v>
      </c>
      <c r="H273" s="19">
        <v>330.11349999999999</v>
      </c>
      <c r="I273" s="13">
        <f t="shared" si="8"/>
        <v>3029.2611480596825</v>
      </c>
      <c r="J273" s="2">
        <f t="shared" ref="J273:R273" si="499">(J$25/$H273)*10^6</f>
        <v>757.31528701492061</v>
      </c>
      <c r="K273" s="2">
        <f t="shared" si="499"/>
        <v>189.32882175373015</v>
      </c>
      <c r="L273" s="2">
        <f t="shared" si="499"/>
        <v>47.332205438432538</v>
      </c>
      <c r="M273" s="2">
        <f t="shared" si="499"/>
        <v>11.833051359608135</v>
      </c>
      <c r="N273" s="2">
        <f t="shared" si="499"/>
        <v>2.9582628399020336</v>
      </c>
      <c r="O273" s="2">
        <f t="shared" si="499"/>
        <v>0.73956570997550841</v>
      </c>
      <c r="P273" s="2">
        <f t="shared" si="499"/>
        <v>0.1848914274938771</v>
      </c>
      <c r="Q273" s="2">
        <f t="shared" si="499"/>
        <v>4.6222856873469276E-2</v>
      </c>
      <c r="R273" s="2">
        <f t="shared" si="499"/>
        <v>1.1555714218367319E-2</v>
      </c>
      <c r="S273" s="2"/>
      <c r="T273" s="2"/>
      <c r="U273" s="13">
        <f t="shared" ref="U273:AD273" si="500">I273*5</f>
        <v>15146.305740298412</v>
      </c>
      <c r="V273" s="13">
        <f t="shared" si="500"/>
        <v>3786.5764350746031</v>
      </c>
      <c r="W273" s="13">
        <f t="shared" si="500"/>
        <v>946.64410876865077</v>
      </c>
      <c r="X273" s="13">
        <f t="shared" si="500"/>
        <v>236.66102719216269</v>
      </c>
      <c r="Y273" s="13">
        <f t="shared" si="500"/>
        <v>59.165256798040673</v>
      </c>
      <c r="Z273" s="13">
        <f t="shared" si="500"/>
        <v>14.791314199510168</v>
      </c>
      <c r="AA273" s="13">
        <f t="shared" si="500"/>
        <v>3.6978285498775421</v>
      </c>
      <c r="AB273" s="13">
        <f t="shared" si="500"/>
        <v>0.92445713746938551</v>
      </c>
      <c r="AC273" s="13">
        <f t="shared" si="500"/>
        <v>0.23111428436734638</v>
      </c>
      <c r="AD273" s="13">
        <f t="shared" si="500"/>
        <v>5.7778571091836595E-2</v>
      </c>
      <c r="AE273" s="13"/>
      <c r="AF273" s="13"/>
      <c r="AG273" s="13"/>
      <c r="AH273" s="13"/>
    </row>
    <row r="274" spans="1:34" x14ac:dyDescent="0.2">
      <c r="A274" s="18" t="s">
        <v>1252</v>
      </c>
      <c r="B274" s="19" t="s">
        <v>1253</v>
      </c>
      <c r="C274" s="19">
        <v>99.9</v>
      </c>
      <c r="D274" s="19">
        <v>99.9</v>
      </c>
      <c r="E274" s="18" t="s">
        <v>1254</v>
      </c>
      <c r="F274" s="18" t="s">
        <v>1255</v>
      </c>
      <c r="G274" s="18" t="s">
        <v>1256</v>
      </c>
      <c r="H274" s="19">
        <v>434.04109999999997</v>
      </c>
      <c r="I274" s="13">
        <f t="shared" si="8"/>
        <v>2303.9292822730386</v>
      </c>
      <c r="J274" s="2">
        <f t="shared" ref="J274:R274" si="501">(J$25/$H274)*10^6</f>
        <v>575.98232056825964</v>
      </c>
      <c r="K274" s="2">
        <f t="shared" si="501"/>
        <v>143.99558014206491</v>
      </c>
      <c r="L274" s="2">
        <f t="shared" si="501"/>
        <v>35.998895035516227</v>
      </c>
      <c r="M274" s="2">
        <f t="shared" si="501"/>
        <v>8.9997237588790568</v>
      </c>
      <c r="N274" s="2">
        <f t="shared" si="501"/>
        <v>2.2499309397197642</v>
      </c>
      <c r="O274" s="2">
        <f t="shared" si="501"/>
        <v>0.56248273492994105</v>
      </c>
      <c r="P274" s="2">
        <f t="shared" si="501"/>
        <v>0.14062068373248526</v>
      </c>
      <c r="Q274" s="2">
        <f t="shared" si="501"/>
        <v>3.5155170933121316E-2</v>
      </c>
      <c r="R274" s="2">
        <f t="shared" si="501"/>
        <v>8.788792733280329E-3</v>
      </c>
      <c r="S274" s="2"/>
      <c r="T274" s="2"/>
      <c r="U274" s="13">
        <f t="shared" ref="U274:AD274" si="502">I274*5</f>
        <v>11519.646411365193</v>
      </c>
      <c r="V274" s="13">
        <f t="shared" si="502"/>
        <v>2879.9116028412982</v>
      </c>
      <c r="W274" s="13">
        <f t="shared" si="502"/>
        <v>719.97790071032455</v>
      </c>
      <c r="X274" s="13">
        <f t="shared" si="502"/>
        <v>179.99447517758114</v>
      </c>
      <c r="Y274" s="13">
        <f t="shared" si="502"/>
        <v>44.998618794395284</v>
      </c>
      <c r="Z274" s="13">
        <f t="shared" si="502"/>
        <v>11.249654698598821</v>
      </c>
      <c r="AA274" s="13">
        <f t="shared" si="502"/>
        <v>2.8124136746497053</v>
      </c>
      <c r="AB274" s="13">
        <f t="shared" si="502"/>
        <v>0.70310341866242632</v>
      </c>
      <c r="AC274" s="13">
        <f t="shared" si="502"/>
        <v>0.17577585466560658</v>
      </c>
      <c r="AD274" s="13">
        <f t="shared" si="502"/>
        <v>4.3943963666401645E-2</v>
      </c>
      <c r="AE274" s="13"/>
      <c r="AF274" s="13"/>
      <c r="AG274" s="13"/>
      <c r="AH274" s="13"/>
    </row>
    <row r="275" spans="1:34" x14ac:dyDescent="0.2">
      <c r="A275" s="18" t="s">
        <v>1257</v>
      </c>
      <c r="B275" s="19" t="s">
        <v>1258</v>
      </c>
      <c r="C275" s="19">
        <v>96.1</v>
      </c>
      <c r="D275" s="19">
        <v>100.4</v>
      </c>
      <c r="E275" s="18" t="s">
        <v>1259</v>
      </c>
      <c r="F275" s="18" t="s">
        <v>1260</v>
      </c>
      <c r="G275" s="18" t="s">
        <v>1261</v>
      </c>
      <c r="H275" s="19">
        <v>240.02209999999999</v>
      </c>
      <c r="I275" s="13">
        <f t="shared" si="8"/>
        <v>4166.283021438443</v>
      </c>
      <c r="J275" s="2">
        <f t="shared" ref="J275:R275" si="503">(J$25/$H275)*10^6</f>
        <v>1041.5707553596108</v>
      </c>
      <c r="K275" s="2">
        <f t="shared" si="503"/>
        <v>260.39268883990269</v>
      </c>
      <c r="L275" s="2">
        <f t="shared" si="503"/>
        <v>65.098172209975672</v>
      </c>
      <c r="M275" s="2">
        <f t="shared" si="503"/>
        <v>16.274543052493918</v>
      </c>
      <c r="N275" s="2">
        <f t="shared" si="503"/>
        <v>4.0686357631234795</v>
      </c>
      <c r="O275" s="2">
        <f t="shared" si="503"/>
        <v>1.0171589407808699</v>
      </c>
      <c r="P275" s="2">
        <f t="shared" si="503"/>
        <v>0.25428973519521747</v>
      </c>
      <c r="Q275" s="2">
        <f t="shared" si="503"/>
        <v>6.3572433798804368E-2</v>
      </c>
      <c r="R275" s="2">
        <f t="shared" si="503"/>
        <v>1.5893108449701092E-2</v>
      </c>
      <c r="S275" s="2"/>
      <c r="T275" s="2"/>
      <c r="U275" s="13">
        <f t="shared" ref="U275:AD275" si="504">I275*5</f>
        <v>20831.415107192217</v>
      </c>
      <c r="V275" s="13">
        <f t="shared" si="504"/>
        <v>5207.8537767980542</v>
      </c>
      <c r="W275" s="13">
        <f t="shared" si="504"/>
        <v>1301.9634441995136</v>
      </c>
      <c r="X275" s="13">
        <f t="shared" si="504"/>
        <v>325.49086104987839</v>
      </c>
      <c r="Y275" s="13">
        <f t="shared" si="504"/>
        <v>81.372715262469598</v>
      </c>
      <c r="Z275" s="13">
        <f t="shared" si="504"/>
        <v>20.343178815617399</v>
      </c>
      <c r="AA275" s="13">
        <f t="shared" si="504"/>
        <v>5.0857947039043498</v>
      </c>
      <c r="AB275" s="13">
        <f t="shared" si="504"/>
        <v>1.2714486759760875</v>
      </c>
      <c r="AC275" s="13">
        <f t="shared" si="504"/>
        <v>0.31786216899402187</v>
      </c>
      <c r="AD275" s="13">
        <f t="shared" si="504"/>
        <v>7.9465542248505466E-2</v>
      </c>
      <c r="AE275" s="13"/>
      <c r="AF275" s="13"/>
      <c r="AG275" s="13"/>
      <c r="AH275" s="13"/>
    </row>
    <row r="276" spans="1:34" x14ac:dyDescent="0.2">
      <c r="A276" s="22" t="s">
        <v>1262</v>
      </c>
      <c r="B276" s="23" t="s">
        <v>1263</v>
      </c>
      <c r="C276" s="23">
        <v>97.2</v>
      </c>
      <c r="D276" s="23">
        <v>100.1</v>
      </c>
      <c r="E276" s="22" t="s">
        <v>1264</v>
      </c>
      <c r="F276" s="22" t="s">
        <v>1265</v>
      </c>
      <c r="G276" s="22" t="s">
        <v>1266</v>
      </c>
      <c r="H276" s="19">
        <v>258.00040000000001</v>
      </c>
      <c r="I276" s="13">
        <f t="shared" si="8"/>
        <v>3875.9629830031272</v>
      </c>
      <c r="J276" s="2">
        <f t="shared" ref="J276:R276" si="505">(J$25/$H276)*10^6</f>
        <v>968.9907457507818</v>
      </c>
      <c r="K276" s="2">
        <f t="shared" si="505"/>
        <v>242.24768643769545</v>
      </c>
      <c r="L276" s="2">
        <f t="shared" si="505"/>
        <v>60.561921609423862</v>
      </c>
      <c r="M276" s="2">
        <f t="shared" si="505"/>
        <v>15.140480402355966</v>
      </c>
      <c r="N276" s="2">
        <f t="shared" si="505"/>
        <v>3.7851201005889914</v>
      </c>
      <c r="O276" s="2">
        <f t="shared" si="505"/>
        <v>0.94628002514724785</v>
      </c>
      <c r="P276" s="2">
        <f t="shared" si="505"/>
        <v>0.23657000628681196</v>
      </c>
      <c r="Q276" s="2">
        <f t="shared" si="505"/>
        <v>5.9142501571702991E-2</v>
      </c>
      <c r="R276" s="2">
        <f t="shared" si="505"/>
        <v>1.4785625392925748E-2</v>
      </c>
      <c r="S276" s="2"/>
      <c r="T276" s="2"/>
      <c r="U276" s="13">
        <f t="shared" ref="U276:AD276" si="506">I276*5</f>
        <v>19379.814915015635</v>
      </c>
      <c r="V276" s="13">
        <f t="shared" si="506"/>
        <v>4844.9537287539088</v>
      </c>
      <c r="W276" s="13">
        <f t="shared" si="506"/>
        <v>1211.2384321884772</v>
      </c>
      <c r="X276" s="13">
        <f t="shared" si="506"/>
        <v>302.8096080471193</v>
      </c>
      <c r="Y276" s="13">
        <f t="shared" si="506"/>
        <v>75.702402011779824</v>
      </c>
      <c r="Z276" s="13">
        <f t="shared" si="506"/>
        <v>18.925600502944956</v>
      </c>
      <c r="AA276" s="13">
        <f t="shared" si="506"/>
        <v>4.731400125736239</v>
      </c>
      <c r="AB276" s="13">
        <f t="shared" si="506"/>
        <v>1.1828500314340598</v>
      </c>
      <c r="AC276" s="13">
        <f t="shared" si="506"/>
        <v>0.29571250785851494</v>
      </c>
      <c r="AD276" s="13">
        <f t="shared" si="506"/>
        <v>7.3928126964628735E-2</v>
      </c>
      <c r="AE276" s="13"/>
      <c r="AF276" s="13"/>
      <c r="AG276" s="13"/>
      <c r="AH276" s="13"/>
    </row>
    <row r="277" spans="1:34" x14ac:dyDescent="0.2">
      <c r="A277" s="26"/>
      <c r="B277" s="26"/>
      <c r="C277" s="26"/>
      <c r="D277" s="26"/>
      <c r="E277" s="26"/>
      <c r="F277" s="26"/>
      <c r="G277" s="26"/>
      <c r="H277" s="2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x14ac:dyDescent="0.2">
      <c r="A278" s="26"/>
      <c r="B278" s="26"/>
      <c r="C278" s="26"/>
      <c r="D278" s="26"/>
      <c r="E278" s="26"/>
      <c r="F278" s="26"/>
      <c r="G278" s="26"/>
      <c r="H278" s="2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x14ac:dyDescent="0.2">
      <c r="A279" s="26"/>
      <c r="B279" s="26"/>
      <c r="C279" s="26"/>
      <c r="D279" s="26"/>
      <c r="E279" s="26"/>
      <c r="F279" s="26"/>
      <c r="G279" s="26"/>
      <c r="H279" s="2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x14ac:dyDescent="0.2">
      <c r="A280" s="26"/>
      <c r="B280" s="26"/>
      <c r="C280" s="26"/>
      <c r="D280" s="26"/>
      <c r="E280" s="26"/>
      <c r="F280" s="26"/>
      <c r="G280" s="26"/>
      <c r="H280" s="2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x14ac:dyDescent="0.2">
      <c r="A281" s="26"/>
      <c r="B281" s="26"/>
      <c r="C281" s="26"/>
      <c r="D281" s="26"/>
      <c r="E281" s="26"/>
      <c r="F281" s="26"/>
      <c r="H281" s="9" t="s">
        <v>37</v>
      </c>
      <c r="I281" s="3" t="s">
        <v>13</v>
      </c>
      <c r="J281" s="2"/>
      <c r="K281" s="2"/>
      <c r="L281" s="2"/>
      <c r="M281" s="2"/>
      <c r="N281" s="2"/>
      <c r="O281" s="2"/>
      <c r="P281" s="2"/>
      <c r="Q281" s="2"/>
      <c r="R281" s="2"/>
      <c r="T281" s="9" t="s">
        <v>37</v>
      </c>
      <c r="U281" s="3" t="s">
        <v>1267</v>
      </c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x14ac:dyDescent="0.2">
      <c r="A282" s="26"/>
      <c r="B282" s="26"/>
      <c r="C282" s="26"/>
      <c r="D282" s="26"/>
      <c r="E282" s="26"/>
      <c r="F282" s="26"/>
      <c r="G282" s="3" t="s">
        <v>0</v>
      </c>
      <c r="H282" s="2">
        <f t="shared" ref="H282:R282" si="507">MIN(H27:H276)</f>
        <v>141.00129999999999</v>
      </c>
      <c r="I282" s="2">
        <f t="shared" si="507"/>
        <v>1143.5002473962786</v>
      </c>
      <c r="J282" s="2">
        <f t="shared" si="507"/>
        <v>285.87506184906965</v>
      </c>
      <c r="K282" s="2">
        <f t="shared" si="507"/>
        <v>71.468765462267413</v>
      </c>
      <c r="L282" s="2">
        <f t="shared" si="507"/>
        <v>17.867191365566853</v>
      </c>
      <c r="M282" s="2">
        <f t="shared" si="507"/>
        <v>4.4667978413917133</v>
      </c>
      <c r="N282" s="2">
        <f t="shared" si="507"/>
        <v>1.1166994603479283</v>
      </c>
      <c r="O282" s="2">
        <f t="shared" si="507"/>
        <v>0.27917486508698208</v>
      </c>
      <c r="P282" s="2">
        <f t="shared" si="507"/>
        <v>6.9793716271745521E-2</v>
      </c>
      <c r="Q282" s="2">
        <f t="shared" si="507"/>
        <v>1.744842906793638E-2</v>
      </c>
      <c r="R282" s="2">
        <f t="shared" si="507"/>
        <v>4.362107266984095E-3</v>
      </c>
      <c r="S282" s="3" t="s">
        <v>0</v>
      </c>
      <c r="T282" s="2">
        <v>141.00129999999999</v>
      </c>
      <c r="U282" s="2">
        <f t="shared" ref="U282:AD282" si="508">MIN(U27:U276)</f>
        <v>5717.501236981393</v>
      </c>
      <c r="V282" s="2">
        <f t="shared" si="508"/>
        <v>1429.3753092453483</v>
      </c>
      <c r="W282" s="2">
        <f t="shared" si="508"/>
        <v>357.34382731133707</v>
      </c>
      <c r="X282" s="2">
        <f t="shared" si="508"/>
        <v>89.335956827834266</v>
      </c>
      <c r="Y282" s="2">
        <f t="shared" si="508"/>
        <v>22.333989206958567</v>
      </c>
      <c r="Z282" s="2">
        <f t="shared" si="508"/>
        <v>5.5834973017396416</v>
      </c>
      <c r="AA282" s="2">
        <f t="shared" si="508"/>
        <v>1.3958743254349104</v>
      </c>
      <c r="AB282" s="2">
        <f t="shared" si="508"/>
        <v>0.3489685813587276</v>
      </c>
      <c r="AC282" s="2">
        <f t="shared" si="508"/>
        <v>8.7242145339681901E-2</v>
      </c>
      <c r="AD282" s="2">
        <f t="shared" si="508"/>
        <v>2.1810536334920475E-2</v>
      </c>
      <c r="AE282" s="2"/>
      <c r="AF282" s="2"/>
      <c r="AG282" s="2"/>
      <c r="AH282" s="2"/>
    </row>
    <row r="283" spans="1:34" x14ac:dyDescent="0.2">
      <c r="A283" s="11" t="s">
        <v>1268</v>
      </c>
      <c r="B283" s="11" t="s">
        <v>1269</v>
      </c>
      <c r="C283" s="26"/>
      <c r="D283" s="26"/>
      <c r="E283" s="26"/>
      <c r="F283" s="26"/>
      <c r="G283" s="3" t="s">
        <v>1270</v>
      </c>
      <c r="H283" s="2">
        <f>MAX(H28:H277)</f>
        <v>874.50789999999995</v>
      </c>
      <c r="I283" s="2">
        <f t="shared" ref="I283:R283" si="509">MAX(I27:I276)</f>
        <v>7092.1331930982205</v>
      </c>
      <c r="J283" s="2">
        <f t="shared" si="509"/>
        <v>1773.0332982745551</v>
      </c>
      <c r="K283" s="2">
        <f t="shared" si="509"/>
        <v>443.25832456863878</v>
      </c>
      <c r="L283" s="2">
        <f t="shared" si="509"/>
        <v>110.8145811421597</v>
      </c>
      <c r="M283" s="2">
        <f t="shared" si="509"/>
        <v>27.703645285539924</v>
      </c>
      <c r="N283" s="2">
        <f t="shared" si="509"/>
        <v>6.925911321384981</v>
      </c>
      <c r="O283" s="2">
        <f t="shared" si="509"/>
        <v>1.7314778303462453</v>
      </c>
      <c r="P283" s="2">
        <f t="shared" si="509"/>
        <v>0.43286945758656131</v>
      </c>
      <c r="Q283" s="2">
        <f t="shared" si="509"/>
        <v>0.10821736439664033</v>
      </c>
      <c r="R283" s="2">
        <f t="shared" si="509"/>
        <v>2.7054341099160082E-2</v>
      </c>
      <c r="S283" s="3" t="s">
        <v>1270</v>
      </c>
      <c r="T283" s="2">
        <v>874.50789999999995</v>
      </c>
      <c r="U283" s="2">
        <f t="shared" ref="U283:AD283" si="510">MAX(U27:U276)</f>
        <v>35460.665965491105</v>
      </c>
      <c r="V283" s="2">
        <f t="shared" si="510"/>
        <v>8865.1664913727764</v>
      </c>
      <c r="W283" s="2">
        <f t="shared" si="510"/>
        <v>2216.2916228431941</v>
      </c>
      <c r="X283" s="2">
        <f t="shared" si="510"/>
        <v>554.07290571079852</v>
      </c>
      <c r="Y283" s="2">
        <f t="shared" si="510"/>
        <v>138.51822642769963</v>
      </c>
      <c r="Z283" s="2">
        <f t="shared" si="510"/>
        <v>34.629556606924908</v>
      </c>
      <c r="AA283" s="2">
        <f t="shared" si="510"/>
        <v>8.6573891517312269</v>
      </c>
      <c r="AB283" s="2">
        <f t="shared" si="510"/>
        <v>2.1643472879328067</v>
      </c>
      <c r="AC283" s="2">
        <f t="shared" si="510"/>
        <v>0.54108682198320168</v>
      </c>
      <c r="AD283" s="2">
        <f t="shared" si="510"/>
        <v>0.13527170549580042</v>
      </c>
      <c r="AE283" s="2"/>
      <c r="AF283" s="2"/>
      <c r="AG283" s="2"/>
      <c r="AH283" s="2"/>
    </row>
    <row r="284" spans="1:34" x14ac:dyDescent="0.2">
      <c r="A284" s="11" t="s">
        <v>386</v>
      </c>
      <c r="B284" s="11" t="s">
        <v>979</v>
      </c>
      <c r="C284" s="26"/>
      <c r="D284" s="26"/>
      <c r="E284" s="26"/>
      <c r="F284" s="26"/>
      <c r="G284" s="26"/>
      <c r="H284" s="26"/>
      <c r="I284" s="3">
        <v>1</v>
      </c>
      <c r="J284" s="3">
        <v>2</v>
      </c>
      <c r="K284" s="3">
        <v>3</v>
      </c>
      <c r="L284" s="3">
        <v>4</v>
      </c>
      <c r="M284" s="3">
        <v>5</v>
      </c>
      <c r="N284" s="3">
        <v>6</v>
      </c>
      <c r="O284" s="3">
        <v>7</v>
      </c>
      <c r="P284" s="3">
        <v>8</v>
      </c>
      <c r="Q284" s="3">
        <v>9</v>
      </c>
      <c r="R284" s="3">
        <v>10</v>
      </c>
      <c r="S284" s="26"/>
      <c r="T284" s="26"/>
      <c r="U284" s="3">
        <v>1</v>
      </c>
      <c r="V284" s="3">
        <v>2</v>
      </c>
      <c r="W284" s="3">
        <v>3</v>
      </c>
      <c r="X284" s="3">
        <v>4</v>
      </c>
      <c r="Y284" s="3">
        <v>5</v>
      </c>
      <c r="Z284" s="3">
        <v>6</v>
      </c>
      <c r="AA284" s="3">
        <v>7</v>
      </c>
      <c r="AB284" s="3">
        <v>8</v>
      </c>
      <c r="AC284" s="3">
        <v>9</v>
      </c>
      <c r="AD284" s="3">
        <v>10</v>
      </c>
      <c r="AE284" s="3"/>
      <c r="AF284" s="3"/>
      <c r="AG284" s="3"/>
      <c r="AH284" s="3"/>
    </row>
    <row r="285" spans="1:34" x14ac:dyDescent="0.2">
      <c r="A285" s="11" t="s">
        <v>400</v>
      </c>
      <c r="B285" s="11" t="s">
        <v>400</v>
      </c>
      <c r="C285" s="26"/>
      <c r="D285" s="26"/>
      <c r="E285" s="26"/>
      <c r="F285" s="26"/>
      <c r="G285" s="26"/>
      <c r="H285" s="2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x14ac:dyDescent="0.2">
      <c r="A286" s="11" t="s">
        <v>486</v>
      </c>
      <c r="B286" s="11" t="s">
        <v>486</v>
      </c>
      <c r="C286" s="26"/>
      <c r="D286" s="26"/>
      <c r="E286" s="26"/>
      <c r="F286" s="26"/>
      <c r="G286" s="26"/>
      <c r="H286" s="2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x14ac:dyDescent="0.2">
      <c r="A287" s="26"/>
      <c r="B287" s="11" t="s">
        <v>410</v>
      </c>
      <c r="C287" s="26"/>
      <c r="D287" s="26"/>
      <c r="E287" s="26"/>
      <c r="F287" s="26"/>
      <c r="G287" s="26"/>
      <c r="H287" s="26"/>
      <c r="I287" s="2"/>
      <c r="J287" s="2"/>
      <c r="K287" s="2"/>
      <c r="L287" s="2"/>
      <c r="M287" s="2"/>
      <c r="N287" s="2"/>
      <c r="O287" s="2">
        <f>AVERAGE(O282:O283)</f>
        <v>1.0053263477166137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>
        <f>AVERAGE(AA282:AA283)</f>
        <v>5.0266317385830686</v>
      </c>
      <c r="AB287" s="2"/>
      <c r="AC287" s="2"/>
      <c r="AD287" s="2"/>
      <c r="AE287" s="2"/>
      <c r="AF287" s="2"/>
      <c r="AG287" s="2"/>
      <c r="AH287" s="2"/>
    </row>
    <row r="288" spans="1:34" x14ac:dyDescent="0.2">
      <c r="A288" s="2"/>
      <c r="B288" s="2"/>
      <c r="C288" s="2"/>
      <c r="D288" s="2"/>
      <c r="E288" s="2"/>
      <c r="F288" s="2"/>
      <c r="G288" s="3" t="s">
        <v>1271</v>
      </c>
      <c r="H288" s="2"/>
      <c r="I288" s="2"/>
      <c r="J288" s="2"/>
      <c r="K288" s="2"/>
      <c r="L288" s="2"/>
      <c r="M288" s="2"/>
      <c r="N288" s="2"/>
      <c r="O288" s="2"/>
      <c r="P288" s="2"/>
      <c r="Q288" s="3"/>
      <c r="R288" s="3"/>
      <c r="S288" s="2"/>
      <c r="T288" s="3" t="s">
        <v>1272</v>
      </c>
      <c r="U288" s="2">
        <f t="shared" ref="U288:AD288" si="511">LOG10(U282)</f>
        <v>3.7572062672384074</v>
      </c>
      <c r="V288" s="2">
        <f t="shared" si="511"/>
        <v>3.1551462759104449</v>
      </c>
      <c r="W288" s="2">
        <f t="shared" si="511"/>
        <v>2.5530862845824829</v>
      </c>
      <c r="X288" s="2">
        <f t="shared" si="511"/>
        <v>1.9510262932545204</v>
      </c>
      <c r="Y288" s="2">
        <f t="shared" si="511"/>
        <v>1.3489663019265579</v>
      </c>
      <c r="Z288" s="2">
        <f t="shared" si="511"/>
        <v>0.74690631059859547</v>
      </c>
      <c r="AA288" s="2">
        <f t="shared" si="511"/>
        <v>0.1448463192706331</v>
      </c>
      <c r="AB288" s="2">
        <f t="shared" si="511"/>
        <v>-0.45721367205732927</v>
      </c>
      <c r="AC288" s="2">
        <f t="shared" si="511"/>
        <v>-1.0592736633852917</v>
      </c>
      <c r="AD288" s="2">
        <f t="shared" si="511"/>
        <v>-1.661333654713254</v>
      </c>
      <c r="AE288" s="2"/>
      <c r="AF288" s="2"/>
      <c r="AG288" s="2"/>
      <c r="AH288" s="2"/>
    </row>
    <row r="289" spans="1:3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3"/>
      <c r="R289" s="3"/>
      <c r="S289" s="2"/>
      <c r="T289" s="3" t="s">
        <v>1272</v>
      </c>
      <c r="U289" s="2">
        <f t="shared" ref="U289:AD289" si="512">LOG10(U283)</f>
        <v>4.5497468875655764</v>
      </c>
      <c r="V289" s="2">
        <f t="shared" si="512"/>
        <v>3.9476868962376144</v>
      </c>
      <c r="W289" s="2">
        <f t="shared" si="512"/>
        <v>3.3456269049096519</v>
      </c>
      <c r="X289" s="2">
        <f t="shared" si="512"/>
        <v>2.7435669135816894</v>
      </c>
      <c r="Y289" s="2">
        <f t="shared" si="512"/>
        <v>2.1415069222537269</v>
      </c>
      <c r="Z289" s="2">
        <f t="shared" si="512"/>
        <v>1.5394469309257646</v>
      </c>
      <c r="AA289" s="2">
        <f t="shared" si="512"/>
        <v>0.93738693959780217</v>
      </c>
      <c r="AB289" s="2">
        <f t="shared" si="512"/>
        <v>0.33532694826983983</v>
      </c>
      <c r="AC289" s="2">
        <f t="shared" si="512"/>
        <v>-0.26673304305812257</v>
      </c>
      <c r="AD289" s="2">
        <f t="shared" si="512"/>
        <v>-0.86879303438608491</v>
      </c>
      <c r="AE289" s="2"/>
      <c r="AF289" s="2"/>
      <c r="AG289" s="2"/>
      <c r="AH289" s="2"/>
    </row>
    <row r="290" spans="1:3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x14ac:dyDescent="0.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x14ac:dyDescent="0.2">
      <c r="A297" s="2"/>
      <c r="B297" s="2"/>
      <c r="C297" s="2"/>
      <c r="D297" s="2"/>
      <c r="E297" s="2"/>
      <c r="F297" s="2"/>
      <c r="G297" s="3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x14ac:dyDescent="0.2">
      <c r="A298" s="2"/>
      <c r="B298" s="2"/>
      <c r="C298" s="2"/>
      <c r="D298" s="2"/>
      <c r="E298" s="2"/>
      <c r="F298" s="2"/>
      <c r="G298" s="28" t="s">
        <v>0</v>
      </c>
      <c r="H298" s="29">
        <v>141.00129999999999</v>
      </c>
      <c r="I298" s="27">
        <v>1143.5002473962786</v>
      </c>
      <c r="J298" s="27">
        <v>285.87506184906965</v>
      </c>
      <c r="K298" s="27">
        <v>71.468765462267413</v>
      </c>
      <c r="L298" s="27">
        <v>17.867191365566853</v>
      </c>
      <c r="M298" s="27">
        <v>4.4667978413917133</v>
      </c>
      <c r="N298" s="27">
        <v>1.1166994603479283</v>
      </c>
      <c r="O298" s="27">
        <v>0.27917486508698208</v>
      </c>
      <c r="P298" s="27">
        <v>6.9793716271745521E-2</v>
      </c>
      <c r="Q298" s="27">
        <v>1.744842906793638E-2</v>
      </c>
      <c r="R298" s="27">
        <v>4.362107266984095E-3</v>
      </c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x14ac:dyDescent="0.2">
      <c r="A299" s="2"/>
      <c r="B299" s="2"/>
      <c r="C299" s="2"/>
      <c r="D299" s="2"/>
      <c r="E299" s="2"/>
      <c r="F299" s="2"/>
      <c r="G299" s="30" t="s">
        <v>1270</v>
      </c>
      <c r="H299" s="27">
        <v>874.50789999999995</v>
      </c>
      <c r="I299" s="27">
        <v>7092.1331930982205</v>
      </c>
      <c r="J299" s="27">
        <v>1773.0332982745551</v>
      </c>
      <c r="K299" s="27">
        <v>443.25832456863878</v>
      </c>
      <c r="L299" s="27">
        <v>110.8145811421597</v>
      </c>
      <c r="M299" s="27">
        <v>27.703645285539924</v>
      </c>
      <c r="N299" s="27">
        <v>6.925911321384981</v>
      </c>
      <c r="O299" s="27">
        <v>1.7314778303462453</v>
      </c>
      <c r="P299" s="27">
        <v>0.43286945758656131</v>
      </c>
      <c r="Q299" s="27">
        <v>0.10821736439664033</v>
      </c>
      <c r="R299" s="27">
        <v>2.7054341099160082E-2</v>
      </c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x14ac:dyDescent="0.2">
      <c r="A300" s="2"/>
      <c r="B300" s="2"/>
      <c r="C300" s="2"/>
      <c r="D300" s="2"/>
      <c r="E300" s="2"/>
      <c r="F300" s="2"/>
      <c r="G300" s="2"/>
      <c r="H300" s="2"/>
      <c r="I300" s="30">
        <v>1</v>
      </c>
      <c r="J300" s="30">
        <v>2</v>
      </c>
      <c r="K300" s="30">
        <v>3</v>
      </c>
      <c r="L300" s="30">
        <v>4</v>
      </c>
      <c r="M300" s="30">
        <v>5</v>
      </c>
      <c r="N300" s="30">
        <v>6</v>
      </c>
      <c r="O300" s="30">
        <v>7</v>
      </c>
      <c r="P300" s="30">
        <v>8</v>
      </c>
      <c r="Q300" s="30">
        <v>9</v>
      </c>
      <c r="R300" s="30">
        <v>10</v>
      </c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</sheetData>
  <mergeCells count="1">
    <mergeCell ref="F115:G1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235A-D75C-FA45-B941-8DE9EEB719C8}">
  <dimension ref="A1:K250"/>
  <sheetViews>
    <sheetView tabSelected="1" workbookViewId="0">
      <selection activeCell="N30" sqref="N30"/>
    </sheetView>
  </sheetViews>
  <sheetFormatPr baseColWidth="10" defaultRowHeight="16" x14ac:dyDescent="0.2"/>
  <sheetData>
    <row r="1" spans="1:11" x14ac:dyDescent="0.2">
      <c r="A1" s="31" t="s">
        <v>38</v>
      </c>
      <c r="B1" s="13">
        <v>5464.1255568626957</v>
      </c>
      <c r="C1" s="2">
        <v>1366.0313892156739</v>
      </c>
      <c r="D1" s="2">
        <v>341.50784730391848</v>
      </c>
      <c r="E1" s="2">
        <v>85.37696182597962</v>
      </c>
      <c r="F1" s="2">
        <v>21.344240456494905</v>
      </c>
      <c r="G1" s="2">
        <v>5.3360601141237263</v>
      </c>
      <c r="H1" s="2">
        <v>1.3340150285309316</v>
      </c>
      <c r="I1" s="2">
        <v>0.33350375713273289</v>
      </c>
      <c r="J1" s="2">
        <v>8.3375939283183223E-2</v>
      </c>
      <c r="K1" s="2">
        <v>2.0843984820795806E-2</v>
      </c>
    </row>
    <row r="2" spans="1:11" x14ac:dyDescent="0.2">
      <c r="A2" s="31" t="s">
        <v>43</v>
      </c>
      <c r="B2" s="13">
        <v>3344.2265940924904</v>
      </c>
      <c r="C2" s="2">
        <v>836.05664852312259</v>
      </c>
      <c r="D2" s="2">
        <v>209.01416213078065</v>
      </c>
      <c r="E2" s="2">
        <v>52.253540532695162</v>
      </c>
      <c r="F2" s="2">
        <v>13.06338513317379</v>
      </c>
      <c r="G2" s="2">
        <v>3.2658462832934476</v>
      </c>
      <c r="H2" s="2">
        <v>0.8164615708233619</v>
      </c>
      <c r="I2" s="2">
        <v>0.20411539270584048</v>
      </c>
      <c r="J2" s="2">
        <v>5.1028848176460119E-2</v>
      </c>
      <c r="K2" s="2">
        <v>1.275721204411503E-2</v>
      </c>
    </row>
    <row r="3" spans="1:11" x14ac:dyDescent="0.2">
      <c r="A3" s="31" t="s">
        <v>48</v>
      </c>
      <c r="B3" s="13">
        <v>2898.2390589301845</v>
      </c>
      <c r="C3" s="2">
        <v>724.55976473254611</v>
      </c>
      <c r="D3" s="2">
        <v>181.13994118313653</v>
      </c>
      <c r="E3" s="2">
        <v>45.284985295784132</v>
      </c>
      <c r="F3" s="2">
        <v>11.321246323946033</v>
      </c>
      <c r="G3" s="2">
        <v>2.8303115809865083</v>
      </c>
      <c r="H3" s="2">
        <v>0.70757789524662706</v>
      </c>
      <c r="I3" s="2">
        <v>0.17689447381165677</v>
      </c>
      <c r="J3" s="2">
        <v>4.4223618452914192E-2</v>
      </c>
      <c r="K3" s="2">
        <v>1.1055904613228548E-2</v>
      </c>
    </row>
    <row r="4" spans="1:11" x14ac:dyDescent="0.2">
      <c r="A4" s="31" t="s">
        <v>53</v>
      </c>
      <c r="B4" s="13">
        <v>3277.0102655623577</v>
      </c>
      <c r="C4" s="2">
        <v>819.25256639058944</v>
      </c>
      <c r="D4" s="2">
        <v>204.81314159764736</v>
      </c>
      <c r="E4" s="2">
        <v>51.20328539941184</v>
      </c>
      <c r="F4" s="2">
        <v>12.80082134985296</v>
      </c>
      <c r="G4" s="2">
        <v>3.20020533746324</v>
      </c>
      <c r="H4" s="2">
        <v>0.80005133436581</v>
      </c>
      <c r="I4" s="2">
        <v>0.2000128335914525</v>
      </c>
      <c r="J4" s="2">
        <v>5.0003208397863125E-2</v>
      </c>
      <c r="K4" s="2">
        <v>1.2500802099465781E-2</v>
      </c>
    </row>
    <row r="5" spans="1:11" x14ac:dyDescent="0.2">
      <c r="A5" s="31" t="s">
        <v>58</v>
      </c>
      <c r="B5" s="13">
        <v>4585.3092194978362</v>
      </c>
      <c r="C5" s="2">
        <v>1146.3273048744591</v>
      </c>
      <c r="D5" s="2">
        <v>286.58182621861476</v>
      </c>
      <c r="E5" s="2">
        <v>71.645456554653691</v>
      </c>
      <c r="F5" s="2">
        <v>17.911364138663423</v>
      </c>
      <c r="G5" s="2">
        <v>4.4778410346658557</v>
      </c>
      <c r="H5" s="2">
        <v>1.1194602586664639</v>
      </c>
      <c r="I5" s="2">
        <v>0.27986506466661598</v>
      </c>
      <c r="J5" s="2">
        <v>6.9966266166653995E-2</v>
      </c>
      <c r="K5" s="2">
        <v>1.7491566541663499E-2</v>
      </c>
    </row>
    <row r="6" spans="1:11" x14ac:dyDescent="0.2">
      <c r="A6" s="31" t="s">
        <v>63</v>
      </c>
      <c r="B6" s="13">
        <v>3435.0827751896331</v>
      </c>
      <c r="C6" s="2">
        <v>858.77069379740828</v>
      </c>
      <c r="D6" s="2">
        <v>214.69267344935207</v>
      </c>
      <c r="E6" s="2">
        <v>53.673168362338018</v>
      </c>
      <c r="F6" s="2">
        <v>13.418292090584504</v>
      </c>
      <c r="G6" s="2">
        <v>3.3545730226461261</v>
      </c>
      <c r="H6" s="2">
        <v>0.83864325566153153</v>
      </c>
      <c r="I6" s="2">
        <v>0.20966081391538288</v>
      </c>
      <c r="J6" s="2">
        <v>5.2415203478845721E-2</v>
      </c>
      <c r="K6" s="2">
        <v>1.310380086971143E-2</v>
      </c>
    </row>
    <row r="7" spans="1:11" x14ac:dyDescent="0.2">
      <c r="A7" s="31" t="s">
        <v>68</v>
      </c>
      <c r="B7" s="13">
        <v>2537.5938180154444</v>
      </c>
      <c r="C7" s="2">
        <v>634.3984545038611</v>
      </c>
      <c r="D7" s="2">
        <v>158.59961362596528</v>
      </c>
      <c r="E7" s="2">
        <v>39.649903406491319</v>
      </c>
      <c r="F7" s="2">
        <v>9.9124758516228297</v>
      </c>
      <c r="G7" s="2">
        <v>2.4781189629057074</v>
      </c>
      <c r="H7" s="2">
        <v>0.61952974072642686</v>
      </c>
      <c r="I7" s="2">
        <v>0.15488243518160671</v>
      </c>
      <c r="J7" s="2">
        <v>3.8720608795401679E-2</v>
      </c>
      <c r="K7" s="2">
        <v>9.6801521988504197E-3</v>
      </c>
    </row>
    <row r="8" spans="1:11" x14ac:dyDescent="0.2">
      <c r="A8" s="31" t="s">
        <v>73</v>
      </c>
      <c r="B8" s="13">
        <v>3919.991407378835</v>
      </c>
      <c r="C8" s="2">
        <v>979.99785184470875</v>
      </c>
      <c r="D8" s="2">
        <v>244.99946296117719</v>
      </c>
      <c r="E8" s="2">
        <v>61.249865740294297</v>
      </c>
      <c r="F8" s="2">
        <v>15.312466435073574</v>
      </c>
      <c r="G8" s="2">
        <v>3.8281166087683935</v>
      </c>
      <c r="H8" s="2">
        <v>0.95702915219209839</v>
      </c>
      <c r="I8" s="2">
        <v>0.2392572880480246</v>
      </c>
      <c r="J8" s="2">
        <v>5.9814322012006149E-2</v>
      </c>
      <c r="K8" s="2">
        <v>1.4953580503001537E-2</v>
      </c>
    </row>
    <row r="9" spans="1:11" x14ac:dyDescent="0.2">
      <c r="A9" s="31" t="s">
        <v>78</v>
      </c>
      <c r="B9" s="13">
        <v>3065.9516867333205</v>
      </c>
      <c r="C9" s="2">
        <v>766.48792168333011</v>
      </c>
      <c r="D9" s="2">
        <v>191.62198042083253</v>
      </c>
      <c r="E9" s="2">
        <v>47.905495105208132</v>
      </c>
      <c r="F9" s="2">
        <v>11.976373776302033</v>
      </c>
      <c r="G9" s="2">
        <v>2.9940934440755083</v>
      </c>
      <c r="H9" s="2">
        <v>0.74852336101887706</v>
      </c>
      <c r="I9" s="2">
        <v>0.18713084025471927</v>
      </c>
      <c r="J9" s="2">
        <v>4.6782710063679817E-2</v>
      </c>
      <c r="K9" s="2">
        <v>1.1695677515919954E-2</v>
      </c>
    </row>
    <row r="10" spans="1:11" x14ac:dyDescent="0.2">
      <c r="A10" s="31" t="s">
        <v>83</v>
      </c>
      <c r="B10" s="13">
        <v>3649.25546065464</v>
      </c>
      <c r="C10" s="2">
        <v>912.31386516366001</v>
      </c>
      <c r="D10" s="2">
        <v>228.078466290915</v>
      </c>
      <c r="E10" s="2">
        <v>57.019616572728751</v>
      </c>
      <c r="F10" s="2">
        <v>14.254904143182188</v>
      </c>
      <c r="G10" s="2">
        <v>3.5637260357955469</v>
      </c>
      <c r="H10" s="2">
        <v>0.89093150894888673</v>
      </c>
      <c r="I10" s="2">
        <v>0.22273287723722168</v>
      </c>
      <c r="J10" s="2">
        <v>5.5683219309305421E-2</v>
      </c>
      <c r="K10" s="2">
        <v>1.3920804827326355E-2</v>
      </c>
    </row>
    <row r="11" spans="1:11" x14ac:dyDescent="0.2">
      <c r="A11" s="31" t="s">
        <v>88</v>
      </c>
      <c r="B11" s="13">
        <v>3299.1780427824215</v>
      </c>
      <c r="C11" s="2">
        <v>824.79451069560537</v>
      </c>
      <c r="D11" s="2">
        <v>206.19862767390134</v>
      </c>
      <c r="E11" s="2">
        <v>51.549656918475335</v>
      </c>
      <c r="F11" s="2">
        <v>12.887414229618834</v>
      </c>
      <c r="G11" s="2">
        <v>3.2218535574047085</v>
      </c>
      <c r="H11" s="2">
        <v>0.80546338935117712</v>
      </c>
      <c r="I11" s="2">
        <v>0.20136584733779428</v>
      </c>
      <c r="J11" s="2">
        <v>5.034146183444857E-2</v>
      </c>
      <c r="K11" s="2">
        <v>1.2585365458612142E-2</v>
      </c>
    </row>
    <row r="12" spans="1:11" x14ac:dyDescent="0.2">
      <c r="A12" s="31" t="s">
        <v>93</v>
      </c>
      <c r="B12" s="13">
        <v>2754.316358022566</v>
      </c>
      <c r="C12" s="2">
        <v>688.57908950564149</v>
      </c>
      <c r="D12" s="2">
        <v>172.14477237641037</v>
      </c>
      <c r="E12" s="2">
        <v>43.036193094102593</v>
      </c>
      <c r="F12" s="2">
        <v>10.759048273525648</v>
      </c>
      <c r="G12" s="2">
        <v>2.6897620683814121</v>
      </c>
      <c r="H12" s="2">
        <v>0.67244051709535302</v>
      </c>
      <c r="I12" s="2">
        <v>0.16811012927383825</v>
      </c>
      <c r="J12" s="2">
        <v>4.2027532318459564E-2</v>
      </c>
      <c r="K12" s="2">
        <v>1.0506883079614891E-2</v>
      </c>
    </row>
    <row r="13" spans="1:11" x14ac:dyDescent="0.2">
      <c r="A13" s="31" t="s">
        <v>98</v>
      </c>
      <c r="B13" s="13">
        <v>2618.0381783271469</v>
      </c>
      <c r="C13" s="2">
        <v>654.50954458178671</v>
      </c>
      <c r="D13" s="2">
        <v>163.62738614544668</v>
      </c>
      <c r="E13" s="2">
        <v>40.90684653636167</v>
      </c>
      <c r="F13" s="2">
        <v>10.226711634090417</v>
      </c>
      <c r="G13" s="2">
        <v>2.5566779085226043</v>
      </c>
      <c r="H13" s="2">
        <v>0.63916947713065109</v>
      </c>
      <c r="I13" s="2">
        <v>0.15979236928266277</v>
      </c>
      <c r="J13" s="2">
        <v>3.9948092320665693E-2</v>
      </c>
      <c r="K13" s="2">
        <v>9.9870230801664232E-3</v>
      </c>
    </row>
    <row r="14" spans="1:11" x14ac:dyDescent="0.2">
      <c r="A14" s="31" t="s">
        <v>103</v>
      </c>
      <c r="B14" s="13">
        <v>3532.987147699354</v>
      </c>
      <c r="C14" s="2">
        <v>883.24678692483849</v>
      </c>
      <c r="D14" s="2">
        <v>220.81169673120962</v>
      </c>
      <c r="E14" s="2">
        <v>55.202924182802406</v>
      </c>
      <c r="F14" s="2">
        <v>13.800731045700601</v>
      </c>
      <c r="G14" s="2">
        <v>3.4501827614251503</v>
      </c>
      <c r="H14" s="2">
        <v>0.86254569035628759</v>
      </c>
      <c r="I14" s="2">
        <v>0.2156364225890719</v>
      </c>
      <c r="J14" s="2">
        <v>5.3909105647267974E-2</v>
      </c>
      <c r="K14" s="2">
        <v>1.3477276411816994E-2</v>
      </c>
    </row>
    <row r="15" spans="1:11" x14ac:dyDescent="0.2">
      <c r="A15" s="31" t="s">
        <v>108</v>
      </c>
      <c r="B15" s="13">
        <v>3154.5164157879763</v>
      </c>
      <c r="C15" s="2">
        <v>788.62910394699406</v>
      </c>
      <c r="D15" s="2">
        <v>197.15727598674852</v>
      </c>
      <c r="E15" s="2">
        <v>49.289318996687129</v>
      </c>
      <c r="F15" s="2">
        <v>12.322329749171782</v>
      </c>
      <c r="G15" s="2">
        <v>3.0805824372929456</v>
      </c>
      <c r="H15" s="2">
        <v>0.77014560932323639</v>
      </c>
      <c r="I15" s="2">
        <v>0.1925364023308091</v>
      </c>
      <c r="J15" s="2">
        <v>4.8134100582702274E-2</v>
      </c>
      <c r="K15" s="2">
        <v>1.2033525145675569E-2</v>
      </c>
    </row>
    <row r="16" spans="1:11" x14ac:dyDescent="0.2">
      <c r="A16" s="31" t="s">
        <v>113</v>
      </c>
      <c r="B16" s="13">
        <v>3020.2291931125483</v>
      </c>
      <c r="C16" s="2">
        <v>755.05729827813707</v>
      </c>
      <c r="D16" s="2">
        <v>188.76432456953427</v>
      </c>
      <c r="E16" s="2">
        <v>47.191081142383567</v>
      </c>
      <c r="F16" s="2">
        <v>11.797770285595892</v>
      </c>
      <c r="G16" s="2">
        <v>2.9494425713989729</v>
      </c>
      <c r="H16" s="2">
        <v>0.73736064284974323</v>
      </c>
      <c r="I16" s="2">
        <v>0.18434016071243581</v>
      </c>
      <c r="J16" s="2">
        <v>4.6085040178108952E-2</v>
      </c>
      <c r="K16" s="2">
        <v>1.1521260044527238E-2</v>
      </c>
    </row>
    <row r="17" spans="1:11" x14ac:dyDescent="0.2">
      <c r="A17" s="31" t="s">
        <v>117</v>
      </c>
      <c r="B17" s="13">
        <v>3447.5067114336903</v>
      </c>
      <c r="C17" s="2">
        <v>861.87667785842257</v>
      </c>
      <c r="D17" s="2">
        <v>215.46916946460564</v>
      </c>
      <c r="E17" s="2">
        <v>53.86729236615141</v>
      </c>
      <c r="F17" s="2">
        <v>13.466823091537853</v>
      </c>
      <c r="G17" s="2">
        <v>3.3667057728844632</v>
      </c>
      <c r="H17" s="2">
        <v>0.84167644322111579</v>
      </c>
      <c r="I17" s="2">
        <v>0.21041911080527895</v>
      </c>
      <c r="J17" s="2">
        <v>5.2604777701319737E-2</v>
      </c>
      <c r="K17" s="2">
        <v>1.3151194425329934E-2</v>
      </c>
    </row>
    <row r="18" spans="1:11" x14ac:dyDescent="0.2">
      <c r="A18" s="31" t="s">
        <v>122</v>
      </c>
      <c r="B18" s="13">
        <v>4271.007376883942</v>
      </c>
      <c r="C18" s="2">
        <v>1067.7518442209855</v>
      </c>
      <c r="D18" s="2">
        <v>266.93796105524638</v>
      </c>
      <c r="E18" s="2">
        <v>66.734490263811594</v>
      </c>
      <c r="F18" s="2">
        <v>16.683622565952898</v>
      </c>
      <c r="G18" s="2">
        <v>4.1709056414882246</v>
      </c>
      <c r="H18" s="2">
        <v>1.0427264103720562</v>
      </c>
      <c r="I18" s="2">
        <v>0.26068160259301404</v>
      </c>
      <c r="J18" s="2">
        <v>6.517040064825351E-2</v>
      </c>
      <c r="K18" s="2">
        <v>1.6292600162063377E-2</v>
      </c>
    </row>
    <row r="19" spans="1:11" x14ac:dyDescent="0.2">
      <c r="A19" s="31" t="s">
        <v>126</v>
      </c>
      <c r="B19" s="13">
        <v>7092.1331930982205</v>
      </c>
      <c r="C19" s="2">
        <v>1773.0332982745551</v>
      </c>
      <c r="D19" s="2">
        <v>443.25832456863878</v>
      </c>
      <c r="E19" s="2">
        <v>110.8145811421597</v>
      </c>
      <c r="F19" s="2">
        <v>27.703645285539924</v>
      </c>
      <c r="G19" s="2">
        <v>6.925911321384981</v>
      </c>
      <c r="H19" s="2">
        <v>1.7314778303462453</v>
      </c>
      <c r="I19" s="2">
        <v>0.43286945758656131</v>
      </c>
      <c r="J19" s="2">
        <v>0.10821736439664033</v>
      </c>
      <c r="K19" s="2">
        <v>2.7054341099160082E-2</v>
      </c>
    </row>
    <row r="20" spans="1:11" x14ac:dyDescent="0.2">
      <c r="A20" s="31" t="s">
        <v>131</v>
      </c>
      <c r="B20" s="13">
        <v>2666.4476624319923</v>
      </c>
      <c r="C20" s="2">
        <v>666.61191560799807</v>
      </c>
      <c r="D20" s="2">
        <v>166.65297890199952</v>
      </c>
      <c r="E20" s="2">
        <v>41.663244725499879</v>
      </c>
      <c r="F20" s="2">
        <v>10.41581118137497</v>
      </c>
      <c r="G20" s="2">
        <v>2.6039527953437425</v>
      </c>
      <c r="H20" s="2">
        <v>0.65098819883593562</v>
      </c>
      <c r="I20" s="2">
        <v>0.1627470497089839</v>
      </c>
      <c r="J20" s="2">
        <v>4.0686762427245976E-2</v>
      </c>
      <c r="K20" s="2">
        <v>1.0171690606811494E-2</v>
      </c>
    </row>
    <row r="21" spans="1:11" x14ac:dyDescent="0.2">
      <c r="A21" s="31" t="s">
        <v>135</v>
      </c>
      <c r="B21" s="13">
        <v>2687.9299847997559</v>
      </c>
      <c r="C21" s="2">
        <v>671.98249619993896</v>
      </c>
      <c r="D21" s="2">
        <v>167.99562404998474</v>
      </c>
      <c r="E21" s="2">
        <v>41.998906012496185</v>
      </c>
      <c r="F21" s="2">
        <v>10.499726503124046</v>
      </c>
      <c r="G21" s="2">
        <v>2.6249316257810116</v>
      </c>
      <c r="H21" s="2">
        <v>0.65623290644525289</v>
      </c>
      <c r="I21" s="2">
        <v>0.16405822661131322</v>
      </c>
      <c r="J21" s="2">
        <v>4.1014556652828306E-2</v>
      </c>
      <c r="K21" s="2">
        <v>1.0253639163207076E-2</v>
      </c>
    </row>
    <row r="22" spans="1:11" x14ac:dyDescent="0.2">
      <c r="A22" s="31" t="s">
        <v>140</v>
      </c>
      <c r="B22" s="13">
        <v>4648.2570895217132</v>
      </c>
      <c r="C22" s="2">
        <v>1162.0642723804283</v>
      </c>
      <c r="D22" s="2">
        <v>290.51606809510707</v>
      </c>
      <c r="E22" s="2">
        <v>72.629017023776768</v>
      </c>
      <c r="F22" s="2">
        <v>18.157254255944192</v>
      </c>
      <c r="G22" s="2">
        <v>4.539313563986048</v>
      </c>
      <c r="H22" s="2">
        <v>1.134828390996512</v>
      </c>
      <c r="I22" s="2">
        <v>0.283707097749128</v>
      </c>
      <c r="J22" s="2">
        <v>7.0926774437282E-2</v>
      </c>
      <c r="K22" s="2">
        <v>1.77316936093205E-2</v>
      </c>
    </row>
    <row r="23" spans="1:11" x14ac:dyDescent="0.2">
      <c r="A23" s="31" t="s">
        <v>145</v>
      </c>
      <c r="B23" s="13">
        <v>2438.398732812946</v>
      </c>
      <c r="C23" s="2">
        <v>609.59968320323651</v>
      </c>
      <c r="D23" s="2">
        <v>152.39992080080913</v>
      </c>
      <c r="E23" s="2">
        <v>38.099980200202282</v>
      </c>
      <c r="F23" s="2">
        <v>9.5249950500505705</v>
      </c>
      <c r="G23" s="2">
        <v>2.3812487625126426</v>
      </c>
      <c r="H23" s="2">
        <v>0.59531219062816065</v>
      </c>
      <c r="I23" s="2">
        <v>0.14882804765704016</v>
      </c>
      <c r="J23" s="2">
        <v>3.7207011914260041E-2</v>
      </c>
      <c r="K23" s="2">
        <v>9.3017529785650102E-3</v>
      </c>
    </row>
    <row r="24" spans="1:11" x14ac:dyDescent="0.2">
      <c r="A24" s="31" t="s">
        <v>150</v>
      </c>
      <c r="B24" s="13">
        <v>3363.9814469695239</v>
      </c>
      <c r="C24" s="2">
        <v>840.99536174238096</v>
      </c>
      <c r="D24" s="2">
        <v>210.24884043559524</v>
      </c>
      <c r="E24" s="2">
        <v>52.56221010889881</v>
      </c>
      <c r="F24" s="2">
        <v>13.140552527224703</v>
      </c>
      <c r="G24" s="2">
        <v>3.2851381318061756</v>
      </c>
      <c r="H24" s="2">
        <v>0.82128453295154391</v>
      </c>
      <c r="I24" s="2">
        <v>0.20532113323788598</v>
      </c>
      <c r="J24" s="2">
        <v>5.1330283309471494E-2</v>
      </c>
      <c r="K24" s="2">
        <v>1.2832570827367874E-2</v>
      </c>
    </row>
    <row r="25" spans="1:11" x14ac:dyDescent="0.2">
      <c r="A25" s="31" t="s">
        <v>155</v>
      </c>
      <c r="B25" s="13">
        <v>3037.6753763907618</v>
      </c>
      <c r="C25" s="2">
        <v>759.41884409769045</v>
      </c>
      <c r="D25" s="2">
        <v>189.85471102442261</v>
      </c>
      <c r="E25" s="2">
        <v>47.463677756105653</v>
      </c>
      <c r="F25" s="2">
        <v>11.865919439026413</v>
      </c>
      <c r="G25" s="2">
        <v>2.9664798597566033</v>
      </c>
      <c r="H25" s="2">
        <v>0.74161996493915083</v>
      </c>
      <c r="I25" s="2">
        <v>0.18540499123478771</v>
      </c>
      <c r="J25" s="2">
        <v>4.6351247808696927E-2</v>
      </c>
      <c r="K25" s="2">
        <v>1.1587811952174232E-2</v>
      </c>
    </row>
    <row r="26" spans="1:11" x14ac:dyDescent="0.2">
      <c r="A26" s="16" t="s">
        <v>160</v>
      </c>
      <c r="B26" s="13">
        <v>3470.8459353964504</v>
      </c>
      <c r="C26" s="2">
        <v>867.7114838491126</v>
      </c>
      <c r="D26" s="2">
        <v>216.92787096227815</v>
      </c>
      <c r="E26" s="2">
        <v>54.231967740569537</v>
      </c>
      <c r="F26" s="2">
        <v>13.557991935142384</v>
      </c>
      <c r="G26" s="2">
        <v>3.3894979837855961</v>
      </c>
      <c r="H26" s="2">
        <v>0.84737449594639902</v>
      </c>
      <c r="I26" s="2">
        <v>0.21184362398659976</v>
      </c>
      <c r="J26" s="2">
        <v>5.2960905996649939E-2</v>
      </c>
      <c r="K26" s="2">
        <v>1.3240226499162485E-2</v>
      </c>
    </row>
    <row r="27" spans="1:11" x14ac:dyDescent="0.2">
      <c r="A27" s="18" t="s">
        <v>165</v>
      </c>
      <c r="B27" s="13">
        <v>3086.6703068798483</v>
      </c>
      <c r="C27" s="2">
        <v>771.66757671996209</v>
      </c>
      <c r="D27" s="2">
        <v>192.91689417999052</v>
      </c>
      <c r="E27" s="2">
        <v>48.22922354499763</v>
      </c>
      <c r="F27" s="2">
        <v>12.057305886249408</v>
      </c>
      <c r="G27" s="2">
        <v>3.0143264715623519</v>
      </c>
      <c r="H27" s="2">
        <v>0.75358161789058797</v>
      </c>
      <c r="I27" s="2">
        <v>0.18839540447264699</v>
      </c>
      <c r="J27" s="2">
        <v>4.7098851118161748E-2</v>
      </c>
      <c r="K27" s="2">
        <v>1.1774712779540437E-2</v>
      </c>
    </row>
    <row r="28" spans="1:11" x14ac:dyDescent="0.2">
      <c r="A28" s="18" t="s">
        <v>170</v>
      </c>
      <c r="B28" s="13">
        <v>3075.3352576731154</v>
      </c>
      <c r="C28" s="2">
        <v>768.83381441827885</v>
      </c>
      <c r="D28" s="2">
        <v>192.20845360456971</v>
      </c>
      <c r="E28" s="2">
        <v>48.052113401142428</v>
      </c>
      <c r="F28" s="2">
        <v>12.013028350285607</v>
      </c>
      <c r="G28" s="2">
        <v>3.0032570875714018</v>
      </c>
      <c r="H28" s="2">
        <v>0.75081427189285044</v>
      </c>
      <c r="I28" s="2">
        <v>0.18770356797321261</v>
      </c>
      <c r="J28" s="2">
        <v>4.6925891993303152E-2</v>
      </c>
      <c r="K28" s="2">
        <v>1.1731472998325788E-2</v>
      </c>
    </row>
    <row r="29" spans="1:11" x14ac:dyDescent="0.2">
      <c r="A29" s="18" t="s">
        <v>174</v>
      </c>
      <c r="B29" s="13">
        <v>2368.9609263584807</v>
      </c>
      <c r="C29" s="2">
        <v>592.24023158962018</v>
      </c>
      <c r="D29" s="2">
        <v>148.06005789740504</v>
      </c>
      <c r="E29" s="2">
        <v>37.015014474351261</v>
      </c>
      <c r="F29" s="2">
        <v>9.2537536185878153</v>
      </c>
      <c r="G29" s="2">
        <v>2.3134384046469538</v>
      </c>
      <c r="H29" s="2">
        <v>0.57835960116173846</v>
      </c>
      <c r="I29" s="2">
        <v>0.14458990029043461</v>
      </c>
      <c r="J29" s="2">
        <v>3.6147475072608654E-2</v>
      </c>
      <c r="K29" s="2">
        <v>9.0368687681521634E-3</v>
      </c>
    </row>
    <row r="30" spans="1:11" x14ac:dyDescent="0.2">
      <c r="A30" s="18" t="s">
        <v>178</v>
      </c>
      <c r="B30" s="13">
        <v>2666.9931066229174</v>
      </c>
      <c r="C30" s="2">
        <v>666.74827665572934</v>
      </c>
      <c r="D30" s="2">
        <v>166.68706916393234</v>
      </c>
      <c r="E30" s="2">
        <v>41.671767290983084</v>
      </c>
      <c r="F30" s="2">
        <v>10.417941822745771</v>
      </c>
      <c r="G30" s="2">
        <v>2.6044854556864427</v>
      </c>
      <c r="H30" s="2">
        <v>0.65112136392161069</v>
      </c>
      <c r="I30" s="2">
        <v>0.16278034098040267</v>
      </c>
      <c r="J30" s="2">
        <v>4.0695085245100668E-2</v>
      </c>
      <c r="K30" s="2">
        <v>1.0173771311275167E-2</v>
      </c>
    </row>
    <row r="31" spans="1:11" x14ac:dyDescent="0.2">
      <c r="A31" s="18" t="s">
        <v>183</v>
      </c>
      <c r="B31" s="13">
        <v>3162.9864791816972</v>
      </c>
      <c r="C31" s="2">
        <v>790.74661979542429</v>
      </c>
      <c r="D31" s="2">
        <v>197.68665494885607</v>
      </c>
      <c r="E31" s="2">
        <v>49.421663737214018</v>
      </c>
      <c r="F31" s="2">
        <v>12.355415934303505</v>
      </c>
      <c r="G31" s="2">
        <v>3.0888539835758761</v>
      </c>
      <c r="H31" s="2">
        <v>0.77221349589396904</v>
      </c>
      <c r="I31" s="2">
        <v>0.19305337397349226</v>
      </c>
      <c r="J31" s="2">
        <v>4.8263343493373065E-2</v>
      </c>
      <c r="K31" s="2">
        <v>1.2065835873343266E-2</v>
      </c>
    </row>
    <row r="32" spans="1:11" x14ac:dyDescent="0.2">
      <c r="A32" s="18" t="s">
        <v>188</v>
      </c>
      <c r="B32" s="13">
        <v>2793.5340860045339</v>
      </c>
      <c r="C32" s="2">
        <v>698.38352150113349</v>
      </c>
      <c r="D32" s="2">
        <v>174.59588037528337</v>
      </c>
      <c r="E32" s="2">
        <v>43.648970093820843</v>
      </c>
      <c r="F32" s="2">
        <v>10.912242523455211</v>
      </c>
      <c r="G32" s="2">
        <v>2.7280606308638027</v>
      </c>
      <c r="H32" s="2">
        <v>0.68201515771595067</v>
      </c>
      <c r="I32" s="2">
        <v>0.17050378942898767</v>
      </c>
      <c r="J32" s="2">
        <v>4.2625947357246917E-2</v>
      </c>
      <c r="K32" s="2">
        <v>1.0656486839311729E-2</v>
      </c>
    </row>
    <row r="33" spans="1:11" x14ac:dyDescent="0.2">
      <c r="A33" s="18" t="s">
        <v>193</v>
      </c>
      <c r="B33" s="13">
        <v>3116.2841427881399</v>
      </c>
      <c r="C33" s="2">
        <v>779.07103569703497</v>
      </c>
      <c r="D33" s="2">
        <v>194.76775892425874</v>
      </c>
      <c r="E33" s="2">
        <v>48.691939731064686</v>
      </c>
      <c r="F33" s="2">
        <v>12.172984932766171</v>
      </c>
      <c r="G33" s="2">
        <v>3.0432462331915429</v>
      </c>
      <c r="H33" s="2">
        <v>0.76081155829788571</v>
      </c>
      <c r="I33" s="2">
        <v>0.19020288957447143</v>
      </c>
      <c r="J33" s="2">
        <v>4.7550722393617857E-2</v>
      </c>
      <c r="K33" s="2">
        <v>1.1887680598404464E-2</v>
      </c>
    </row>
    <row r="34" spans="1:11" x14ac:dyDescent="0.2">
      <c r="A34" s="18" t="s">
        <v>198</v>
      </c>
      <c r="B34" s="13">
        <v>2762.3202938003865</v>
      </c>
      <c r="C34" s="2">
        <v>690.58007345009662</v>
      </c>
      <c r="D34" s="2">
        <v>172.64501836252416</v>
      </c>
      <c r="E34" s="2">
        <v>43.161254590631039</v>
      </c>
      <c r="F34" s="2">
        <v>10.79031364765776</v>
      </c>
      <c r="G34" s="2">
        <v>2.6975784119144399</v>
      </c>
      <c r="H34" s="2">
        <v>0.67439460297860998</v>
      </c>
      <c r="I34" s="2">
        <v>0.1685986507446525</v>
      </c>
      <c r="J34" s="2">
        <v>4.2149662686163124E-2</v>
      </c>
      <c r="K34" s="2">
        <v>1.0537415671540781E-2</v>
      </c>
    </row>
    <row r="35" spans="1:11" x14ac:dyDescent="0.2">
      <c r="A35" s="18" t="s">
        <v>203</v>
      </c>
      <c r="B35" s="13">
        <v>3288.3800814926358</v>
      </c>
      <c r="C35" s="2">
        <v>822.09502037315895</v>
      </c>
      <c r="D35" s="2">
        <v>205.52375509328974</v>
      </c>
      <c r="E35" s="2">
        <v>51.380938773322434</v>
      </c>
      <c r="F35" s="2">
        <v>12.845234693330609</v>
      </c>
      <c r="G35" s="2">
        <v>3.2113086733326521</v>
      </c>
      <c r="H35" s="2">
        <v>0.80282716833316303</v>
      </c>
      <c r="I35" s="2">
        <v>0.20070679208329076</v>
      </c>
      <c r="J35" s="2">
        <v>5.017669802082269E-2</v>
      </c>
      <c r="K35" s="2">
        <v>1.2544174505205672E-2</v>
      </c>
    </row>
    <row r="36" spans="1:11" x14ac:dyDescent="0.2">
      <c r="A36" s="18" t="s">
        <v>208</v>
      </c>
      <c r="B36" s="13">
        <v>4546.5725889866553</v>
      </c>
      <c r="C36" s="2">
        <v>1136.6431472466638</v>
      </c>
      <c r="D36" s="2">
        <v>284.16078681166596</v>
      </c>
      <c r="E36" s="2">
        <v>71.040196702916489</v>
      </c>
      <c r="F36" s="2">
        <v>17.760049175729122</v>
      </c>
      <c r="G36" s="2">
        <v>4.4400122939322806</v>
      </c>
      <c r="H36" s="2">
        <v>1.1100030734830701</v>
      </c>
      <c r="I36" s="2">
        <v>0.27750076837076754</v>
      </c>
      <c r="J36" s="2">
        <v>6.9375192092691884E-2</v>
      </c>
      <c r="K36" s="2">
        <v>1.7343798023172971E-2</v>
      </c>
    </row>
    <row r="37" spans="1:11" x14ac:dyDescent="0.2">
      <c r="A37" s="18" t="s">
        <v>213</v>
      </c>
      <c r="B37" s="13">
        <v>3076.2141278825279</v>
      </c>
      <c r="C37" s="2">
        <v>769.05353197063198</v>
      </c>
      <c r="D37" s="2">
        <v>192.26338299265799</v>
      </c>
      <c r="E37" s="2">
        <v>48.065845748164499</v>
      </c>
      <c r="F37" s="2">
        <v>12.016461437041125</v>
      </c>
      <c r="G37" s="2">
        <v>3.0041153592602812</v>
      </c>
      <c r="H37" s="2">
        <v>0.75102883981507029</v>
      </c>
      <c r="I37" s="2">
        <v>0.18775720995376757</v>
      </c>
      <c r="J37" s="2">
        <v>4.6939302488441893E-2</v>
      </c>
      <c r="K37" s="2">
        <v>1.1734825622110473E-2</v>
      </c>
    </row>
    <row r="38" spans="1:11" x14ac:dyDescent="0.2">
      <c r="A38" s="18" t="s">
        <v>218</v>
      </c>
      <c r="B38" s="13">
        <v>2865.9347260438662</v>
      </c>
      <c r="C38" s="2">
        <v>716.48368151096656</v>
      </c>
      <c r="D38" s="2">
        <v>179.12092037774164</v>
      </c>
      <c r="E38" s="2">
        <v>44.78023009443541</v>
      </c>
      <c r="F38" s="2">
        <v>11.195057523608853</v>
      </c>
      <c r="G38" s="2">
        <v>2.7987643809022131</v>
      </c>
      <c r="H38" s="2">
        <v>0.69969109522555328</v>
      </c>
      <c r="I38" s="2">
        <v>0.17492277380638832</v>
      </c>
      <c r="J38" s="2">
        <v>4.373069345159708E-2</v>
      </c>
      <c r="K38" s="2">
        <v>1.093267336289927E-2</v>
      </c>
    </row>
    <row r="39" spans="1:11" x14ac:dyDescent="0.2">
      <c r="A39" s="18" t="s">
        <v>223</v>
      </c>
      <c r="B39" s="13">
        <v>3038.8384829996739</v>
      </c>
      <c r="C39" s="2">
        <v>759.70962074991849</v>
      </c>
      <c r="D39" s="2">
        <v>189.92740518747962</v>
      </c>
      <c r="E39" s="2">
        <v>47.481851296869905</v>
      </c>
      <c r="F39" s="2">
        <v>11.870462824217476</v>
      </c>
      <c r="G39" s="2">
        <v>2.9676157060543691</v>
      </c>
      <c r="H39" s="2">
        <v>0.74190392651359227</v>
      </c>
      <c r="I39" s="2">
        <v>0.18547598162839807</v>
      </c>
      <c r="J39" s="2">
        <v>4.6368995407099517E-2</v>
      </c>
      <c r="K39" s="2">
        <v>1.1592248851774879E-2</v>
      </c>
    </row>
    <row r="40" spans="1:11" x14ac:dyDescent="0.2">
      <c r="A40" s="18" t="s">
        <v>228</v>
      </c>
      <c r="B40" s="13">
        <v>2604.2507622641983</v>
      </c>
      <c r="C40" s="2">
        <v>651.06269056604958</v>
      </c>
      <c r="D40" s="2">
        <v>162.7656726415124</v>
      </c>
      <c r="E40" s="2">
        <v>40.691418160378099</v>
      </c>
      <c r="F40" s="2">
        <v>10.172854540094525</v>
      </c>
      <c r="G40" s="2">
        <v>2.5432136350236312</v>
      </c>
      <c r="H40" s="2">
        <v>0.6358034087559078</v>
      </c>
      <c r="I40" s="2">
        <v>0.15895085218897695</v>
      </c>
      <c r="J40" s="2">
        <v>3.9737713047244237E-2</v>
      </c>
      <c r="K40" s="2">
        <v>9.9344282618110593E-3</v>
      </c>
    </row>
    <row r="41" spans="1:11" x14ac:dyDescent="0.2">
      <c r="A41" s="18" t="s">
        <v>233</v>
      </c>
      <c r="B41" s="13">
        <v>3030.002784572559</v>
      </c>
      <c r="C41" s="2">
        <v>757.50069614313975</v>
      </c>
      <c r="D41" s="2">
        <v>189.37517403578494</v>
      </c>
      <c r="E41" s="2">
        <v>47.343793508946234</v>
      </c>
      <c r="F41" s="2">
        <v>11.835948377236559</v>
      </c>
      <c r="G41" s="2">
        <v>2.9589870943091396</v>
      </c>
      <c r="H41" s="2">
        <v>0.73974677357728491</v>
      </c>
      <c r="I41" s="2">
        <v>0.18493669339432123</v>
      </c>
      <c r="J41" s="2">
        <v>4.6234173348580307E-2</v>
      </c>
      <c r="K41" s="2">
        <v>1.1558543337145077E-2</v>
      </c>
    </row>
    <row r="42" spans="1:11" x14ac:dyDescent="0.2">
      <c r="A42" s="18" t="s">
        <v>238</v>
      </c>
      <c r="B42" s="13">
        <v>2975.1792694268793</v>
      </c>
      <c r="C42" s="2">
        <v>743.79481735671982</v>
      </c>
      <c r="D42" s="2">
        <v>185.94870433917995</v>
      </c>
      <c r="E42" s="2">
        <v>46.487176084794989</v>
      </c>
      <c r="F42" s="2">
        <v>11.621794021198747</v>
      </c>
      <c r="G42" s="2">
        <v>2.9054485052996868</v>
      </c>
      <c r="H42" s="2">
        <v>0.7263621263249217</v>
      </c>
      <c r="I42" s="2">
        <v>0.18159053158123042</v>
      </c>
      <c r="J42" s="2">
        <v>4.5397632895307606E-2</v>
      </c>
      <c r="K42" s="2">
        <v>1.1349408223826902E-2</v>
      </c>
    </row>
    <row r="43" spans="1:11" x14ac:dyDescent="0.2">
      <c r="A43" s="18" t="s">
        <v>243</v>
      </c>
      <c r="B43" s="13">
        <v>4031.6126813570572</v>
      </c>
      <c r="C43" s="2">
        <v>1007.9031703392643</v>
      </c>
      <c r="D43" s="2">
        <v>251.97579258481608</v>
      </c>
      <c r="E43" s="2">
        <v>62.993948146204019</v>
      </c>
      <c r="F43" s="2">
        <v>15.748487036551005</v>
      </c>
      <c r="G43" s="2">
        <v>3.9371217591377512</v>
      </c>
      <c r="H43" s="2">
        <v>0.9842804397844378</v>
      </c>
      <c r="I43" s="2">
        <v>0.24607010994610945</v>
      </c>
      <c r="J43" s="2">
        <v>6.1517527486527362E-2</v>
      </c>
      <c r="K43" s="2">
        <v>1.5379381871631841E-2</v>
      </c>
    </row>
    <row r="44" spans="1:11" x14ac:dyDescent="0.2">
      <c r="A44" s="18" t="s">
        <v>248</v>
      </c>
      <c r="B44" s="13">
        <v>2666.6026682026295</v>
      </c>
      <c r="C44" s="2">
        <v>666.65066705065738</v>
      </c>
      <c r="D44" s="2">
        <v>166.66266676266434</v>
      </c>
      <c r="E44" s="2">
        <v>41.665666690666086</v>
      </c>
      <c r="F44" s="2">
        <v>10.416416672666521</v>
      </c>
      <c r="G44" s="2">
        <v>2.6041041681666304</v>
      </c>
      <c r="H44" s="2">
        <v>0.65102604204165759</v>
      </c>
      <c r="I44" s="2">
        <v>0.1627565105104144</v>
      </c>
      <c r="J44" s="2">
        <v>4.06891276276036E-2</v>
      </c>
      <c r="K44" s="2">
        <v>1.01722819069009E-2</v>
      </c>
    </row>
    <row r="45" spans="1:11" x14ac:dyDescent="0.2">
      <c r="A45" s="18" t="s">
        <v>253</v>
      </c>
      <c r="B45" s="13">
        <v>3173.5926623998771</v>
      </c>
      <c r="C45" s="2">
        <v>793.39816559996927</v>
      </c>
      <c r="D45" s="2">
        <v>198.34954139999232</v>
      </c>
      <c r="E45" s="2">
        <v>49.58738534999808</v>
      </c>
      <c r="F45" s="2">
        <v>12.39684633749952</v>
      </c>
      <c r="G45" s="2">
        <v>3.09921158437488</v>
      </c>
      <c r="H45" s="2">
        <v>0.77480289609371999</v>
      </c>
      <c r="I45" s="2">
        <v>0.19370072402343</v>
      </c>
      <c r="J45" s="2">
        <v>4.84251810058575E-2</v>
      </c>
      <c r="K45" s="2">
        <v>1.2106295251464375E-2</v>
      </c>
    </row>
    <row r="46" spans="1:11" x14ac:dyDescent="0.2">
      <c r="A46" s="18" t="s">
        <v>258</v>
      </c>
      <c r="B46" s="13">
        <v>3194.1238342645797</v>
      </c>
      <c r="C46" s="2">
        <v>798.53095856614493</v>
      </c>
      <c r="D46" s="2">
        <v>199.63273964153623</v>
      </c>
      <c r="E46" s="2">
        <v>49.908184910384058</v>
      </c>
      <c r="F46" s="2">
        <v>12.477046227596015</v>
      </c>
      <c r="G46" s="2">
        <v>3.1192615568990036</v>
      </c>
      <c r="H46" s="2">
        <v>0.77981538922475091</v>
      </c>
      <c r="I46" s="2">
        <v>0.19495384730618773</v>
      </c>
      <c r="J46" s="2">
        <v>4.8738461826546932E-2</v>
      </c>
      <c r="K46" s="2">
        <v>1.2184615456636733E-2</v>
      </c>
    </row>
    <row r="47" spans="1:11" x14ac:dyDescent="0.2">
      <c r="A47" s="18" t="s">
        <v>263</v>
      </c>
      <c r="B47" s="13">
        <v>3377.8271991428428</v>
      </c>
      <c r="C47" s="2">
        <v>844.4567997857107</v>
      </c>
      <c r="D47" s="2">
        <v>211.11419994642768</v>
      </c>
      <c r="E47" s="2">
        <v>52.778549986606919</v>
      </c>
      <c r="F47" s="2">
        <v>13.19463749665173</v>
      </c>
      <c r="G47" s="2">
        <v>3.2986593741629324</v>
      </c>
      <c r="H47" s="2">
        <v>0.82466484354073311</v>
      </c>
      <c r="I47" s="2">
        <v>0.20616621088518328</v>
      </c>
      <c r="J47" s="2">
        <v>5.1541552721295819E-2</v>
      </c>
      <c r="K47" s="2">
        <v>1.2885388180323955E-2</v>
      </c>
    </row>
    <row r="48" spans="1:11" x14ac:dyDescent="0.2">
      <c r="A48" s="18" t="s">
        <v>268</v>
      </c>
      <c r="B48" s="13">
        <v>3001.5536041455057</v>
      </c>
      <c r="C48" s="2">
        <v>750.38840103637642</v>
      </c>
      <c r="D48" s="2">
        <v>187.59710025909411</v>
      </c>
      <c r="E48" s="2">
        <v>46.899275064773526</v>
      </c>
      <c r="F48" s="2">
        <v>11.724818766193382</v>
      </c>
      <c r="G48" s="2">
        <v>2.9312046915483454</v>
      </c>
      <c r="H48" s="2">
        <v>0.73280117288708635</v>
      </c>
      <c r="I48" s="2">
        <v>0.18320029322177159</v>
      </c>
      <c r="J48" s="2">
        <v>4.5800073305442897E-2</v>
      </c>
      <c r="K48" s="2">
        <v>1.1450018326360724E-2</v>
      </c>
    </row>
    <row r="49" spans="1:11" x14ac:dyDescent="0.2">
      <c r="A49" s="18" t="s">
        <v>273</v>
      </c>
      <c r="B49" s="13">
        <v>3133.3709964527106</v>
      </c>
      <c r="C49" s="2">
        <v>783.34274911317766</v>
      </c>
      <c r="D49" s="2">
        <v>195.83568727829442</v>
      </c>
      <c r="E49" s="2">
        <v>48.958921819573604</v>
      </c>
      <c r="F49" s="2">
        <v>12.239730454893401</v>
      </c>
      <c r="G49" s="2">
        <v>3.0599326137233502</v>
      </c>
      <c r="H49" s="2">
        <v>0.76498315343083756</v>
      </c>
      <c r="I49" s="2">
        <v>0.19124578835770939</v>
      </c>
      <c r="J49" s="2">
        <v>4.7811447089427347E-2</v>
      </c>
      <c r="K49" s="2">
        <v>1.1952861772356837E-2</v>
      </c>
    </row>
    <row r="50" spans="1:11" x14ac:dyDescent="0.2">
      <c r="A50" s="18" t="s">
        <v>278</v>
      </c>
      <c r="B50" s="13">
        <v>4131.2685803804407</v>
      </c>
      <c r="C50" s="2">
        <v>1032.8171450951102</v>
      </c>
      <c r="D50" s="2">
        <v>258.20428627377754</v>
      </c>
      <c r="E50" s="2">
        <v>64.551071568444385</v>
      </c>
      <c r="F50" s="2">
        <v>16.137767892111096</v>
      </c>
      <c r="G50" s="2">
        <v>4.0344419730277741</v>
      </c>
      <c r="H50" s="2">
        <v>1.0086104932569435</v>
      </c>
      <c r="I50" s="2">
        <v>0.25215262331423588</v>
      </c>
      <c r="J50" s="2">
        <v>6.303815582855897E-2</v>
      </c>
      <c r="K50" s="2">
        <v>1.5759538957139742E-2</v>
      </c>
    </row>
    <row r="51" spans="1:11" x14ac:dyDescent="0.2">
      <c r="A51" s="18" t="s">
        <v>283</v>
      </c>
      <c r="B51" s="13">
        <v>3255.7901786484631</v>
      </c>
      <c r="C51" s="2">
        <v>813.94754466211577</v>
      </c>
      <c r="D51" s="2">
        <v>203.48688616552894</v>
      </c>
      <c r="E51" s="2">
        <v>50.871721541382236</v>
      </c>
      <c r="F51" s="2">
        <v>12.717930385345559</v>
      </c>
      <c r="G51" s="2">
        <v>3.1794825963363897</v>
      </c>
      <c r="H51" s="2">
        <v>0.79487064908409744</v>
      </c>
      <c r="I51" s="2">
        <v>0.19871766227102436</v>
      </c>
      <c r="J51" s="2">
        <v>4.967941556775609E-2</v>
      </c>
      <c r="K51" s="2">
        <v>1.2419853891939022E-2</v>
      </c>
    </row>
    <row r="52" spans="1:11" x14ac:dyDescent="0.2">
      <c r="A52" s="18" t="s">
        <v>288</v>
      </c>
      <c r="B52" s="13">
        <v>2931.9511724579547</v>
      </c>
      <c r="C52" s="2">
        <v>732.98779311448868</v>
      </c>
      <c r="D52" s="2">
        <v>183.24694827862217</v>
      </c>
      <c r="E52" s="2">
        <v>45.811737069655543</v>
      </c>
      <c r="F52" s="2">
        <v>11.452934267413886</v>
      </c>
      <c r="G52" s="2">
        <v>2.8632335668534714</v>
      </c>
      <c r="H52" s="2">
        <v>0.71580839171336785</v>
      </c>
      <c r="I52" s="2">
        <v>0.17895209792834196</v>
      </c>
      <c r="J52" s="2">
        <v>4.4738024482085491E-2</v>
      </c>
      <c r="K52" s="2">
        <v>1.1184506120521373E-2</v>
      </c>
    </row>
    <row r="53" spans="1:11" x14ac:dyDescent="0.2">
      <c r="A53" s="18" t="s">
        <v>293</v>
      </c>
      <c r="B53" s="13">
        <v>5289.9948739949668</v>
      </c>
      <c r="C53" s="2">
        <v>1322.4987184987417</v>
      </c>
      <c r="D53" s="2">
        <v>330.62467962468543</v>
      </c>
      <c r="E53" s="2">
        <v>82.656169906171357</v>
      </c>
      <c r="F53" s="2">
        <v>20.664042476542839</v>
      </c>
      <c r="G53" s="2">
        <v>5.1660106191357098</v>
      </c>
      <c r="H53" s="2">
        <v>1.2915026547839275</v>
      </c>
      <c r="I53" s="2">
        <v>0.32287566369598186</v>
      </c>
      <c r="J53" s="2">
        <v>8.0718915923995466E-2</v>
      </c>
      <c r="K53" s="2">
        <v>2.0179728980998866E-2</v>
      </c>
    </row>
    <row r="54" spans="1:11" x14ac:dyDescent="0.2">
      <c r="A54" s="18" t="s">
        <v>298</v>
      </c>
      <c r="B54" s="13">
        <v>3153.285960467254</v>
      </c>
      <c r="C54" s="2">
        <v>788.32149011681349</v>
      </c>
      <c r="D54" s="2">
        <v>197.08037252920337</v>
      </c>
      <c r="E54" s="2">
        <v>49.270093132300843</v>
      </c>
      <c r="F54" s="2">
        <v>12.317523283075211</v>
      </c>
      <c r="G54" s="2">
        <v>3.0793808207688027</v>
      </c>
      <c r="H54" s="2">
        <v>0.76984520519220068</v>
      </c>
      <c r="I54" s="2">
        <v>0.19246130129805017</v>
      </c>
      <c r="J54" s="2">
        <v>4.8115325324512542E-2</v>
      </c>
      <c r="K54" s="2">
        <v>1.2028831331128136E-2</v>
      </c>
    </row>
    <row r="55" spans="1:11" x14ac:dyDescent="0.2">
      <c r="A55" s="18" t="s">
        <v>303</v>
      </c>
      <c r="B55" s="13">
        <v>3277.2970165126608</v>
      </c>
      <c r="C55" s="2">
        <v>819.32425412816519</v>
      </c>
      <c r="D55" s="2">
        <v>204.8310635320413</v>
      </c>
      <c r="E55" s="2">
        <v>51.207765883010325</v>
      </c>
      <c r="F55" s="2">
        <v>12.801941470752581</v>
      </c>
      <c r="G55" s="2">
        <v>3.2004853676881453</v>
      </c>
      <c r="H55" s="2">
        <v>0.80012134192203632</v>
      </c>
      <c r="I55" s="2">
        <v>0.20003033548050908</v>
      </c>
      <c r="J55" s="2">
        <v>5.000758387012727E-2</v>
      </c>
      <c r="K55" s="2">
        <v>1.2501895967531818E-2</v>
      </c>
    </row>
    <row r="56" spans="1:11" x14ac:dyDescent="0.2">
      <c r="A56" s="22" t="s">
        <v>308</v>
      </c>
      <c r="B56" s="13">
        <v>3483.8168000097548</v>
      </c>
      <c r="C56" s="2">
        <v>870.95420000243871</v>
      </c>
      <c r="D56" s="2">
        <v>217.73855000060968</v>
      </c>
      <c r="E56" s="2">
        <v>54.434637500152419</v>
      </c>
      <c r="F56" s="2">
        <v>13.608659375038105</v>
      </c>
      <c r="G56" s="2">
        <v>3.4021648437595262</v>
      </c>
      <c r="H56" s="2">
        <v>0.85054121093988155</v>
      </c>
      <c r="I56" s="2">
        <v>0.21263530273497039</v>
      </c>
      <c r="J56" s="2">
        <v>5.3158825683742597E-2</v>
      </c>
      <c r="K56" s="2">
        <v>1.3289706420935649E-2</v>
      </c>
    </row>
    <row r="57" spans="1:11" x14ac:dyDescent="0.2">
      <c r="A57" s="31" t="s">
        <v>313</v>
      </c>
      <c r="B57" s="13">
        <v>2965.7837528434457</v>
      </c>
      <c r="C57" s="2">
        <v>741.44593821086141</v>
      </c>
      <c r="D57" s="2">
        <v>185.36148455271535</v>
      </c>
      <c r="E57" s="2">
        <v>46.340371138178838</v>
      </c>
      <c r="F57" s="2">
        <v>11.58509278454471</v>
      </c>
      <c r="G57" s="2">
        <v>2.8962731961361774</v>
      </c>
      <c r="H57" s="2">
        <v>0.72406829903404435</v>
      </c>
      <c r="I57" s="2">
        <v>0.18101707475851109</v>
      </c>
      <c r="J57" s="2">
        <v>4.5254268689627772E-2</v>
      </c>
      <c r="K57" s="2">
        <v>1.1313567172406943E-2</v>
      </c>
    </row>
    <row r="58" spans="1:11" x14ac:dyDescent="0.2">
      <c r="A58" s="31" t="s">
        <v>318</v>
      </c>
      <c r="B58" s="13">
        <v>2784.4899454852557</v>
      </c>
      <c r="C58" s="2">
        <v>696.12248637131393</v>
      </c>
      <c r="D58" s="2">
        <v>174.03062159282848</v>
      </c>
      <c r="E58" s="2">
        <v>43.50765539820712</v>
      </c>
      <c r="F58" s="2">
        <v>10.87691384955178</v>
      </c>
      <c r="G58" s="2">
        <v>2.719228462387945</v>
      </c>
      <c r="H58" s="2">
        <v>0.67980711559698626</v>
      </c>
      <c r="I58" s="2">
        <v>0.16995177889924656</v>
      </c>
      <c r="J58" s="2">
        <v>4.2487944724811641E-2</v>
      </c>
      <c r="K58" s="2">
        <v>1.062198618120291E-2</v>
      </c>
    </row>
    <row r="59" spans="1:11" x14ac:dyDescent="0.2">
      <c r="A59" s="31" t="s">
        <v>323</v>
      </c>
      <c r="B59" s="13">
        <v>2468.7414134087712</v>
      </c>
      <c r="C59" s="2">
        <v>617.18535335219281</v>
      </c>
      <c r="D59" s="2">
        <v>154.2963383380482</v>
      </c>
      <c r="E59" s="2">
        <v>38.57408458451205</v>
      </c>
      <c r="F59" s="2">
        <v>9.6435211461280126</v>
      </c>
      <c r="G59" s="2">
        <v>2.4108802865320031</v>
      </c>
      <c r="H59" s="2">
        <v>0.60272007163300079</v>
      </c>
      <c r="I59" s="2">
        <v>0.1506800179082502</v>
      </c>
      <c r="J59" s="2">
        <v>3.7670004477062549E-2</v>
      </c>
      <c r="K59" s="2">
        <v>9.4175011192656373E-3</v>
      </c>
    </row>
    <row r="60" spans="1:11" x14ac:dyDescent="0.2">
      <c r="A60" s="31" t="s">
        <v>328</v>
      </c>
      <c r="B60" s="13">
        <v>2658.1337030620107</v>
      </c>
      <c r="C60" s="2">
        <v>664.53342576550267</v>
      </c>
      <c r="D60" s="2">
        <v>166.13335644137567</v>
      </c>
      <c r="E60" s="2">
        <v>41.533339110343917</v>
      </c>
      <c r="F60" s="2">
        <v>10.383334777585979</v>
      </c>
      <c r="G60" s="2">
        <v>2.5958336943964948</v>
      </c>
      <c r="H60" s="2">
        <v>0.6489584235991237</v>
      </c>
      <c r="I60" s="2">
        <v>0.16223960589978093</v>
      </c>
      <c r="J60" s="2">
        <v>4.0559901474945231E-2</v>
      </c>
      <c r="K60" s="2">
        <v>1.0139975368736308E-2</v>
      </c>
    </row>
    <row r="61" spans="1:11" x14ac:dyDescent="0.2">
      <c r="A61" s="31" t="s">
        <v>332</v>
      </c>
      <c r="B61" s="13">
        <v>3321.5573054995689</v>
      </c>
      <c r="C61" s="2">
        <v>830.38932637489222</v>
      </c>
      <c r="D61" s="2">
        <v>207.59733159372306</v>
      </c>
      <c r="E61" s="2">
        <v>51.899332898430764</v>
      </c>
      <c r="F61" s="2">
        <v>12.974833224607691</v>
      </c>
      <c r="G61" s="2">
        <v>3.2437083061519227</v>
      </c>
      <c r="H61" s="2">
        <v>0.81092707653798068</v>
      </c>
      <c r="I61" s="2">
        <v>0.20273176913449517</v>
      </c>
      <c r="J61" s="2">
        <v>5.0682942283623793E-2</v>
      </c>
      <c r="K61" s="2">
        <v>1.2670735570905948E-2</v>
      </c>
    </row>
    <row r="62" spans="1:11" x14ac:dyDescent="0.2">
      <c r="A62" s="31" t="s">
        <v>337</v>
      </c>
      <c r="B62" s="13">
        <v>2211.8442490058869</v>
      </c>
      <c r="C62" s="2">
        <v>552.96106225147173</v>
      </c>
      <c r="D62" s="2">
        <v>138.24026556286793</v>
      </c>
      <c r="E62" s="2">
        <v>34.560066390716983</v>
      </c>
      <c r="F62" s="2">
        <v>8.6400165976792458</v>
      </c>
      <c r="G62" s="2">
        <v>2.1600041494198114</v>
      </c>
      <c r="H62" s="2">
        <v>0.54000103735495286</v>
      </c>
      <c r="I62" s="2">
        <v>0.13500025933873822</v>
      </c>
      <c r="J62" s="2">
        <v>3.3750064834684554E-2</v>
      </c>
      <c r="K62" s="2">
        <v>8.4375162086711385E-3</v>
      </c>
    </row>
    <row r="63" spans="1:11" x14ac:dyDescent="0.2">
      <c r="A63" s="31" t="s">
        <v>342</v>
      </c>
      <c r="B63" s="13">
        <v>1897.2786762762566</v>
      </c>
      <c r="C63" s="2">
        <v>474.31966906906416</v>
      </c>
      <c r="D63" s="2">
        <v>118.57991726726604</v>
      </c>
      <c r="E63" s="2">
        <v>29.64497931681651</v>
      </c>
      <c r="F63" s="2">
        <v>7.4112448292041275</v>
      </c>
      <c r="G63" s="2">
        <v>1.8528112073010319</v>
      </c>
      <c r="H63" s="2">
        <v>0.46320280182525797</v>
      </c>
      <c r="I63" s="2">
        <v>0.11580070045631449</v>
      </c>
      <c r="J63" s="2">
        <v>2.8950175114078623E-2</v>
      </c>
      <c r="K63" s="2">
        <v>7.2375437785196558E-3</v>
      </c>
    </row>
    <row r="64" spans="1:11" x14ac:dyDescent="0.2">
      <c r="A64" s="31" t="s">
        <v>347</v>
      </c>
      <c r="B64" s="13">
        <v>2785.17473768528</v>
      </c>
      <c r="C64" s="2">
        <v>696.29368442131999</v>
      </c>
      <c r="D64" s="2">
        <v>174.07342110533</v>
      </c>
      <c r="E64" s="2">
        <v>43.5183552763325</v>
      </c>
      <c r="F64" s="2">
        <v>10.879588819083125</v>
      </c>
      <c r="G64" s="2">
        <v>2.7198972047707812</v>
      </c>
      <c r="H64" s="2">
        <v>0.67997430119269531</v>
      </c>
      <c r="I64" s="2">
        <v>0.16999357529817383</v>
      </c>
      <c r="J64" s="2">
        <v>4.2498393824543457E-2</v>
      </c>
      <c r="K64" s="2">
        <v>1.0624598456135864E-2</v>
      </c>
    </row>
    <row r="65" spans="1:11" x14ac:dyDescent="0.2">
      <c r="A65" s="31" t="s">
        <v>352</v>
      </c>
      <c r="B65" s="13">
        <v>3184.1161005149033</v>
      </c>
      <c r="C65" s="2">
        <v>796.02902512872583</v>
      </c>
      <c r="D65" s="2">
        <v>199.00725628218146</v>
      </c>
      <c r="E65" s="2">
        <v>49.751814070545365</v>
      </c>
      <c r="F65" s="2">
        <v>12.437953517636341</v>
      </c>
      <c r="G65" s="2">
        <v>3.1094883794090853</v>
      </c>
      <c r="H65" s="2">
        <v>0.77737209485227132</v>
      </c>
      <c r="I65" s="2">
        <v>0.19434302371306783</v>
      </c>
      <c r="J65" s="2">
        <v>4.8585755928266958E-2</v>
      </c>
      <c r="K65" s="2">
        <v>1.2146438982066739E-2</v>
      </c>
    </row>
    <row r="66" spans="1:11" x14ac:dyDescent="0.2">
      <c r="A66" s="31" t="s">
        <v>357</v>
      </c>
      <c r="B66" s="13">
        <v>3029.971569776761</v>
      </c>
      <c r="C66" s="2">
        <v>757.49289244419026</v>
      </c>
      <c r="D66" s="2">
        <v>189.37322311104757</v>
      </c>
      <c r="E66" s="2">
        <v>47.343305777761891</v>
      </c>
      <c r="F66" s="2">
        <v>11.835826444440473</v>
      </c>
      <c r="G66" s="2">
        <v>2.9589566111101182</v>
      </c>
      <c r="H66" s="2">
        <v>0.73973915277752955</v>
      </c>
      <c r="I66" s="2">
        <v>0.18493478819438239</v>
      </c>
      <c r="J66" s="2">
        <v>4.6233697048595597E-2</v>
      </c>
      <c r="K66" s="2">
        <v>1.1558424262148899E-2</v>
      </c>
    </row>
    <row r="67" spans="1:11" x14ac:dyDescent="0.2">
      <c r="A67" s="31" t="s">
        <v>362</v>
      </c>
      <c r="B67" s="13">
        <v>3039.0324207017675</v>
      </c>
      <c r="C67" s="2">
        <v>759.75810517544187</v>
      </c>
      <c r="D67" s="2">
        <v>189.93952629386047</v>
      </c>
      <c r="E67" s="2">
        <v>47.484881573465117</v>
      </c>
      <c r="F67" s="2">
        <v>11.871220393366279</v>
      </c>
      <c r="G67" s="2">
        <v>2.9678050983415698</v>
      </c>
      <c r="H67" s="2">
        <v>0.74195127458539245</v>
      </c>
      <c r="I67" s="2">
        <v>0.18548781864634811</v>
      </c>
      <c r="J67" s="2">
        <v>4.6371954661587028E-2</v>
      </c>
      <c r="K67" s="2">
        <v>1.1592988665396757E-2</v>
      </c>
    </row>
    <row r="68" spans="1:11" x14ac:dyDescent="0.2">
      <c r="A68" s="31" t="s">
        <v>367</v>
      </c>
      <c r="B68" s="13">
        <v>4482.0759541555344</v>
      </c>
      <c r="C68" s="2">
        <v>1120.5189885388836</v>
      </c>
      <c r="D68" s="2">
        <v>280.1297471347209</v>
      </c>
      <c r="E68" s="2">
        <v>70.032436783680225</v>
      </c>
      <c r="F68" s="2">
        <v>17.508109195920056</v>
      </c>
      <c r="G68" s="2">
        <v>4.3770272989800141</v>
      </c>
      <c r="H68" s="2">
        <v>1.0942568247450035</v>
      </c>
      <c r="I68" s="2">
        <v>0.27356420618625088</v>
      </c>
      <c r="J68" s="2">
        <v>6.839105154656272E-2</v>
      </c>
      <c r="K68" s="2">
        <v>1.709776288664068E-2</v>
      </c>
    </row>
    <row r="69" spans="1:11" x14ac:dyDescent="0.2">
      <c r="A69" s="31" t="s">
        <v>372</v>
      </c>
      <c r="B69" s="13">
        <v>3582.3406368900123</v>
      </c>
      <c r="C69" s="2">
        <v>895.58515922250308</v>
      </c>
      <c r="D69" s="2">
        <v>223.89628980562577</v>
      </c>
      <c r="E69" s="2">
        <v>55.974072451406442</v>
      </c>
      <c r="F69" s="2">
        <v>13.993518112851611</v>
      </c>
      <c r="G69" s="2">
        <v>3.4983795282129027</v>
      </c>
      <c r="H69" s="2">
        <v>0.87459488205322566</v>
      </c>
      <c r="I69" s="2">
        <v>0.21864872051330642</v>
      </c>
      <c r="J69" s="2">
        <v>5.4662180128326604E-2</v>
      </c>
      <c r="K69" s="2">
        <v>1.3665545032081651E-2</v>
      </c>
    </row>
    <row r="70" spans="1:11" x14ac:dyDescent="0.2">
      <c r="A70" s="31" t="s">
        <v>377</v>
      </c>
      <c r="B70" s="13">
        <v>3608.8289277952722</v>
      </c>
      <c r="C70" s="2">
        <v>902.20723194881805</v>
      </c>
      <c r="D70" s="2">
        <v>225.55180798720451</v>
      </c>
      <c r="E70" s="2">
        <v>56.387951996801128</v>
      </c>
      <c r="F70" s="2">
        <v>14.096987999200282</v>
      </c>
      <c r="G70" s="2">
        <v>3.5242469998000705</v>
      </c>
      <c r="H70" s="2">
        <v>0.88106174995001763</v>
      </c>
      <c r="I70" s="2">
        <v>0.22026543748750441</v>
      </c>
      <c r="J70" s="2">
        <v>5.5066359371876102E-2</v>
      </c>
      <c r="K70" s="2">
        <v>1.3766589842969025E-2</v>
      </c>
    </row>
    <row r="71" spans="1:11" x14ac:dyDescent="0.2">
      <c r="A71" s="31" t="s">
        <v>381</v>
      </c>
      <c r="B71" s="13">
        <v>3311.6760756903436</v>
      </c>
      <c r="C71" s="2">
        <v>827.91901892258591</v>
      </c>
      <c r="D71" s="2">
        <v>206.97975473064648</v>
      </c>
      <c r="E71" s="2">
        <v>51.744938682661619</v>
      </c>
      <c r="F71" s="2">
        <v>12.936234670665405</v>
      </c>
      <c r="G71" s="2">
        <v>3.2340586676663512</v>
      </c>
      <c r="H71" s="2">
        <v>0.8085146669165878</v>
      </c>
      <c r="I71" s="2">
        <v>0.20212866672914695</v>
      </c>
      <c r="J71" s="2">
        <v>5.0532166682286737E-2</v>
      </c>
      <c r="K71" s="2">
        <v>1.2633041670571684E-2</v>
      </c>
    </row>
    <row r="72" spans="1:11" x14ac:dyDescent="0.2">
      <c r="A72" s="31" t="s">
        <v>386</v>
      </c>
      <c r="B72" s="13">
        <v>5344.6468818528392</v>
      </c>
      <c r="C72" s="2">
        <v>1336.1617204632098</v>
      </c>
      <c r="D72" s="2">
        <v>334.04043011580245</v>
      </c>
      <c r="E72" s="2">
        <v>83.510107528950613</v>
      </c>
      <c r="F72" s="2">
        <v>20.877526882237653</v>
      </c>
      <c r="G72" s="2">
        <v>5.2193817205594133</v>
      </c>
      <c r="H72" s="2">
        <v>1.3048454301398533</v>
      </c>
      <c r="I72" s="2">
        <v>0.32621135753496333</v>
      </c>
      <c r="J72" s="2">
        <v>8.1552839383740833E-2</v>
      </c>
      <c r="K72" s="2">
        <v>2.0388209845935208E-2</v>
      </c>
    </row>
    <row r="73" spans="1:11" x14ac:dyDescent="0.2">
      <c r="A73" s="31" t="s">
        <v>391</v>
      </c>
      <c r="B73" s="13">
        <v>2906.3903968211066</v>
      </c>
      <c r="C73" s="2">
        <v>726.59759920527665</v>
      </c>
      <c r="D73" s="2">
        <v>181.64939980131916</v>
      </c>
      <c r="E73" s="2">
        <v>45.412349950329791</v>
      </c>
      <c r="F73" s="2">
        <v>11.353087487582448</v>
      </c>
      <c r="G73" s="2">
        <v>2.8382718718956119</v>
      </c>
      <c r="H73" s="2">
        <v>0.70956796797390298</v>
      </c>
      <c r="I73" s="2">
        <v>0.17739199199347574</v>
      </c>
      <c r="J73" s="2">
        <v>4.4347997998368936E-2</v>
      </c>
      <c r="K73" s="2">
        <v>1.1086999499592234E-2</v>
      </c>
    </row>
    <row r="74" spans="1:11" x14ac:dyDescent="0.2">
      <c r="A74" s="31" t="s">
        <v>396</v>
      </c>
      <c r="B74" s="13">
        <v>3595.4836410887556</v>
      </c>
      <c r="C74" s="2">
        <v>898.87091027218889</v>
      </c>
      <c r="D74" s="2">
        <v>224.71772756804722</v>
      </c>
      <c r="E74" s="2">
        <v>56.179431892011806</v>
      </c>
      <c r="F74" s="2">
        <v>14.044857973002951</v>
      </c>
      <c r="G74" s="2">
        <v>3.5112144932507379</v>
      </c>
      <c r="H74" s="2">
        <v>0.87780362331268447</v>
      </c>
      <c r="I74" s="2">
        <v>0.21945090582817112</v>
      </c>
      <c r="J74" s="2">
        <v>5.4862726457042779E-2</v>
      </c>
      <c r="K74" s="2">
        <v>1.3715681614260695E-2</v>
      </c>
    </row>
    <row r="75" spans="1:11" x14ac:dyDescent="0.2">
      <c r="A75" s="31" t="s">
        <v>400</v>
      </c>
      <c r="B75" s="13">
        <v>3411.4614871584058</v>
      </c>
      <c r="C75" s="2">
        <v>852.86537178960145</v>
      </c>
      <c r="D75" s="2">
        <v>213.21634294740036</v>
      </c>
      <c r="E75" s="2">
        <v>53.304085736850091</v>
      </c>
      <c r="F75" s="2">
        <v>13.326021434212523</v>
      </c>
      <c r="G75" s="2">
        <v>3.3315053585531307</v>
      </c>
      <c r="H75" s="2">
        <v>0.83287633963828267</v>
      </c>
      <c r="I75" s="2">
        <v>0.20821908490957067</v>
      </c>
      <c r="J75" s="2">
        <v>5.2054771227392667E-2</v>
      </c>
      <c r="K75" s="2">
        <v>1.3013692806848167E-2</v>
      </c>
    </row>
    <row r="76" spans="1:11" x14ac:dyDescent="0.2">
      <c r="A76" s="31" t="s">
        <v>405</v>
      </c>
      <c r="B76" s="13">
        <v>3532.7662301462956</v>
      </c>
      <c r="C76" s="2">
        <v>883.1915575365739</v>
      </c>
      <c r="D76" s="2">
        <v>220.79788938414347</v>
      </c>
      <c r="E76" s="2">
        <v>55.199472346035868</v>
      </c>
      <c r="F76" s="2">
        <v>13.799868086508967</v>
      </c>
      <c r="G76" s="2">
        <v>3.4499670216272418</v>
      </c>
      <c r="H76" s="2">
        <v>0.86249175540681045</v>
      </c>
      <c r="I76" s="2">
        <v>0.21562293885170261</v>
      </c>
      <c r="J76" s="2">
        <v>5.3905734712925653E-2</v>
      </c>
      <c r="K76" s="2">
        <v>1.3476433678231413E-2</v>
      </c>
    </row>
    <row r="77" spans="1:11" x14ac:dyDescent="0.2">
      <c r="A77" s="31" t="s">
        <v>410</v>
      </c>
      <c r="B77" s="13">
        <v>3124.7012004477074</v>
      </c>
      <c r="C77" s="2">
        <v>781.17530011192684</v>
      </c>
      <c r="D77" s="2">
        <v>195.29382502798171</v>
      </c>
      <c r="E77" s="2">
        <v>48.823456256995428</v>
      </c>
      <c r="F77" s="2">
        <v>12.205864064248857</v>
      </c>
      <c r="G77" s="2">
        <v>3.0514660160622142</v>
      </c>
      <c r="H77" s="2">
        <v>0.76286650401555356</v>
      </c>
      <c r="I77" s="2">
        <v>0.19071662600388839</v>
      </c>
      <c r="J77" s="2">
        <v>4.7679156500972097E-2</v>
      </c>
      <c r="K77" s="2">
        <v>1.1919789125243024E-2</v>
      </c>
    </row>
    <row r="78" spans="1:11" x14ac:dyDescent="0.2">
      <c r="A78" s="31" t="s">
        <v>414</v>
      </c>
      <c r="B78" s="13">
        <v>4463.3890513066572</v>
      </c>
      <c r="C78" s="2">
        <v>1115.8472628266643</v>
      </c>
      <c r="D78" s="2">
        <v>278.96181570666607</v>
      </c>
      <c r="E78" s="2">
        <v>69.740453926666518</v>
      </c>
      <c r="F78" s="2">
        <v>17.43511348166663</v>
      </c>
      <c r="G78" s="2">
        <v>4.3587783704166574</v>
      </c>
      <c r="H78" s="2">
        <v>1.0896945926041643</v>
      </c>
      <c r="I78" s="2">
        <v>0.27242364815104109</v>
      </c>
      <c r="J78" s="2">
        <v>6.8105912037760272E-2</v>
      </c>
      <c r="K78" s="2">
        <v>1.7026478009440068E-2</v>
      </c>
    </row>
    <row r="79" spans="1:11" x14ac:dyDescent="0.2">
      <c r="A79" s="31" t="s">
        <v>419</v>
      </c>
      <c r="B79" s="13">
        <v>3343.7110980111943</v>
      </c>
      <c r="C79" s="2">
        <v>835.92777450279857</v>
      </c>
      <c r="D79" s="2">
        <v>208.98194362569964</v>
      </c>
      <c r="E79" s="2">
        <v>52.245485906424911</v>
      </c>
      <c r="F79" s="2">
        <v>13.061371476606228</v>
      </c>
      <c r="G79" s="2">
        <v>3.2653428691515569</v>
      </c>
      <c r="H79" s="2">
        <v>0.81633571728788923</v>
      </c>
      <c r="I79" s="2">
        <v>0.20408392932197231</v>
      </c>
      <c r="J79" s="2">
        <v>5.1020982330493077E-2</v>
      </c>
      <c r="K79" s="2">
        <v>1.2755245582623269E-2</v>
      </c>
    </row>
    <row r="80" spans="1:11" x14ac:dyDescent="0.2">
      <c r="A80" s="31" t="s">
        <v>424</v>
      </c>
      <c r="B80" s="13">
        <v>2658.9839756330707</v>
      </c>
      <c r="C80" s="2">
        <v>664.74599390826768</v>
      </c>
      <c r="D80" s="2">
        <v>166.18649847706692</v>
      </c>
      <c r="E80" s="2">
        <v>41.54662461926673</v>
      </c>
      <c r="F80" s="2">
        <v>10.386656154816682</v>
      </c>
      <c r="G80" s="2">
        <v>2.5966640387041706</v>
      </c>
      <c r="H80" s="2">
        <v>0.64916600967604265</v>
      </c>
      <c r="I80" s="2">
        <v>0.16229150241901066</v>
      </c>
      <c r="J80" s="2">
        <v>4.0572875604752666E-2</v>
      </c>
      <c r="K80" s="2">
        <v>1.0143218901188166E-2</v>
      </c>
    </row>
    <row r="81" spans="1:11" x14ac:dyDescent="0.2">
      <c r="A81" s="31" t="s">
        <v>429</v>
      </c>
      <c r="B81" s="13">
        <v>4199.1576489756153</v>
      </c>
      <c r="C81" s="2">
        <v>1049.7894122439038</v>
      </c>
      <c r="D81" s="2">
        <v>262.44735306097596</v>
      </c>
      <c r="E81" s="2">
        <v>65.611838265243989</v>
      </c>
      <c r="F81" s="2">
        <v>16.402959566310997</v>
      </c>
      <c r="G81" s="2">
        <v>4.1007398915777493</v>
      </c>
      <c r="H81" s="2">
        <v>1.0251849728944373</v>
      </c>
      <c r="I81" s="2">
        <v>0.25629624322360933</v>
      </c>
      <c r="J81" s="2">
        <v>6.4074060805902333E-2</v>
      </c>
      <c r="K81" s="2">
        <v>1.6018515201475583E-2</v>
      </c>
    </row>
    <row r="82" spans="1:11" x14ac:dyDescent="0.2">
      <c r="A82" s="31" t="s">
        <v>434</v>
      </c>
      <c r="B82" s="13">
        <v>3277.6536457505385</v>
      </c>
      <c r="C82" s="2">
        <v>819.41341143763464</v>
      </c>
      <c r="D82" s="2">
        <v>204.85335285940866</v>
      </c>
      <c r="E82" s="2">
        <v>51.213338214852165</v>
      </c>
      <c r="F82" s="2">
        <v>12.803334553713041</v>
      </c>
      <c r="G82" s="2">
        <v>3.2008336384282603</v>
      </c>
      <c r="H82" s="2">
        <v>0.80020840960706507</v>
      </c>
      <c r="I82" s="2">
        <v>0.20005210240176627</v>
      </c>
      <c r="J82" s="2">
        <v>5.0013025600441567E-2</v>
      </c>
      <c r="K82" s="2">
        <v>1.2503256400110392E-2</v>
      </c>
    </row>
    <row r="83" spans="1:11" x14ac:dyDescent="0.2">
      <c r="A83" s="31" t="s">
        <v>439</v>
      </c>
      <c r="B83" s="13">
        <v>3533.3603988739887</v>
      </c>
      <c r="C83" s="2">
        <v>883.34009971849719</v>
      </c>
      <c r="D83" s="2">
        <v>220.8350249296243</v>
      </c>
      <c r="E83" s="2">
        <v>55.208756232406074</v>
      </c>
      <c r="F83" s="2">
        <v>13.802189058101519</v>
      </c>
      <c r="G83" s="2">
        <v>3.4505472645253796</v>
      </c>
      <c r="H83" s="2">
        <v>0.86263681613134491</v>
      </c>
      <c r="I83" s="2">
        <v>0.21565920403283623</v>
      </c>
      <c r="J83" s="2">
        <v>5.3914801008209057E-2</v>
      </c>
      <c r="K83" s="2">
        <v>1.3478700252052264E-2</v>
      </c>
    </row>
    <row r="84" spans="1:11" x14ac:dyDescent="0.2">
      <c r="A84" s="31" t="s">
        <v>444</v>
      </c>
      <c r="B84" s="13">
        <v>2688.6411096989773</v>
      </c>
      <c r="C84" s="2">
        <v>672.16027742474432</v>
      </c>
      <c r="D84" s="2">
        <v>168.04006935618608</v>
      </c>
      <c r="E84" s="2">
        <v>42.01001733904652</v>
      </c>
      <c r="F84" s="2">
        <v>10.50250433476163</v>
      </c>
      <c r="G84" s="2">
        <v>2.6256260836904075</v>
      </c>
      <c r="H84" s="2">
        <v>0.65640652092260188</v>
      </c>
      <c r="I84" s="2">
        <v>0.16410163023065047</v>
      </c>
      <c r="J84" s="2">
        <v>4.1025407557662617E-2</v>
      </c>
      <c r="K84" s="2">
        <v>1.0256351889415654E-2</v>
      </c>
    </row>
    <row r="85" spans="1:11" x14ac:dyDescent="0.2">
      <c r="A85" s="31" t="s">
        <v>448</v>
      </c>
      <c r="B85" s="13">
        <v>3921.2334004387071</v>
      </c>
      <c r="C85" s="2">
        <v>980.30835010967678</v>
      </c>
      <c r="D85" s="2">
        <v>245.0770875274192</v>
      </c>
      <c r="E85" s="2">
        <v>61.269271881854799</v>
      </c>
      <c r="F85" s="2">
        <v>15.3173179704637</v>
      </c>
      <c r="G85" s="2">
        <v>3.8293294926159249</v>
      </c>
      <c r="H85" s="2">
        <v>0.95733237315398123</v>
      </c>
      <c r="I85" s="2">
        <v>0.23933309328849531</v>
      </c>
      <c r="J85" s="2">
        <v>5.9833273322123827E-2</v>
      </c>
      <c r="K85" s="2">
        <v>1.4958318330530957E-2</v>
      </c>
    </row>
    <row r="86" spans="1:11" x14ac:dyDescent="0.2">
      <c r="A86" s="31" t="s">
        <v>453</v>
      </c>
      <c r="B86" s="13">
        <v>5583.6412711494368</v>
      </c>
      <c r="C86" s="2">
        <v>1395.9103177873592</v>
      </c>
      <c r="D86" s="2">
        <v>348.9775794468398</v>
      </c>
      <c r="E86" s="2">
        <v>87.244394861709949</v>
      </c>
      <c r="F86" s="2">
        <v>21.811098715427487</v>
      </c>
      <c r="G86" s="2">
        <v>5.4527746788568718</v>
      </c>
      <c r="H86" s="2">
        <v>1.363193669714218</v>
      </c>
      <c r="I86" s="2">
        <v>0.34079841742855449</v>
      </c>
      <c r="J86" s="2">
        <v>8.5199604357138622E-2</v>
      </c>
      <c r="K86" s="2">
        <v>2.1299901089284656E-2</v>
      </c>
    </row>
    <row r="87" spans="1:11" x14ac:dyDescent="0.2">
      <c r="A87" s="31" t="s">
        <v>458</v>
      </c>
      <c r="B87" s="13">
        <v>3556.977081685267</v>
      </c>
      <c r="C87" s="2">
        <v>889.24427042131674</v>
      </c>
      <c r="D87" s="2">
        <v>222.31106760532919</v>
      </c>
      <c r="E87" s="2">
        <v>55.577766901332296</v>
      </c>
      <c r="F87" s="2">
        <v>13.894441725333074</v>
      </c>
      <c r="G87" s="2">
        <v>3.4736104313332685</v>
      </c>
      <c r="H87" s="2">
        <v>0.86840260783331713</v>
      </c>
      <c r="I87" s="2">
        <v>0.21710065195832928</v>
      </c>
      <c r="J87" s="2">
        <v>5.4275162989582321E-2</v>
      </c>
      <c r="K87" s="2">
        <v>1.356879074739558E-2</v>
      </c>
    </row>
    <row r="88" spans="1:11" x14ac:dyDescent="0.2">
      <c r="A88" s="31" t="s">
        <v>463</v>
      </c>
      <c r="B88" s="13">
        <v>3355.0956017716244</v>
      </c>
      <c r="C88" s="2">
        <v>838.7739004429061</v>
      </c>
      <c r="D88" s="2">
        <v>209.69347511072652</v>
      </c>
      <c r="E88" s="2">
        <v>52.423368777681631</v>
      </c>
      <c r="F88" s="2">
        <v>13.105842194420408</v>
      </c>
      <c r="G88" s="2">
        <v>3.2764605486051019</v>
      </c>
      <c r="H88" s="2">
        <v>0.81911513715127549</v>
      </c>
      <c r="I88" s="2">
        <v>0.20477878428781887</v>
      </c>
      <c r="J88" s="2">
        <v>5.1194696071954718E-2</v>
      </c>
      <c r="K88" s="2">
        <v>1.2798674017988679E-2</v>
      </c>
    </row>
    <row r="89" spans="1:11" x14ac:dyDescent="0.2">
      <c r="A89" s="31" t="s">
        <v>467</v>
      </c>
      <c r="B89" s="13">
        <v>3257.3640042384823</v>
      </c>
      <c r="C89" s="2">
        <v>814.34100105962057</v>
      </c>
      <c r="D89" s="2">
        <v>203.58525026490514</v>
      </c>
      <c r="E89" s="2">
        <v>50.896312566226285</v>
      </c>
      <c r="F89" s="2">
        <v>12.724078141556571</v>
      </c>
      <c r="G89" s="2">
        <v>3.1810195353891428</v>
      </c>
      <c r="H89" s="2">
        <v>0.79525488384728571</v>
      </c>
      <c r="I89" s="2">
        <v>0.19881372096182143</v>
      </c>
      <c r="J89" s="2">
        <v>4.9703430240455357E-2</v>
      </c>
      <c r="K89" s="2">
        <v>1.2425857560113839E-2</v>
      </c>
    </row>
    <row r="90" spans="1:11" x14ac:dyDescent="0.2">
      <c r="A90" s="31" t="s">
        <v>471</v>
      </c>
      <c r="B90" s="13">
        <v>3557.64144026133</v>
      </c>
      <c r="C90" s="2">
        <v>889.4103600653325</v>
      </c>
      <c r="D90" s="2">
        <v>222.35259001633312</v>
      </c>
      <c r="E90" s="2">
        <v>55.588147504083281</v>
      </c>
      <c r="F90" s="2">
        <v>13.89703687602082</v>
      </c>
      <c r="G90" s="2">
        <v>3.4742592190052051</v>
      </c>
      <c r="H90" s="2">
        <v>0.86856480475130127</v>
      </c>
      <c r="I90" s="2">
        <v>0.21714120118782532</v>
      </c>
      <c r="J90" s="2">
        <v>5.4285300296956329E-2</v>
      </c>
      <c r="K90" s="2">
        <v>1.3571325074239082E-2</v>
      </c>
    </row>
    <row r="91" spans="1:11" x14ac:dyDescent="0.2">
      <c r="A91" s="31" t="s">
        <v>476</v>
      </c>
      <c r="B91" s="13">
        <v>3001.5536041455057</v>
      </c>
      <c r="C91" s="2">
        <v>750.38840103637642</v>
      </c>
      <c r="D91" s="2">
        <v>187.59710025909411</v>
      </c>
      <c r="E91" s="2">
        <v>46.899275064773526</v>
      </c>
      <c r="F91" s="2">
        <v>11.724818766193382</v>
      </c>
      <c r="G91" s="2">
        <v>2.9312046915483454</v>
      </c>
      <c r="H91" s="2">
        <v>0.73280117288708635</v>
      </c>
      <c r="I91" s="2">
        <v>0.18320029322177159</v>
      </c>
      <c r="J91" s="2">
        <v>4.5800073305442897E-2</v>
      </c>
      <c r="K91" s="2">
        <v>1.1450018326360724E-2</v>
      </c>
    </row>
    <row r="92" spans="1:11" x14ac:dyDescent="0.2">
      <c r="A92" s="31" t="s">
        <v>481</v>
      </c>
      <c r="B92" s="13">
        <v>2931.3529894230919</v>
      </c>
      <c r="C92" s="2">
        <v>732.83824735577298</v>
      </c>
      <c r="D92" s="2">
        <v>183.20956183894324</v>
      </c>
      <c r="E92" s="2">
        <v>45.802390459735811</v>
      </c>
      <c r="F92" s="2">
        <v>11.450597614933953</v>
      </c>
      <c r="G92" s="2">
        <v>2.8626494037334882</v>
      </c>
      <c r="H92" s="2">
        <v>0.71566235093337205</v>
      </c>
      <c r="I92" s="2">
        <v>0.17891558773334301</v>
      </c>
      <c r="J92" s="2">
        <v>4.4728896933335753E-2</v>
      </c>
      <c r="K92" s="2">
        <v>1.1182224233333938E-2</v>
      </c>
    </row>
    <row r="93" spans="1:11" x14ac:dyDescent="0.2">
      <c r="A93" s="31" t="s">
        <v>486</v>
      </c>
      <c r="B93" s="13">
        <v>3471.6906195960964</v>
      </c>
      <c r="C93" s="2">
        <v>867.92265489902411</v>
      </c>
      <c r="D93" s="2">
        <v>216.98066372475603</v>
      </c>
      <c r="E93" s="2">
        <v>54.245165931189007</v>
      </c>
      <c r="F93" s="2">
        <v>13.561291482797252</v>
      </c>
      <c r="G93" s="2">
        <v>3.3903228706993129</v>
      </c>
      <c r="H93" s="2">
        <v>0.84758071767482823</v>
      </c>
      <c r="I93" s="2">
        <v>0.21189517941870706</v>
      </c>
      <c r="J93" s="2">
        <v>5.2973794854676765E-2</v>
      </c>
      <c r="K93" s="2">
        <v>1.3243448713669191E-2</v>
      </c>
    </row>
    <row r="94" spans="1:11" x14ac:dyDescent="0.2">
      <c r="A94" s="31" t="s">
        <v>491</v>
      </c>
      <c r="B94" s="13">
        <v>3333.840077025041</v>
      </c>
      <c r="C94" s="2">
        <v>833.46001925626024</v>
      </c>
      <c r="D94" s="2">
        <v>208.36500481406506</v>
      </c>
      <c r="E94" s="2">
        <v>52.091251203516265</v>
      </c>
      <c r="F94" s="2">
        <v>13.022812800879066</v>
      </c>
      <c r="G94" s="2">
        <v>3.2557032002197666</v>
      </c>
      <c r="H94" s="2">
        <v>0.81392580005494164</v>
      </c>
      <c r="I94" s="2">
        <v>0.20348145001373541</v>
      </c>
      <c r="J94" s="2">
        <v>5.0870362503433852E-2</v>
      </c>
      <c r="K94" s="2">
        <v>1.2717590625858463E-2</v>
      </c>
    </row>
    <row r="95" spans="1:11" x14ac:dyDescent="0.2">
      <c r="A95" s="31" t="s">
        <v>495</v>
      </c>
      <c r="B95" s="13">
        <v>2890.3571903415823</v>
      </c>
      <c r="C95" s="2">
        <v>722.58929758539557</v>
      </c>
      <c r="D95" s="2">
        <v>180.64732439634889</v>
      </c>
      <c r="E95" s="2">
        <v>45.161831099087223</v>
      </c>
      <c r="F95" s="2">
        <v>11.290457774771806</v>
      </c>
      <c r="G95" s="2">
        <v>2.8226144436929514</v>
      </c>
      <c r="H95" s="2">
        <v>0.70565361092323786</v>
      </c>
      <c r="I95" s="2">
        <v>0.17641340273080947</v>
      </c>
      <c r="J95" s="2">
        <v>4.4103350682702366E-2</v>
      </c>
      <c r="K95" s="2">
        <v>1.1025837670675592E-2</v>
      </c>
    </row>
    <row r="96" spans="1:11" x14ac:dyDescent="0.2">
      <c r="A96" s="31" t="s">
        <v>500</v>
      </c>
      <c r="B96" s="13">
        <v>3411.8851654986079</v>
      </c>
      <c r="C96" s="2">
        <v>852.97129137465197</v>
      </c>
      <c r="D96" s="2">
        <v>213.24282284366299</v>
      </c>
      <c r="E96" s="2">
        <v>53.310705710915748</v>
      </c>
      <c r="F96" s="2">
        <v>13.327676427728937</v>
      </c>
      <c r="G96" s="2">
        <v>3.3319191069322343</v>
      </c>
      <c r="H96" s="2">
        <v>0.83297977673305856</v>
      </c>
      <c r="I96" s="2">
        <v>0.20824494418326464</v>
      </c>
      <c r="J96" s="2">
        <v>5.206123604581616E-2</v>
      </c>
      <c r="K96" s="2">
        <v>1.301530901145404E-2</v>
      </c>
    </row>
    <row r="97" spans="1:11" x14ac:dyDescent="0.2">
      <c r="A97" s="31" t="s">
        <v>505</v>
      </c>
      <c r="B97" s="13">
        <v>3194.2248414865921</v>
      </c>
      <c r="C97" s="2">
        <v>798.55621037164804</v>
      </c>
      <c r="D97" s="2">
        <v>199.63905259291201</v>
      </c>
      <c r="E97" s="2">
        <v>49.909763148228002</v>
      </c>
      <c r="F97" s="2">
        <v>12.477440787057001</v>
      </c>
      <c r="G97" s="2">
        <v>3.1193601967642501</v>
      </c>
      <c r="H97" s="2">
        <v>0.77984004919106253</v>
      </c>
      <c r="I97" s="2">
        <v>0.19496001229776563</v>
      </c>
      <c r="J97" s="2">
        <v>4.8740003074441408E-2</v>
      </c>
      <c r="K97" s="2">
        <v>1.2185000768610352E-2</v>
      </c>
    </row>
    <row r="98" spans="1:11" x14ac:dyDescent="0.2">
      <c r="A98" s="31" t="s">
        <v>510</v>
      </c>
      <c r="B98" s="13">
        <v>2897.8317263890467</v>
      </c>
      <c r="C98" s="2">
        <v>724.45793159726168</v>
      </c>
      <c r="D98" s="2">
        <v>181.11448289931542</v>
      </c>
      <c r="E98" s="2">
        <v>45.278620724828855</v>
      </c>
      <c r="F98" s="2">
        <v>11.319655181207214</v>
      </c>
      <c r="G98" s="2">
        <v>2.8299137953018034</v>
      </c>
      <c r="H98" s="2">
        <v>0.70747844882545086</v>
      </c>
      <c r="I98" s="2">
        <v>0.17686961220636271</v>
      </c>
      <c r="J98" s="2">
        <v>4.4217403051590679E-2</v>
      </c>
      <c r="K98" s="2">
        <v>1.105435076289767E-2</v>
      </c>
    </row>
    <row r="99" spans="1:11" x14ac:dyDescent="0.2">
      <c r="A99" s="16" t="s">
        <v>514</v>
      </c>
      <c r="B99" s="13">
        <v>2724.8929048966052</v>
      </c>
      <c r="C99" s="2">
        <v>681.22322622415129</v>
      </c>
      <c r="D99" s="2">
        <v>170.30580655603782</v>
      </c>
      <c r="E99" s="2">
        <v>42.576451639009456</v>
      </c>
      <c r="F99" s="2">
        <v>10.644112909752364</v>
      </c>
      <c r="G99" s="2">
        <v>2.661028227438091</v>
      </c>
      <c r="H99" s="2">
        <v>0.66525705685952274</v>
      </c>
      <c r="I99" s="2">
        <v>0.16631426421488069</v>
      </c>
      <c r="J99" s="2">
        <v>4.1578566053720172E-2</v>
      </c>
      <c r="K99" s="2">
        <v>1.0394641513430043E-2</v>
      </c>
    </row>
    <row r="100" spans="1:11" x14ac:dyDescent="0.2">
      <c r="A100" s="18" t="s">
        <v>519</v>
      </c>
      <c r="B100" s="13">
        <v>2709.7238168194185</v>
      </c>
      <c r="C100" s="2">
        <v>677.43095420485463</v>
      </c>
      <c r="D100" s="2">
        <v>169.35773855121366</v>
      </c>
      <c r="E100" s="2">
        <v>42.339434637803414</v>
      </c>
      <c r="F100" s="2">
        <v>10.584858659450854</v>
      </c>
      <c r="G100" s="2">
        <v>2.6462146648627134</v>
      </c>
      <c r="H100" s="2">
        <v>0.66155366621567835</v>
      </c>
      <c r="I100" s="2">
        <v>0.16538841655391959</v>
      </c>
      <c r="J100" s="2">
        <v>4.1347104138479897E-2</v>
      </c>
      <c r="K100" s="2">
        <v>1.0336776034619974E-2</v>
      </c>
    </row>
    <row r="101" spans="1:11" x14ac:dyDescent="0.2">
      <c r="A101" s="18" t="s">
        <v>524</v>
      </c>
      <c r="B101" s="13">
        <v>4804.89253377359</v>
      </c>
      <c r="C101" s="2">
        <v>1201.2231334433975</v>
      </c>
      <c r="D101" s="2">
        <v>300.30578336084938</v>
      </c>
      <c r="E101" s="2">
        <v>75.076445840212344</v>
      </c>
      <c r="F101" s="2">
        <v>18.769111460053086</v>
      </c>
      <c r="G101" s="2">
        <v>4.6922778650132715</v>
      </c>
      <c r="H101" s="2">
        <v>1.1730694662533179</v>
      </c>
      <c r="I101" s="2">
        <v>0.29326736656332947</v>
      </c>
      <c r="J101" s="2">
        <v>7.3316841640832367E-2</v>
      </c>
      <c r="K101" s="2">
        <v>1.8329210410208092E-2</v>
      </c>
    </row>
    <row r="102" spans="1:11" x14ac:dyDescent="0.2">
      <c r="A102" s="18" t="s">
        <v>529</v>
      </c>
      <c r="B102" s="13">
        <v>2437.9094926100865</v>
      </c>
      <c r="C102" s="2">
        <v>609.47737315252164</v>
      </c>
      <c r="D102" s="2">
        <v>152.36934328813041</v>
      </c>
      <c r="E102" s="2">
        <v>38.092335822032602</v>
      </c>
      <c r="F102" s="2">
        <v>9.5230839555081506</v>
      </c>
      <c r="G102" s="2">
        <v>2.3807709888770376</v>
      </c>
      <c r="H102" s="2">
        <v>0.59519274721925941</v>
      </c>
      <c r="I102" s="2">
        <v>0.14879818680481485</v>
      </c>
      <c r="J102" s="2">
        <v>3.7199546701203713E-2</v>
      </c>
      <c r="K102" s="2">
        <v>9.2998866753009283E-3</v>
      </c>
    </row>
    <row r="103" spans="1:11" x14ac:dyDescent="0.2">
      <c r="A103" s="18" t="s">
        <v>534</v>
      </c>
      <c r="B103" s="13">
        <v>2923.6970617136899</v>
      </c>
      <c r="C103" s="2">
        <v>730.92426542842247</v>
      </c>
      <c r="D103" s="2">
        <v>182.73106635710562</v>
      </c>
      <c r="E103" s="2">
        <v>45.682766589276405</v>
      </c>
      <c r="F103" s="2">
        <v>11.420691647319101</v>
      </c>
      <c r="G103" s="2">
        <v>2.8551729118297753</v>
      </c>
      <c r="H103" s="2">
        <v>0.71379322795744382</v>
      </c>
      <c r="I103" s="2">
        <v>0.17844830698936096</v>
      </c>
      <c r="J103" s="2">
        <v>4.4612076747340239E-2</v>
      </c>
      <c r="K103" s="2">
        <v>1.115301918683506E-2</v>
      </c>
    </row>
    <row r="104" spans="1:11" x14ac:dyDescent="0.2">
      <c r="A104" s="18" t="s">
        <v>539</v>
      </c>
      <c r="B104" s="13">
        <v>5261.0091878264457</v>
      </c>
      <c r="C104" s="2">
        <v>1315.2522969566114</v>
      </c>
      <c r="D104" s="2">
        <v>328.81307423915285</v>
      </c>
      <c r="E104" s="2">
        <v>82.203268559788214</v>
      </c>
      <c r="F104" s="2">
        <v>20.550817139947053</v>
      </c>
      <c r="G104" s="2">
        <v>5.1377042849867633</v>
      </c>
      <c r="H104" s="2">
        <v>1.2844260712466908</v>
      </c>
      <c r="I104" s="2">
        <v>0.32110651781167271</v>
      </c>
      <c r="J104" s="2">
        <v>8.0276629452918177E-2</v>
      </c>
      <c r="K104" s="2">
        <v>2.0069157363229544E-2</v>
      </c>
    </row>
    <row r="105" spans="1:11" x14ac:dyDescent="0.2">
      <c r="A105" s="18" t="s">
        <v>543</v>
      </c>
      <c r="B105" s="13">
        <v>2432.8745580683367</v>
      </c>
      <c r="C105" s="2">
        <v>608.21863951708417</v>
      </c>
      <c r="D105" s="2">
        <v>152.05465987927104</v>
      </c>
      <c r="E105" s="2">
        <v>38.013664969817761</v>
      </c>
      <c r="F105" s="2">
        <v>9.5034162424544402</v>
      </c>
      <c r="G105" s="2">
        <v>2.37585406061361</v>
      </c>
      <c r="H105" s="2">
        <v>0.59396351515340251</v>
      </c>
      <c r="I105" s="2">
        <v>0.14849087878835063</v>
      </c>
      <c r="J105" s="2">
        <v>3.7122719697087657E-2</v>
      </c>
      <c r="K105" s="2">
        <v>9.2806799242719142E-3</v>
      </c>
    </row>
    <row r="106" spans="1:11" x14ac:dyDescent="0.2">
      <c r="A106" s="18" t="s">
        <v>548</v>
      </c>
      <c r="B106" s="13">
        <v>4524.15809941928</v>
      </c>
      <c r="C106" s="2">
        <v>1131.03952485482</v>
      </c>
      <c r="D106" s="2">
        <v>282.759881213705</v>
      </c>
      <c r="E106" s="2">
        <v>70.68997030342625</v>
      </c>
      <c r="F106" s="2">
        <v>17.672492575856563</v>
      </c>
      <c r="G106" s="2">
        <v>4.4181231439641406</v>
      </c>
      <c r="H106" s="2">
        <v>1.1045307859910352</v>
      </c>
      <c r="I106" s="2">
        <v>0.27613269649775879</v>
      </c>
      <c r="J106" s="2">
        <v>6.9033174124439697E-2</v>
      </c>
      <c r="K106" s="2">
        <v>1.7258293531109924E-2</v>
      </c>
    </row>
    <row r="107" spans="1:11" x14ac:dyDescent="0.2">
      <c r="A107" s="18" t="s">
        <v>553</v>
      </c>
      <c r="B107" s="13">
        <v>2800.8858641811235</v>
      </c>
      <c r="C107" s="2">
        <v>700.22146604528086</v>
      </c>
      <c r="D107" s="2">
        <v>175.05536651132022</v>
      </c>
      <c r="E107" s="2">
        <v>43.763841627830054</v>
      </c>
      <c r="F107" s="2">
        <v>10.940960406957513</v>
      </c>
      <c r="G107" s="2">
        <v>2.7352401017393784</v>
      </c>
      <c r="H107" s="2">
        <v>0.68381002543484459</v>
      </c>
      <c r="I107" s="2">
        <v>0.17095250635871115</v>
      </c>
      <c r="J107" s="2">
        <v>4.2738126589677787E-2</v>
      </c>
      <c r="K107" s="2">
        <v>1.0684531647419447E-2</v>
      </c>
    </row>
    <row r="108" spans="1:11" x14ac:dyDescent="0.2">
      <c r="A108" s="18" t="s">
        <v>558</v>
      </c>
      <c r="B108" s="13">
        <v>3311.1201320739597</v>
      </c>
      <c r="C108" s="2">
        <v>827.78003301848992</v>
      </c>
      <c r="D108" s="2">
        <v>206.94500825462248</v>
      </c>
      <c r="E108" s="2">
        <v>51.73625206365562</v>
      </c>
      <c r="F108" s="2">
        <v>12.934063015913905</v>
      </c>
      <c r="G108" s="2">
        <v>3.2335157539784762</v>
      </c>
      <c r="H108" s="2">
        <v>0.80837893849461906</v>
      </c>
      <c r="I108" s="2">
        <v>0.20209473462365476</v>
      </c>
      <c r="J108" s="2">
        <v>5.0523683655913691E-2</v>
      </c>
      <c r="K108" s="2">
        <v>1.2630920913978423E-2</v>
      </c>
    </row>
    <row r="109" spans="1:11" x14ac:dyDescent="0.2">
      <c r="A109" s="18" t="s">
        <v>563</v>
      </c>
      <c r="B109" s="13">
        <v>3085.9930478748615</v>
      </c>
      <c r="C109" s="2">
        <v>771.49826196871538</v>
      </c>
      <c r="D109" s="2">
        <v>192.87456549217885</v>
      </c>
      <c r="E109" s="2">
        <v>48.218641373044711</v>
      </c>
      <c r="F109" s="2">
        <v>12.054660343261178</v>
      </c>
      <c r="G109" s="2">
        <v>3.0136650858152945</v>
      </c>
      <c r="H109" s="2">
        <v>0.75341627145382362</v>
      </c>
      <c r="I109" s="2">
        <v>0.1883540678634559</v>
      </c>
      <c r="J109" s="2">
        <v>4.7088516965863976E-2</v>
      </c>
      <c r="K109" s="2">
        <v>1.1772129241465994E-2</v>
      </c>
    </row>
    <row r="110" spans="1:11" x14ac:dyDescent="0.2">
      <c r="A110" s="18" t="s">
        <v>568</v>
      </c>
      <c r="B110" s="13">
        <v>5048.5850583086331</v>
      </c>
      <c r="C110" s="2">
        <v>1262.1462645771583</v>
      </c>
      <c r="D110" s="2">
        <v>315.53656614428957</v>
      </c>
      <c r="E110" s="2">
        <v>78.884141536072391</v>
      </c>
      <c r="F110" s="2">
        <v>19.721035384018098</v>
      </c>
      <c r="G110" s="2">
        <v>4.9302588460045245</v>
      </c>
      <c r="H110" s="2">
        <v>1.2325647115011311</v>
      </c>
      <c r="I110" s="2">
        <v>0.30814117787528278</v>
      </c>
      <c r="J110" s="2">
        <v>7.7035294468820695E-2</v>
      </c>
      <c r="K110" s="2">
        <v>1.9258823617205174E-2</v>
      </c>
    </row>
    <row r="111" spans="1:11" x14ac:dyDescent="0.2">
      <c r="A111" s="18" t="s">
        <v>573</v>
      </c>
      <c r="B111" s="13">
        <v>5232.013645091587</v>
      </c>
      <c r="C111" s="2">
        <v>1308.0034112728968</v>
      </c>
      <c r="D111" s="2">
        <v>327.00085281822419</v>
      </c>
      <c r="E111" s="2">
        <v>81.750213204556047</v>
      </c>
      <c r="F111" s="2">
        <v>20.437553301139012</v>
      </c>
      <c r="G111" s="2">
        <v>5.109388325284753</v>
      </c>
      <c r="H111" s="2">
        <v>1.2773470813211882</v>
      </c>
      <c r="I111" s="2">
        <v>0.31933677033029706</v>
      </c>
      <c r="J111" s="2">
        <v>7.9834192582574265E-2</v>
      </c>
      <c r="K111" s="2">
        <v>1.9958548145643566E-2</v>
      </c>
    </row>
    <row r="112" spans="1:11" x14ac:dyDescent="0.2">
      <c r="A112" s="18" t="s">
        <v>578</v>
      </c>
      <c r="B112" s="13">
        <v>3225.4724591421336</v>
      </c>
      <c r="C112" s="2">
        <v>806.36811478553341</v>
      </c>
      <c r="D112" s="2">
        <v>201.59202869638335</v>
      </c>
      <c r="E112" s="2">
        <v>50.398007174095838</v>
      </c>
      <c r="F112" s="2">
        <v>12.599501793523959</v>
      </c>
      <c r="G112" s="2">
        <v>3.1498754483809899</v>
      </c>
      <c r="H112" s="2">
        <v>0.78746886209524747</v>
      </c>
      <c r="I112" s="2">
        <v>0.19686721552381187</v>
      </c>
      <c r="J112" s="2">
        <v>4.9216803880952967E-2</v>
      </c>
      <c r="K112" s="2">
        <v>1.2304200970238242E-2</v>
      </c>
    </row>
    <row r="113" spans="1:11" x14ac:dyDescent="0.2">
      <c r="A113" s="18" t="s">
        <v>583</v>
      </c>
      <c r="B113" s="13">
        <v>4781.1934623873067</v>
      </c>
      <c r="C113" s="2">
        <v>1195.2983655968267</v>
      </c>
      <c r="D113" s="2">
        <v>298.82459139920667</v>
      </c>
      <c r="E113" s="2">
        <v>74.706147849801667</v>
      </c>
      <c r="F113" s="2">
        <v>18.676536962450417</v>
      </c>
      <c r="G113" s="2">
        <v>4.6691342406126042</v>
      </c>
      <c r="H113" s="2">
        <v>1.167283560153151</v>
      </c>
      <c r="I113" s="2">
        <v>0.29182089003828776</v>
      </c>
      <c r="J113" s="2">
        <v>7.295522250957194E-2</v>
      </c>
      <c r="K113" s="2">
        <v>1.8238805627392985E-2</v>
      </c>
    </row>
    <row r="114" spans="1:11" x14ac:dyDescent="0.2">
      <c r="A114" s="18" t="s">
        <v>588</v>
      </c>
      <c r="B114" s="13">
        <v>3495.4340892209552</v>
      </c>
      <c r="C114" s="2">
        <v>873.85852230523881</v>
      </c>
      <c r="D114" s="2">
        <v>218.4646305763097</v>
      </c>
      <c r="E114" s="2">
        <v>54.616157644077425</v>
      </c>
      <c r="F114" s="2">
        <v>13.654039411019356</v>
      </c>
      <c r="G114" s="2">
        <v>3.4135098527548391</v>
      </c>
      <c r="H114" s="2">
        <v>0.85337746318870977</v>
      </c>
      <c r="I114" s="2">
        <v>0.21334436579717744</v>
      </c>
      <c r="J114" s="2">
        <v>5.3336091449294361E-2</v>
      </c>
      <c r="K114" s="2">
        <v>1.333402286232359E-2</v>
      </c>
    </row>
    <row r="115" spans="1:11" x14ac:dyDescent="0.2">
      <c r="A115" s="18" t="s">
        <v>593</v>
      </c>
      <c r="B115" s="13">
        <v>2672.8912959165968</v>
      </c>
      <c r="C115" s="2">
        <v>668.22282397914921</v>
      </c>
      <c r="D115" s="2">
        <v>167.0557059947873</v>
      </c>
      <c r="E115" s="2">
        <v>41.763926498696826</v>
      </c>
      <c r="F115" s="2">
        <v>10.440981624674206</v>
      </c>
      <c r="G115" s="2">
        <v>2.6102454061685516</v>
      </c>
      <c r="H115" s="2">
        <v>0.6525613515421379</v>
      </c>
      <c r="I115" s="2">
        <v>0.16314033788553448</v>
      </c>
      <c r="J115" s="2">
        <v>4.0785084471383619E-2</v>
      </c>
      <c r="K115" s="2">
        <v>1.0196271117845905E-2</v>
      </c>
    </row>
    <row r="116" spans="1:11" x14ac:dyDescent="0.2">
      <c r="A116" s="18" t="s">
        <v>598</v>
      </c>
      <c r="B116" s="13">
        <v>2293.9004956430804</v>
      </c>
      <c r="C116" s="2">
        <v>573.47512391077009</v>
      </c>
      <c r="D116" s="2">
        <v>143.36878097769252</v>
      </c>
      <c r="E116" s="2">
        <v>35.842195244423131</v>
      </c>
      <c r="F116" s="2">
        <v>8.9605488111057827</v>
      </c>
      <c r="G116" s="2">
        <v>2.2401372027764457</v>
      </c>
      <c r="H116" s="2">
        <v>0.56003430069411142</v>
      </c>
      <c r="I116" s="2">
        <v>0.14000857517352785</v>
      </c>
      <c r="J116" s="2">
        <v>3.5002143793381964E-2</v>
      </c>
      <c r="K116" s="2">
        <v>8.7505359483454909E-3</v>
      </c>
    </row>
    <row r="117" spans="1:11" x14ac:dyDescent="0.2">
      <c r="A117" s="18" t="s">
        <v>603</v>
      </c>
      <c r="B117" s="13">
        <v>2456.6940121277157</v>
      </c>
      <c r="C117" s="2">
        <v>614.17350303192893</v>
      </c>
      <c r="D117" s="2">
        <v>153.54337575798223</v>
      </c>
      <c r="E117" s="2">
        <v>38.385843939495558</v>
      </c>
      <c r="F117" s="2">
        <v>9.5964609848738895</v>
      </c>
      <c r="G117" s="2">
        <v>2.3991152462184724</v>
      </c>
      <c r="H117" s="2">
        <v>0.5997788115546181</v>
      </c>
      <c r="I117" s="2">
        <v>0.14994470288865452</v>
      </c>
      <c r="J117" s="2">
        <v>3.7486175722163631E-2</v>
      </c>
      <c r="K117" s="2">
        <v>9.3715439305409078E-3</v>
      </c>
    </row>
    <row r="118" spans="1:11" x14ac:dyDescent="0.2">
      <c r="A118" s="18" t="s">
        <v>608</v>
      </c>
      <c r="B118" s="13">
        <v>2049.0283302755001</v>
      </c>
      <c r="C118" s="2">
        <v>512.25708256887503</v>
      </c>
      <c r="D118" s="2">
        <v>128.06427064221876</v>
      </c>
      <c r="E118" s="2">
        <v>32.01606766055469</v>
      </c>
      <c r="F118" s="2">
        <v>8.0040169151386724</v>
      </c>
      <c r="G118" s="2">
        <v>2.0010042287846681</v>
      </c>
      <c r="H118" s="2">
        <v>0.50025105719616703</v>
      </c>
      <c r="I118" s="2">
        <v>0.12506276429904176</v>
      </c>
      <c r="J118" s="2">
        <v>3.1265691074760439E-2</v>
      </c>
      <c r="K118" s="2">
        <v>7.8164227686901098E-3</v>
      </c>
    </row>
    <row r="119" spans="1:11" x14ac:dyDescent="0.2">
      <c r="A119" s="18" t="s">
        <v>613</v>
      </c>
      <c r="B119" s="13">
        <v>5432.9017617270538</v>
      </c>
      <c r="C119" s="2">
        <v>1358.2254404317634</v>
      </c>
      <c r="D119" s="2">
        <v>339.55636010794086</v>
      </c>
      <c r="E119" s="2">
        <v>84.889090026985215</v>
      </c>
      <c r="F119" s="2">
        <v>21.222272506746304</v>
      </c>
      <c r="G119" s="2">
        <v>5.305568126686576</v>
      </c>
      <c r="H119" s="2">
        <v>1.326392031671644</v>
      </c>
      <c r="I119" s="2">
        <v>0.331598007917911</v>
      </c>
      <c r="J119" s="2">
        <v>8.2899501979477749E-2</v>
      </c>
      <c r="K119" s="2">
        <v>2.0724875494869437E-2</v>
      </c>
    </row>
    <row r="120" spans="1:11" x14ac:dyDescent="0.2">
      <c r="A120" s="18" t="s">
        <v>618</v>
      </c>
      <c r="B120" s="13">
        <v>2840.0925642968555</v>
      </c>
      <c r="C120" s="2">
        <v>710.02314107421387</v>
      </c>
      <c r="D120" s="2">
        <v>177.50578526855347</v>
      </c>
      <c r="E120" s="2">
        <v>44.376446317138367</v>
      </c>
      <c r="F120" s="2">
        <v>11.094111579284592</v>
      </c>
      <c r="G120" s="2">
        <v>2.7735278948211479</v>
      </c>
      <c r="H120" s="2">
        <v>0.69338197370528698</v>
      </c>
      <c r="I120" s="2">
        <v>0.17334549342632175</v>
      </c>
      <c r="J120" s="2">
        <v>4.3336373356580436E-2</v>
      </c>
      <c r="K120" s="2">
        <v>1.0834093339145109E-2</v>
      </c>
    </row>
    <row r="121" spans="1:11" x14ac:dyDescent="0.2">
      <c r="A121" s="18" t="s">
        <v>623</v>
      </c>
      <c r="B121" s="13">
        <v>3459.5635829731345</v>
      </c>
      <c r="C121" s="2">
        <v>864.89089574328364</v>
      </c>
      <c r="D121" s="2">
        <v>216.22272393582091</v>
      </c>
      <c r="E121" s="2">
        <v>54.055680983955227</v>
      </c>
      <c r="F121" s="2">
        <v>13.513920245988807</v>
      </c>
      <c r="G121" s="2">
        <v>3.3784800614972017</v>
      </c>
      <c r="H121" s="2">
        <v>0.84462001537430043</v>
      </c>
      <c r="I121" s="2">
        <v>0.21115500384357511</v>
      </c>
      <c r="J121" s="2">
        <v>5.2788750960893777E-2</v>
      </c>
      <c r="K121" s="2">
        <v>1.3197187740223444E-2</v>
      </c>
    </row>
    <row r="122" spans="1:11" x14ac:dyDescent="0.2">
      <c r="A122" s="18" t="s">
        <v>628</v>
      </c>
      <c r="B122" s="13">
        <v>3010.4740412844367</v>
      </c>
      <c r="C122" s="2">
        <v>752.61851032110917</v>
      </c>
      <c r="D122" s="2">
        <v>188.15462758027729</v>
      </c>
      <c r="E122" s="2">
        <v>47.038656895069323</v>
      </c>
      <c r="F122" s="2">
        <v>11.759664223767331</v>
      </c>
      <c r="G122" s="2">
        <v>2.9399160559418327</v>
      </c>
      <c r="H122" s="2">
        <v>0.73497901398545817</v>
      </c>
      <c r="I122" s="2">
        <v>0.18374475349636454</v>
      </c>
      <c r="J122" s="2">
        <v>4.5936188374091136E-2</v>
      </c>
      <c r="K122" s="2">
        <v>1.1484047093522784E-2</v>
      </c>
    </row>
    <row r="123" spans="1:11" x14ac:dyDescent="0.2">
      <c r="A123" s="18" t="s">
        <v>633</v>
      </c>
      <c r="B123" s="13">
        <v>3193.5475011448871</v>
      </c>
      <c r="C123" s="2">
        <v>798.38687528622177</v>
      </c>
      <c r="D123" s="2">
        <v>199.59671882155544</v>
      </c>
      <c r="E123" s="2">
        <v>49.89917970538886</v>
      </c>
      <c r="F123" s="2">
        <v>12.474794926347215</v>
      </c>
      <c r="G123" s="2">
        <v>3.1186987315868038</v>
      </c>
      <c r="H123" s="2">
        <v>0.77967468289670094</v>
      </c>
      <c r="I123" s="2">
        <v>0.19491867072417524</v>
      </c>
      <c r="J123" s="2">
        <v>4.8729667681043809E-2</v>
      </c>
      <c r="K123" s="2">
        <v>1.2182416920260952E-2</v>
      </c>
    </row>
    <row r="124" spans="1:11" x14ac:dyDescent="0.2">
      <c r="A124" s="18" t="s">
        <v>638</v>
      </c>
      <c r="B124" s="13">
        <v>4032.0645904490875</v>
      </c>
      <c r="C124" s="2">
        <v>1008.0161476122719</v>
      </c>
      <c r="D124" s="2">
        <v>252.00403690306797</v>
      </c>
      <c r="E124" s="2">
        <v>63.001009225766992</v>
      </c>
      <c r="F124" s="2">
        <v>15.750252306441748</v>
      </c>
      <c r="G124" s="2">
        <v>3.937563076610437</v>
      </c>
      <c r="H124" s="2">
        <v>0.98439076915260926</v>
      </c>
      <c r="I124" s="2">
        <v>0.24609769228815231</v>
      </c>
      <c r="J124" s="2">
        <v>6.1524423072038079E-2</v>
      </c>
      <c r="K124" s="2">
        <v>1.538110576800952E-2</v>
      </c>
    </row>
    <row r="125" spans="1:11" x14ac:dyDescent="0.2">
      <c r="A125" s="18" t="s">
        <v>643</v>
      </c>
      <c r="B125" s="13">
        <v>1960.8673622255371</v>
      </c>
      <c r="C125" s="2">
        <v>490.21684055638428</v>
      </c>
      <c r="D125" s="2">
        <v>122.55421013909607</v>
      </c>
      <c r="E125" s="2">
        <v>30.638552534774018</v>
      </c>
      <c r="F125" s="2">
        <v>7.6596381336935044</v>
      </c>
      <c r="G125" s="2">
        <v>1.9149095334233761</v>
      </c>
      <c r="H125" s="2">
        <v>0.47872738335584403</v>
      </c>
      <c r="I125" s="2">
        <v>0.11968184583896101</v>
      </c>
      <c r="J125" s="2">
        <v>2.9920461459740252E-2</v>
      </c>
      <c r="K125" s="2">
        <v>7.4801153649350629E-3</v>
      </c>
    </row>
    <row r="126" spans="1:11" x14ac:dyDescent="0.2">
      <c r="A126" s="18" t="s">
        <v>648</v>
      </c>
      <c r="B126" s="13">
        <v>2432.3579496876487</v>
      </c>
      <c r="C126" s="2">
        <v>608.08948742191217</v>
      </c>
      <c r="D126" s="2">
        <v>152.02237185547804</v>
      </c>
      <c r="E126" s="2">
        <v>38.00559296386951</v>
      </c>
      <c r="F126" s="2">
        <v>9.5013982409673776</v>
      </c>
      <c r="G126" s="2">
        <v>2.3753495602418444</v>
      </c>
      <c r="H126" s="2">
        <v>0.5938373900604611</v>
      </c>
      <c r="I126" s="2">
        <v>0.14845934751511528</v>
      </c>
      <c r="J126" s="2">
        <v>3.7114836878778819E-2</v>
      </c>
      <c r="K126" s="2">
        <v>9.2787092196947047E-3</v>
      </c>
    </row>
    <row r="127" spans="1:11" x14ac:dyDescent="0.2">
      <c r="A127" s="18" t="s">
        <v>653</v>
      </c>
      <c r="B127" s="13">
        <v>4948.4005532311821</v>
      </c>
      <c r="C127" s="2">
        <v>1237.1001383077955</v>
      </c>
      <c r="D127" s="2">
        <v>309.27503457694888</v>
      </c>
      <c r="E127" s="2">
        <v>77.318758644237221</v>
      </c>
      <c r="F127" s="2">
        <v>19.329689661059305</v>
      </c>
      <c r="G127" s="2">
        <v>4.8324224152648263</v>
      </c>
      <c r="H127" s="2">
        <v>1.2081056038162066</v>
      </c>
      <c r="I127" s="2">
        <v>0.30202640095405164</v>
      </c>
      <c r="J127" s="2">
        <v>7.5506600238512911E-2</v>
      </c>
      <c r="K127" s="2">
        <v>1.8876650059628228E-2</v>
      </c>
    </row>
    <row r="128" spans="1:11" x14ac:dyDescent="0.2">
      <c r="A128" s="18" t="s">
        <v>657</v>
      </c>
      <c r="B128" s="13">
        <v>2450.6368224846906</v>
      </c>
      <c r="C128" s="2">
        <v>612.65920562117265</v>
      </c>
      <c r="D128" s="2">
        <v>153.16480140529316</v>
      </c>
      <c r="E128" s="2">
        <v>38.29120035132329</v>
      </c>
      <c r="F128" s="2">
        <v>9.5728000878308226</v>
      </c>
      <c r="G128" s="2">
        <v>2.3932000219577056</v>
      </c>
      <c r="H128" s="2">
        <v>0.59830000548942641</v>
      </c>
      <c r="I128" s="2">
        <v>0.1495750013723566</v>
      </c>
      <c r="J128" s="2">
        <v>3.7393750343089151E-2</v>
      </c>
      <c r="K128" s="2">
        <v>9.3484375857722877E-3</v>
      </c>
    </row>
    <row r="129" spans="1:11" x14ac:dyDescent="0.2">
      <c r="A129" s="18" t="s">
        <v>662</v>
      </c>
      <c r="B129" s="13">
        <v>4670.9589665596714</v>
      </c>
      <c r="C129" s="2">
        <v>1167.7397416399178</v>
      </c>
      <c r="D129" s="2">
        <v>291.93493540997946</v>
      </c>
      <c r="E129" s="2">
        <v>72.983733852494865</v>
      </c>
      <c r="F129" s="2">
        <v>18.245933463123716</v>
      </c>
      <c r="G129" s="2">
        <v>4.5614833657809291</v>
      </c>
      <c r="H129" s="2">
        <v>1.1403708414452323</v>
      </c>
      <c r="I129" s="2">
        <v>0.28509271036130807</v>
      </c>
      <c r="J129" s="2">
        <v>7.1273177590327016E-2</v>
      </c>
      <c r="K129" s="2">
        <v>1.7818294397581754E-2</v>
      </c>
    </row>
    <row r="130" spans="1:11" x14ac:dyDescent="0.2">
      <c r="A130" s="18" t="s">
        <v>667</v>
      </c>
      <c r="B130" s="13">
        <v>2624.1601703394849</v>
      </c>
      <c r="C130" s="2">
        <v>656.04004258487123</v>
      </c>
      <c r="D130" s="2">
        <v>164.01001064621781</v>
      </c>
      <c r="E130" s="2">
        <v>41.002502661554452</v>
      </c>
      <c r="F130" s="2">
        <v>10.250625665388613</v>
      </c>
      <c r="G130" s="2">
        <v>2.5626564163471532</v>
      </c>
      <c r="H130" s="2">
        <v>0.64066410408678831</v>
      </c>
      <c r="I130" s="2">
        <v>0.16016602602169708</v>
      </c>
      <c r="J130" s="2">
        <v>4.0041506505424269E-2</v>
      </c>
      <c r="K130" s="2">
        <v>1.0010376626356067E-2</v>
      </c>
    </row>
    <row r="131" spans="1:11" x14ac:dyDescent="0.2">
      <c r="A131" s="18" t="s">
        <v>672</v>
      </c>
      <c r="B131" s="13">
        <v>4483.0786197497546</v>
      </c>
      <c r="C131" s="2">
        <v>1120.7696549374386</v>
      </c>
      <c r="D131" s="2">
        <v>280.19241373435966</v>
      </c>
      <c r="E131" s="2">
        <v>70.048103433589915</v>
      </c>
      <c r="F131" s="2">
        <v>17.512025858397479</v>
      </c>
      <c r="G131" s="2">
        <v>4.3780064645993697</v>
      </c>
      <c r="H131" s="2">
        <v>1.0945016161498424</v>
      </c>
      <c r="I131" s="2">
        <v>0.27362540403746061</v>
      </c>
      <c r="J131" s="2">
        <v>6.8406351009365152E-2</v>
      </c>
      <c r="K131" s="2">
        <v>1.7101587752341288E-2</v>
      </c>
    </row>
    <row r="132" spans="1:11" x14ac:dyDescent="0.2">
      <c r="A132" s="18" t="s">
        <v>677</v>
      </c>
      <c r="B132" s="13">
        <v>1864.3269611880683</v>
      </c>
      <c r="C132" s="2">
        <v>466.08174029701706</v>
      </c>
      <c r="D132" s="2">
        <v>116.52043507425427</v>
      </c>
      <c r="E132" s="2">
        <v>29.130108768563566</v>
      </c>
      <c r="F132" s="2">
        <v>7.2825271921408916</v>
      </c>
      <c r="G132" s="2">
        <v>1.8206317980352229</v>
      </c>
      <c r="H132" s="2">
        <v>0.45515794950880573</v>
      </c>
      <c r="I132" s="2">
        <v>0.11378948737720143</v>
      </c>
      <c r="J132" s="2">
        <v>2.8447371844300358E-2</v>
      </c>
      <c r="K132" s="2">
        <v>7.1118429610750895E-3</v>
      </c>
    </row>
    <row r="133" spans="1:11" x14ac:dyDescent="0.2">
      <c r="A133" s="18" t="s">
        <v>682</v>
      </c>
      <c r="B133" s="13">
        <v>2032.4695134654155</v>
      </c>
      <c r="C133" s="2">
        <v>508.11737836635388</v>
      </c>
      <c r="D133" s="2">
        <v>127.02934459158847</v>
      </c>
      <c r="E133" s="2">
        <v>31.757336147897117</v>
      </c>
      <c r="F133" s="2">
        <v>7.9393340369742793</v>
      </c>
      <c r="G133" s="2">
        <v>1.9848335092435698</v>
      </c>
      <c r="H133" s="2">
        <v>0.49620837731089246</v>
      </c>
      <c r="I133" s="2">
        <v>0.12405209432772311</v>
      </c>
      <c r="J133" s="2">
        <v>3.1013023581930779E-2</v>
      </c>
      <c r="K133" s="2">
        <v>7.7532558954826946E-3</v>
      </c>
    </row>
    <row r="134" spans="1:11" x14ac:dyDescent="0.2">
      <c r="A134" s="18" t="s">
        <v>687</v>
      </c>
      <c r="B134" s="13">
        <v>2855.8764799151922</v>
      </c>
      <c r="C134" s="2">
        <v>713.96911997879806</v>
      </c>
      <c r="D134" s="2">
        <v>178.49227999469952</v>
      </c>
      <c r="E134" s="2">
        <v>44.623069998674879</v>
      </c>
      <c r="F134" s="2">
        <v>11.15576749966872</v>
      </c>
      <c r="G134" s="2">
        <v>2.7889418749171799</v>
      </c>
      <c r="H134" s="2">
        <v>0.69723546872929498</v>
      </c>
      <c r="I134" s="2">
        <v>0.17430886718232375</v>
      </c>
      <c r="J134" s="2">
        <v>4.3577216795580936E-2</v>
      </c>
      <c r="K134" s="2">
        <v>1.0894304198895234E-2</v>
      </c>
    </row>
    <row r="135" spans="1:11" x14ac:dyDescent="0.2">
      <c r="A135" s="18" t="s">
        <v>692</v>
      </c>
      <c r="B135" s="13">
        <v>3332.1004561645523</v>
      </c>
      <c r="C135" s="2">
        <v>833.02511404113807</v>
      </c>
      <c r="D135" s="2">
        <v>208.25627851028452</v>
      </c>
      <c r="E135" s="2">
        <v>52.064069627571129</v>
      </c>
      <c r="F135" s="2">
        <v>13.016017406892782</v>
      </c>
      <c r="G135" s="2">
        <v>3.2540043517231956</v>
      </c>
      <c r="H135" s="2">
        <v>0.81350108793079889</v>
      </c>
      <c r="I135" s="2">
        <v>0.20337527198269972</v>
      </c>
      <c r="J135" s="2">
        <v>5.0843817995674931E-2</v>
      </c>
      <c r="K135" s="2">
        <v>1.2710954498918733E-2</v>
      </c>
    </row>
    <row r="136" spans="1:11" x14ac:dyDescent="0.2">
      <c r="A136" s="18" t="s">
        <v>697</v>
      </c>
      <c r="B136" s="13">
        <v>2793.0370703052117</v>
      </c>
      <c r="C136" s="2">
        <v>698.25926757630293</v>
      </c>
      <c r="D136" s="2">
        <v>174.56481689407573</v>
      </c>
      <c r="E136" s="2">
        <v>43.641204223518933</v>
      </c>
      <c r="F136" s="2">
        <v>10.910301055879733</v>
      </c>
      <c r="G136" s="2">
        <v>2.7275752639699333</v>
      </c>
      <c r="H136" s="2">
        <v>0.68189381599248333</v>
      </c>
      <c r="I136" s="2">
        <v>0.17047345399812083</v>
      </c>
      <c r="J136" s="2">
        <v>4.2618363499530208E-2</v>
      </c>
      <c r="K136" s="2">
        <v>1.0654590874882552E-2</v>
      </c>
    </row>
    <row r="137" spans="1:11" x14ac:dyDescent="0.2">
      <c r="A137" s="18" t="s">
        <v>702</v>
      </c>
      <c r="B137" s="13">
        <v>3355.0956017716244</v>
      </c>
      <c r="C137" s="2">
        <v>838.7739004429061</v>
      </c>
      <c r="D137" s="2">
        <v>209.69347511072652</v>
      </c>
      <c r="E137" s="2">
        <v>52.423368777681631</v>
      </c>
      <c r="F137" s="2">
        <v>13.105842194420408</v>
      </c>
      <c r="G137" s="2">
        <v>3.2764605486051019</v>
      </c>
      <c r="H137" s="2">
        <v>0.81911513715127549</v>
      </c>
      <c r="I137" s="2">
        <v>0.20477878428781887</v>
      </c>
      <c r="J137" s="2">
        <v>5.1194696071954718E-2</v>
      </c>
      <c r="K137" s="2">
        <v>1.2798674017988679E-2</v>
      </c>
    </row>
    <row r="138" spans="1:11" x14ac:dyDescent="0.2">
      <c r="A138" s="18" t="s">
        <v>707</v>
      </c>
      <c r="B138" s="13">
        <v>4830.7148443519518</v>
      </c>
      <c r="C138" s="2">
        <v>1207.6787110879879</v>
      </c>
      <c r="D138" s="2">
        <v>301.91967777199699</v>
      </c>
      <c r="E138" s="2">
        <v>75.479919442999247</v>
      </c>
      <c r="F138" s="2">
        <v>18.869979860749812</v>
      </c>
      <c r="G138" s="2">
        <v>4.7174949651874529</v>
      </c>
      <c r="H138" s="2">
        <v>1.1793737412968632</v>
      </c>
      <c r="I138" s="2">
        <v>0.29484343532421581</v>
      </c>
      <c r="J138" s="2">
        <v>7.3710858831053952E-2</v>
      </c>
      <c r="K138" s="2">
        <v>1.8427714707763488E-2</v>
      </c>
    </row>
    <row r="139" spans="1:11" x14ac:dyDescent="0.2">
      <c r="A139" s="18" t="s">
        <v>712</v>
      </c>
      <c r="B139" s="13">
        <v>4441.3059215931853</v>
      </c>
      <c r="C139" s="2">
        <v>1110.3264803982963</v>
      </c>
      <c r="D139" s="2">
        <v>277.58162009957408</v>
      </c>
      <c r="E139" s="2">
        <v>69.39540502489352</v>
      </c>
      <c r="F139" s="2">
        <v>17.34885125622338</v>
      </c>
      <c r="G139" s="2">
        <v>4.337212814055845</v>
      </c>
      <c r="H139" s="2">
        <v>1.0843032035139613</v>
      </c>
      <c r="I139" s="2">
        <v>0.27107580087849031</v>
      </c>
      <c r="J139" s="2">
        <v>6.7768950219622578E-2</v>
      </c>
      <c r="K139" s="2">
        <v>1.6942237554905645E-2</v>
      </c>
    </row>
    <row r="140" spans="1:11" x14ac:dyDescent="0.2">
      <c r="A140" s="18" t="s">
        <v>717</v>
      </c>
      <c r="B140" s="13">
        <v>2531.0688703839633</v>
      </c>
      <c r="C140" s="2">
        <v>632.76721759599081</v>
      </c>
      <c r="D140" s="2">
        <v>158.1918043989977</v>
      </c>
      <c r="E140" s="2">
        <v>39.547951099749426</v>
      </c>
      <c r="F140" s="2">
        <v>9.8869877749373565</v>
      </c>
      <c r="G140" s="2">
        <v>2.4717469437343391</v>
      </c>
      <c r="H140" s="2">
        <v>0.61793673593358478</v>
      </c>
      <c r="I140" s="2">
        <v>0.15448418398339619</v>
      </c>
      <c r="J140" s="2">
        <v>3.8621045995849049E-2</v>
      </c>
      <c r="K140" s="2">
        <v>9.6552614989622622E-3</v>
      </c>
    </row>
    <row r="141" spans="1:11" x14ac:dyDescent="0.2">
      <c r="A141" s="18" t="s">
        <v>722</v>
      </c>
      <c r="B141" s="13">
        <v>2462.4798107436513</v>
      </c>
      <c r="C141" s="2">
        <v>615.61995268591284</v>
      </c>
      <c r="D141" s="2">
        <v>153.90498817147821</v>
      </c>
      <c r="E141" s="2">
        <v>38.476247042869552</v>
      </c>
      <c r="F141" s="2">
        <v>9.6190617607173881</v>
      </c>
      <c r="G141" s="2">
        <v>2.404765440179347</v>
      </c>
      <c r="H141" s="2">
        <v>0.60119136004483675</v>
      </c>
      <c r="I141" s="2">
        <v>0.15029784001120919</v>
      </c>
      <c r="J141" s="2">
        <v>3.7574460002802297E-2</v>
      </c>
      <c r="K141" s="2">
        <v>9.3936150007005743E-3</v>
      </c>
    </row>
    <row r="142" spans="1:11" x14ac:dyDescent="0.2">
      <c r="A142" s="18" t="s">
        <v>727</v>
      </c>
      <c r="B142" s="13">
        <v>2256.7005954078854</v>
      </c>
      <c r="C142" s="2">
        <v>564.17514885197136</v>
      </c>
      <c r="D142" s="2">
        <v>141.04378721299284</v>
      </c>
      <c r="E142" s="2">
        <v>35.26094680324821</v>
      </c>
      <c r="F142" s="2">
        <v>8.8152367008120525</v>
      </c>
      <c r="G142" s="2">
        <v>2.2038091752030131</v>
      </c>
      <c r="H142" s="2">
        <v>0.55095229380075328</v>
      </c>
      <c r="I142" s="2">
        <v>0.13773807345018832</v>
      </c>
      <c r="J142" s="2">
        <v>3.443451836254708E-2</v>
      </c>
      <c r="K142" s="2">
        <v>8.60862959063677E-3</v>
      </c>
    </row>
    <row r="143" spans="1:11" x14ac:dyDescent="0.2">
      <c r="A143" s="18" t="s">
        <v>732</v>
      </c>
      <c r="B143" s="13">
        <v>3981.9315872297857</v>
      </c>
      <c r="C143" s="2">
        <v>995.48289680744642</v>
      </c>
      <c r="D143" s="2">
        <v>248.87072420186161</v>
      </c>
      <c r="E143" s="2">
        <v>62.217681050465401</v>
      </c>
      <c r="F143" s="2">
        <v>15.55442026261635</v>
      </c>
      <c r="G143" s="2">
        <v>3.8886050656540876</v>
      </c>
      <c r="H143" s="2">
        <v>0.9721512664135219</v>
      </c>
      <c r="I143" s="2">
        <v>0.24303781660338047</v>
      </c>
      <c r="J143" s="2">
        <v>6.0759454150845119E-2</v>
      </c>
      <c r="K143" s="2">
        <v>1.518986353771128E-2</v>
      </c>
    </row>
    <row r="144" spans="1:11" x14ac:dyDescent="0.2">
      <c r="A144" s="18" t="s">
        <v>737</v>
      </c>
      <c r="B144" s="13">
        <v>2319.8793477148843</v>
      </c>
      <c r="C144" s="2">
        <v>579.96983692872107</v>
      </c>
      <c r="D144" s="2">
        <v>144.99245923218027</v>
      </c>
      <c r="E144" s="2">
        <v>36.248114808045067</v>
      </c>
      <c r="F144" s="2">
        <v>9.0620287020112666</v>
      </c>
      <c r="G144" s="2">
        <v>2.2655071755028167</v>
      </c>
      <c r="H144" s="2">
        <v>0.56637679387570417</v>
      </c>
      <c r="I144" s="2">
        <v>0.14159419846892604</v>
      </c>
      <c r="J144" s="2">
        <v>3.539854961723151E-2</v>
      </c>
      <c r="K144" s="2">
        <v>8.8496374043078776E-3</v>
      </c>
    </row>
    <row r="145" spans="1:11" x14ac:dyDescent="0.2">
      <c r="A145" s="18" t="s">
        <v>742</v>
      </c>
      <c r="B145" s="13">
        <v>2493.4167564088912</v>
      </c>
      <c r="C145" s="2">
        <v>623.35418910222279</v>
      </c>
      <c r="D145" s="2">
        <v>155.8385472755557</v>
      </c>
      <c r="E145" s="2">
        <v>38.959636818888924</v>
      </c>
      <c r="F145" s="2">
        <v>9.7399092047222311</v>
      </c>
      <c r="G145" s="2">
        <v>2.4349773011805578</v>
      </c>
      <c r="H145" s="2">
        <v>0.60874432529513944</v>
      </c>
      <c r="I145" s="2">
        <v>0.15218608132378486</v>
      </c>
      <c r="J145" s="2">
        <v>3.8046520330946215E-2</v>
      </c>
      <c r="K145" s="2">
        <v>9.5116300827365538E-3</v>
      </c>
    </row>
    <row r="146" spans="1:11" x14ac:dyDescent="0.2">
      <c r="A146" s="18" t="s">
        <v>747</v>
      </c>
      <c r="B146" s="13">
        <v>3743.7577519183947</v>
      </c>
      <c r="C146" s="2">
        <v>935.93943797959867</v>
      </c>
      <c r="D146" s="2">
        <v>233.98485949489967</v>
      </c>
      <c r="E146" s="2">
        <v>58.496214873724917</v>
      </c>
      <c r="F146" s="2">
        <v>14.624053718431229</v>
      </c>
      <c r="G146" s="2">
        <v>3.6560134296078073</v>
      </c>
      <c r="H146" s="2">
        <v>0.91400335740195182</v>
      </c>
      <c r="I146" s="2">
        <v>0.22850083935048796</v>
      </c>
      <c r="J146" s="2">
        <v>5.7125209837621989E-2</v>
      </c>
      <c r="K146" s="2">
        <v>1.4281302459405497E-2</v>
      </c>
    </row>
    <row r="147" spans="1:11" x14ac:dyDescent="0.2">
      <c r="A147" s="18" t="s">
        <v>752</v>
      </c>
      <c r="B147" s="13">
        <v>2583.7743620854881</v>
      </c>
      <c r="C147" s="2">
        <v>645.94359052137202</v>
      </c>
      <c r="D147" s="2">
        <v>161.485897630343</v>
      </c>
      <c r="E147" s="2">
        <v>40.371474407585751</v>
      </c>
      <c r="F147" s="2">
        <v>10.092868601896438</v>
      </c>
      <c r="G147" s="2">
        <v>2.5232171504741094</v>
      </c>
      <c r="H147" s="2">
        <v>0.63080428761852736</v>
      </c>
      <c r="I147" s="2">
        <v>0.15770107190463184</v>
      </c>
      <c r="J147" s="2">
        <v>3.942526797615796E-2</v>
      </c>
      <c r="K147" s="2">
        <v>9.85631699403949E-3</v>
      </c>
    </row>
    <row r="148" spans="1:11" x14ac:dyDescent="0.2">
      <c r="A148" s="22" t="s">
        <v>757</v>
      </c>
      <c r="B148" s="13">
        <v>2631.7576298601325</v>
      </c>
      <c r="C148" s="2">
        <v>657.93940746503313</v>
      </c>
      <c r="D148" s="2">
        <v>164.48485186625828</v>
      </c>
      <c r="E148" s="2">
        <v>41.12121296656457</v>
      </c>
      <c r="F148" s="2">
        <v>10.280303241641143</v>
      </c>
      <c r="G148" s="2">
        <v>2.5700758104102857</v>
      </c>
      <c r="H148" s="2">
        <v>0.64251895260257141</v>
      </c>
      <c r="I148" s="2">
        <v>0.16062973815064285</v>
      </c>
      <c r="J148" s="2">
        <v>4.0157434537660713E-2</v>
      </c>
      <c r="K148" s="2">
        <v>1.0039358634415178E-2</v>
      </c>
    </row>
    <row r="149" spans="1:11" x14ac:dyDescent="0.2">
      <c r="A149" s="31" t="s">
        <v>762</v>
      </c>
      <c r="B149" s="13">
        <v>4503.1413914346649</v>
      </c>
      <c r="C149" s="2">
        <v>1125.7853478586662</v>
      </c>
      <c r="D149" s="2">
        <v>281.44633696466656</v>
      </c>
      <c r="E149" s="2">
        <v>70.361584241166639</v>
      </c>
      <c r="F149" s="2">
        <v>17.59039606029166</v>
      </c>
      <c r="G149" s="2">
        <v>4.397599015072915</v>
      </c>
      <c r="H149" s="2">
        <v>1.0993997537682287</v>
      </c>
      <c r="I149" s="2">
        <v>0.27484993844205718</v>
      </c>
      <c r="J149" s="2">
        <v>6.8712484610514296E-2</v>
      </c>
      <c r="K149" s="2">
        <v>1.7178121152628574E-2</v>
      </c>
    </row>
    <row r="150" spans="1:11" x14ac:dyDescent="0.2">
      <c r="A150" s="31" t="s">
        <v>767</v>
      </c>
      <c r="B150" s="13">
        <v>2505.4581405592085</v>
      </c>
      <c r="C150" s="2">
        <v>626.36453513980211</v>
      </c>
      <c r="D150" s="2">
        <v>156.59113378495053</v>
      </c>
      <c r="E150" s="2">
        <v>39.147783446237632</v>
      </c>
      <c r="F150" s="2">
        <v>9.786945861559408</v>
      </c>
      <c r="G150" s="2">
        <v>2.446736465389852</v>
      </c>
      <c r="H150" s="2">
        <v>0.611684116347463</v>
      </c>
      <c r="I150" s="2">
        <v>0.15292102908686575</v>
      </c>
      <c r="J150" s="2">
        <v>3.8230257271716438E-2</v>
      </c>
      <c r="K150" s="2">
        <v>9.5575643179291094E-3</v>
      </c>
    </row>
    <row r="151" spans="1:11" x14ac:dyDescent="0.2">
      <c r="A151" s="31" t="s">
        <v>771</v>
      </c>
      <c r="B151" s="13">
        <v>5261.0091878264457</v>
      </c>
      <c r="C151" s="2">
        <v>1315.2522969566114</v>
      </c>
      <c r="D151" s="2">
        <v>328.81307423915285</v>
      </c>
      <c r="E151" s="2">
        <v>82.203268559788214</v>
      </c>
      <c r="F151" s="2">
        <v>20.550817139947053</v>
      </c>
      <c r="G151" s="2">
        <v>5.1377042849867633</v>
      </c>
      <c r="H151" s="2">
        <v>1.2844260712466908</v>
      </c>
      <c r="I151" s="2">
        <v>0.32110651781167271</v>
      </c>
      <c r="J151" s="2">
        <v>8.0276629452918177E-2</v>
      </c>
      <c r="K151" s="2">
        <v>2.0069157363229544E-2</v>
      </c>
    </row>
    <row r="152" spans="1:11" x14ac:dyDescent="0.2">
      <c r="A152" s="31" t="s">
        <v>776</v>
      </c>
      <c r="B152" s="13">
        <v>2480.6706145712606</v>
      </c>
      <c r="C152" s="2">
        <v>620.16765364281514</v>
      </c>
      <c r="D152" s="2">
        <v>155.04191341070378</v>
      </c>
      <c r="E152" s="2">
        <v>38.760478352675946</v>
      </c>
      <c r="F152" s="2">
        <v>9.6901195881689866</v>
      </c>
      <c r="G152" s="2">
        <v>2.4225298970422466</v>
      </c>
      <c r="H152" s="2">
        <v>0.60563247426056166</v>
      </c>
      <c r="I152" s="2">
        <v>0.15140811856514041</v>
      </c>
      <c r="J152" s="2">
        <v>3.7852029641285104E-2</v>
      </c>
      <c r="K152" s="2">
        <v>9.4630074103212759E-3</v>
      </c>
    </row>
    <row r="153" spans="1:11" x14ac:dyDescent="0.2">
      <c r="A153" s="31" t="s">
        <v>781</v>
      </c>
      <c r="B153" s="13">
        <v>5233.6976859205688</v>
      </c>
      <c r="C153" s="2">
        <v>1308.4244214801422</v>
      </c>
      <c r="D153" s="2">
        <v>327.10610537003555</v>
      </c>
      <c r="E153" s="2">
        <v>81.776526342508888</v>
      </c>
      <c r="F153" s="2">
        <v>20.444131585627222</v>
      </c>
      <c r="G153" s="2">
        <v>5.1110328964068055</v>
      </c>
      <c r="H153" s="2">
        <v>1.2777582241017014</v>
      </c>
      <c r="I153" s="2">
        <v>0.31943955602542534</v>
      </c>
      <c r="J153" s="2">
        <v>7.9859889006356335E-2</v>
      </c>
      <c r="K153" s="2">
        <v>1.9964972251589084E-2</v>
      </c>
    </row>
    <row r="154" spans="1:11" x14ac:dyDescent="0.2">
      <c r="A154" s="31" t="s">
        <v>786</v>
      </c>
      <c r="B154" s="13">
        <v>4254.1117053159805</v>
      </c>
      <c r="C154" s="2">
        <v>1063.5279263289951</v>
      </c>
      <c r="D154" s="2">
        <v>265.88198158224878</v>
      </c>
      <c r="E154" s="2">
        <v>66.470495395562196</v>
      </c>
      <c r="F154" s="2">
        <v>16.617623848890549</v>
      </c>
      <c r="G154" s="2">
        <v>4.1544059622226372</v>
      </c>
      <c r="H154" s="2">
        <v>1.0386014905556593</v>
      </c>
      <c r="I154" s="2">
        <v>0.25965037263891483</v>
      </c>
      <c r="J154" s="2">
        <v>6.4912593159728707E-2</v>
      </c>
      <c r="K154" s="2">
        <v>1.6228148289932177E-2</v>
      </c>
    </row>
    <row r="155" spans="1:11" x14ac:dyDescent="0.2">
      <c r="A155" s="31" t="s">
        <v>791</v>
      </c>
      <c r="B155" s="13">
        <v>2583.1536534704542</v>
      </c>
      <c r="C155" s="2">
        <v>645.78841336761354</v>
      </c>
      <c r="D155" s="2">
        <v>161.44710334190339</v>
      </c>
      <c r="E155" s="2">
        <v>40.361775835475846</v>
      </c>
      <c r="F155" s="2">
        <v>10.090443958868962</v>
      </c>
      <c r="G155" s="2">
        <v>2.5226109897172404</v>
      </c>
      <c r="H155" s="2">
        <v>0.6306527474293101</v>
      </c>
      <c r="I155" s="2">
        <v>0.15766318685732753</v>
      </c>
      <c r="J155" s="2">
        <v>3.9415796714331881E-2</v>
      </c>
      <c r="K155" s="2">
        <v>9.8539491785829703E-3</v>
      </c>
    </row>
    <row r="156" spans="1:11" x14ac:dyDescent="0.2">
      <c r="A156" s="31" t="s">
        <v>796</v>
      </c>
      <c r="B156" s="13">
        <v>4310.0290064952142</v>
      </c>
      <c r="C156" s="2">
        <v>1077.5072516238035</v>
      </c>
      <c r="D156" s="2">
        <v>269.37681290595089</v>
      </c>
      <c r="E156" s="2">
        <v>67.344203226487721</v>
      </c>
      <c r="F156" s="2">
        <v>16.83605080662193</v>
      </c>
      <c r="G156" s="2">
        <v>4.2090127016554826</v>
      </c>
      <c r="H156" s="2">
        <v>1.0522531754138706</v>
      </c>
      <c r="I156" s="2">
        <v>0.26306329385346766</v>
      </c>
      <c r="J156" s="2">
        <v>6.5765823463366915E-2</v>
      </c>
      <c r="K156" s="2">
        <v>1.6441455865841729E-2</v>
      </c>
    </row>
    <row r="157" spans="1:11" x14ac:dyDescent="0.2">
      <c r="A157" s="31" t="s">
        <v>801</v>
      </c>
      <c r="B157" s="13">
        <v>3214.3054593049646</v>
      </c>
      <c r="C157" s="2">
        <v>803.57636482624116</v>
      </c>
      <c r="D157" s="2">
        <v>200.89409120656029</v>
      </c>
      <c r="E157" s="2">
        <v>50.223522801640073</v>
      </c>
      <c r="F157" s="2">
        <v>12.555880700410018</v>
      </c>
      <c r="G157" s="2">
        <v>3.1389701751025045</v>
      </c>
      <c r="H157" s="2">
        <v>0.78474254377562613</v>
      </c>
      <c r="I157" s="2">
        <v>0.19618563594390653</v>
      </c>
      <c r="J157" s="2">
        <v>4.9046408985976633E-2</v>
      </c>
      <c r="K157" s="2">
        <v>1.2261602246494158E-2</v>
      </c>
    </row>
    <row r="158" spans="1:11" x14ac:dyDescent="0.2">
      <c r="A158" s="31" t="s">
        <v>806</v>
      </c>
      <c r="B158" s="13">
        <v>3266.1251866590546</v>
      </c>
      <c r="C158" s="2">
        <v>816.53129666476366</v>
      </c>
      <c r="D158" s="2">
        <v>204.13282416619091</v>
      </c>
      <c r="E158" s="2">
        <v>51.033206041547729</v>
      </c>
      <c r="F158" s="2">
        <v>12.758301510386932</v>
      </c>
      <c r="G158" s="2">
        <v>3.189575377596733</v>
      </c>
      <c r="H158" s="2">
        <v>0.79739384439918326</v>
      </c>
      <c r="I158" s="2">
        <v>0.19934846109979582</v>
      </c>
      <c r="J158" s="2">
        <v>4.9837115274948954E-2</v>
      </c>
      <c r="K158" s="2">
        <v>1.2459278818737238E-2</v>
      </c>
    </row>
    <row r="159" spans="1:11" x14ac:dyDescent="0.2">
      <c r="A159" s="31" t="s">
        <v>811</v>
      </c>
      <c r="B159" s="13">
        <v>4827.9814354457849</v>
      </c>
      <c r="C159" s="2">
        <v>1206.9953588614462</v>
      </c>
      <c r="D159" s="2">
        <v>301.74883971536156</v>
      </c>
      <c r="E159" s="2">
        <v>75.437209928840389</v>
      </c>
      <c r="F159" s="2">
        <v>18.859302482210097</v>
      </c>
      <c r="G159" s="2">
        <v>4.7148256205525243</v>
      </c>
      <c r="H159" s="2">
        <v>1.1787064051381311</v>
      </c>
      <c r="I159" s="2">
        <v>0.29467660128453277</v>
      </c>
      <c r="J159" s="2">
        <v>7.3669150321133192E-2</v>
      </c>
      <c r="K159" s="2">
        <v>1.8417287580283298E-2</v>
      </c>
    </row>
    <row r="160" spans="1:11" x14ac:dyDescent="0.2">
      <c r="A160" s="31" t="s">
        <v>816</v>
      </c>
      <c r="B160" s="13">
        <v>3659.7112634201612</v>
      </c>
      <c r="C160" s="2">
        <v>914.92781585504031</v>
      </c>
      <c r="D160" s="2">
        <v>228.73195396376008</v>
      </c>
      <c r="E160" s="2">
        <v>57.182988490940019</v>
      </c>
      <c r="F160" s="2">
        <v>14.295747122735005</v>
      </c>
      <c r="G160" s="2">
        <v>3.5739367806837512</v>
      </c>
      <c r="H160" s="2">
        <v>0.8934841951709378</v>
      </c>
      <c r="I160" s="2">
        <v>0.22337104879273445</v>
      </c>
      <c r="J160" s="2">
        <v>5.5842762198183613E-2</v>
      </c>
      <c r="K160" s="2">
        <v>1.3960690549545903E-2</v>
      </c>
    </row>
    <row r="161" spans="1:11" x14ac:dyDescent="0.2">
      <c r="A161" s="31" t="s">
        <v>821</v>
      </c>
      <c r="B161" s="13">
        <v>2374.1679135005161</v>
      </c>
      <c r="C161" s="2">
        <v>593.54197837512902</v>
      </c>
      <c r="D161" s="2">
        <v>148.38549459378225</v>
      </c>
      <c r="E161" s="2">
        <v>37.096373648445564</v>
      </c>
      <c r="F161" s="2">
        <v>9.2740934121113909</v>
      </c>
      <c r="G161" s="2">
        <v>2.3185233530278477</v>
      </c>
      <c r="H161" s="2">
        <v>0.57963083825696193</v>
      </c>
      <c r="I161" s="2">
        <v>0.14490770956424048</v>
      </c>
      <c r="J161" s="2">
        <v>3.6226927391060121E-2</v>
      </c>
      <c r="K161" s="2">
        <v>9.0567318477650302E-3</v>
      </c>
    </row>
    <row r="162" spans="1:11" x14ac:dyDescent="0.2">
      <c r="A162" s="31" t="s">
        <v>826</v>
      </c>
      <c r="B162" s="13">
        <v>3920.7644863426053</v>
      </c>
      <c r="C162" s="2">
        <v>980.19112158565133</v>
      </c>
      <c r="D162" s="2">
        <v>245.04778039641283</v>
      </c>
      <c r="E162" s="2">
        <v>61.261945099103208</v>
      </c>
      <c r="F162" s="2">
        <v>15.315486274775802</v>
      </c>
      <c r="G162" s="2">
        <v>3.8288715686939505</v>
      </c>
      <c r="H162" s="2">
        <v>0.95721789217348763</v>
      </c>
      <c r="I162" s="2">
        <v>0.23930447304337191</v>
      </c>
      <c r="J162" s="2">
        <v>5.9826118260842977E-2</v>
      </c>
      <c r="K162" s="2">
        <v>1.4956529565210744E-2</v>
      </c>
    </row>
    <row r="163" spans="1:11" x14ac:dyDescent="0.2">
      <c r="A163" s="31" t="s">
        <v>831</v>
      </c>
      <c r="B163" s="13">
        <v>3122.9505636925769</v>
      </c>
      <c r="C163" s="2">
        <v>780.73764092314423</v>
      </c>
      <c r="D163" s="2">
        <v>195.18441023078606</v>
      </c>
      <c r="E163" s="2">
        <v>48.796102557696514</v>
      </c>
      <c r="F163" s="2">
        <v>12.199025639424129</v>
      </c>
      <c r="G163" s="2">
        <v>3.0497564098560321</v>
      </c>
      <c r="H163" s="2">
        <v>0.76243910246400803</v>
      </c>
      <c r="I163" s="2">
        <v>0.19060977561600201</v>
      </c>
      <c r="J163" s="2">
        <v>4.7652443904000502E-2</v>
      </c>
      <c r="K163" s="2">
        <v>1.1913110976000126E-2</v>
      </c>
    </row>
    <row r="164" spans="1:11" x14ac:dyDescent="0.2">
      <c r="A164" s="31" t="s">
        <v>836</v>
      </c>
      <c r="B164" s="13">
        <v>4523.6116696514973</v>
      </c>
      <c r="C164" s="2">
        <v>1130.9029174128743</v>
      </c>
      <c r="D164" s="2">
        <v>282.72572935321858</v>
      </c>
      <c r="E164" s="2">
        <v>70.681432338304646</v>
      </c>
      <c r="F164" s="2">
        <v>17.670358084576161</v>
      </c>
      <c r="G164" s="2">
        <v>4.4175895211440404</v>
      </c>
      <c r="H164" s="2">
        <v>1.1043973802860101</v>
      </c>
      <c r="I164" s="2">
        <v>0.27609934507150252</v>
      </c>
      <c r="J164" s="2">
        <v>6.9024836267875631E-2</v>
      </c>
      <c r="K164" s="2">
        <v>1.7256209066968908E-2</v>
      </c>
    </row>
    <row r="165" spans="1:11" x14ac:dyDescent="0.2">
      <c r="A165" s="31" t="s">
        <v>841</v>
      </c>
      <c r="B165" s="13">
        <v>6171.0757974726976</v>
      </c>
      <c r="C165" s="2">
        <v>1542.7689493681744</v>
      </c>
      <c r="D165" s="2">
        <v>385.6922373420436</v>
      </c>
      <c r="E165" s="2">
        <v>96.423059335510899</v>
      </c>
      <c r="F165" s="2">
        <v>24.105764833877725</v>
      </c>
      <c r="G165" s="2">
        <v>6.0264412084694312</v>
      </c>
      <c r="H165" s="2">
        <v>1.5066103021173578</v>
      </c>
      <c r="I165" s="2">
        <v>0.37665257552933945</v>
      </c>
      <c r="J165" s="2">
        <v>9.4163143882334863E-2</v>
      </c>
      <c r="K165" s="2">
        <v>2.3540785970583716E-2</v>
      </c>
    </row>
    <row r="166" spans="1:11" x14ac:dyDescent="0.2">
      <c r="A166" s="31" t="s">
        <v>846</v>
      </c>
      <c r="B166" s="13">
        <v>2715.8415034898567</v>
      </c>
      <c r="C166" s="2">
        <v>678.96037587246417</v>
      </c>
      <c r="D166" s="2">
        <v>169.74009396811604</v>
      </c>
      <c r="E166" s="2">
        <v>42.435023492029011</v>
      </c>
      <c r="F166" s="2">
        <v>10.608755873007253</v>
      </c>
      <c r="G166" s="2">
        <v>2.6521889682518132</v>
      </c>
      <c r="H166" s="2">
        <v>0.66304724206295329</v>
      </c>
      <c r="I166" s="2">
        <v>0.16576181051573832</v>
      </c>
      <c r="J166" s="2">
        <v>4.1440452628934581E-2</v>
      </c>
      <c r="K166" s="2">
        <v>1.0360113157233645E-2</v>
      </c>
    </row>
    <row r="167" spans="1:11" x14ac:dyDescent="0.2">
      <c r="A167" s="31" t="s">
        <v>851</v>
      </c>
      <c r="B167" s="13">
        <v>4564.7968345872832</v>
      </c>
      <c r="C167" s="2">
        <v>1141.1992086468208</v>
      </c>
      <c r="D167" s="2">
        <v>285.2998021617052</v>
      </c>
      <c r="E167" s="2">
        <v>71.3249505404263</v>
      </c>
      <c r="F167" s="2">
        <v>17.831237635106575</v>
      </c>
      <c r="G167" s="2">
        <v>4.4578094087766438</v>
      </c>
      <c r="H167" s="2">
        <v>1.1144523521941609</v>
      </c>
      <c r="I167" s="2">
        <v>0.27861308804854024</v>
      </c>
      <c r="J167" s="2">
        <v>6.9653272012135059E-2</v>
      </c>
      <c r="K167" s="2">
        <v>1.7413318003033765E-2</v>
      </c>
    </row>
    <row r="168" spans="1:11" x14ac:dyDescent="0.2">
      <c r="A168" s="31" t="s">
        <v>856</v>
      </c>
      <c r="B168" s="13">
        <v>2724.0303881933987</v>
      </c>
      <c r="C168" s="2">
        <v>681.00759704834968</v>
      </c>
      <c r="D168" s="2">
        <v>170.25189926208742</v>
      </c>
      <c r="E168" s="2">
        <v>42.562974815521855</v>
      </c>
      <c r="F168" s="2">
        <v>10.640743703880464</v>
      </c>
      <c r="G168" s="2">
        <v>2.6601859259701159</v>
      </c>
      <c r="H168" s="2">
        <v>0.66504648149252898</v>
      </c>
      <c r="I168" s="2">
        <v>0.16626162037313225</v>
      </c>
      <c r="J168" s="2">
        <v>4.1565405093283062E-2</v>
      </c>
      <c r="K168" s="2">
        <v>1.0391351273320765E-2</v>
      </c>
    </row>
    <row r="169" spans="1:11" x14ac:dyDescent="0.2">
      <c r="A169" s="31" t="s">
        <v>861</v>
      </c>
      <c r="B169" s="13">
        <v>5314.8376981437932</v>
      </c>
      <c r="C169" s="2">
        <v>1328.7094245359483</v>
      </c>
      <c r="D169" s="2">
        <v>332.17735613398708</v>
      </c>
      <c r="E169" s="2">
        <v>83.044339033496769</v>
      </c>
      <c r="F169" s="2">
        <v>20.761084758374192</v>
      </c>
      <c r="G169" s="2">
        <v>5.1902711895935481</v>
      </c>
      <c r="H169" s="2">
        <v>1.297567797398387</v>
      </c>
      <c r="I169" s="2">
        <v>0.32439194934959675</v>
      </c>
      <c r="J169" s="2">
        <v>8.1097987337399188E-2</v>
      </c>
      <c r="K169" s="2">
        <v>2.0274496834349797E-2</v>
      </c>
    </row>
    <row r="170" spans="1:11" x14ac:dyDescent="0.2">
      <c r="A170" s="31" t="s">
        <v>866</v>
      </c>
      <c r="B170" s="13">
        <v>2583.3211486685823</v>
      </c>
      <c r="C170" s="2">
        <v>645.83028716714557</v>
      </c>
      <c r="D170" s="2">
        <v>161.45757179178639</v>
      </c>
      <c r="E170" s="2">
        <v>40.364392947946598</v>
      </c>
      <c r="F170" s="2">
        <v>10.09109823698665</v>
      </c>
      <c r="G170" s="2">
        <v>2.5227745592466624</v>
      </c>
      <c r="H170" s="2">
        <v>0.6306936398116656</v>
      </c>
      <c r="I170" s="2">
        <v>0.1576734099529164</v>
      </c>
      <c r="J170" s="2">
        <v>3.94183524882291E-2</v>
      </c>
      <c r="K170" s="2">
        <v>9.8545881220572749E-3</v>
      </c>
    </row>
    <row r="171" spans="1:11" x14ac:dyDescent="0.2">
      <c r="A171" s="31" t="s">
        <v>871</v>
      </c>
      <c r="B171" s="13">
        <v>2746.2146177708642</v>
      </c>
      <c r="C171" s="2">
        <v>686.55365444271604</v>
      </c>
      <c r="D171" s="2">
        <v>171.63841361067901</v>
      </c>
      <c r="E171" s="2">
        <v>42.909603402669752</v>
      </c>
      <c r="F171" s="2">
        <v>10.727400850667438</v>
      </c>
      <c r="G171" s="2">
        <v>2.6818502126668595</v>
      </c>
      <c r="H171" s="2">
        <v>0.67046255316671488</v>
      </c>
      <c r="I171" s="2">
        <v>0.16761563829167872</v>
      </c>
      <c r="J171" s="2">
        <v>4.190390957291968E-2</v>
      </c>
      <c r="K171" s="2">
        <v>1.047597739322992E-2</v>
      </c>
    </row>
    <row r="172" spans="1:11" x14ac:dyDescent="0.2">
      <c r="A172" s="31" t="s">
        <v>876</v>
      </c>
      <c r="B172" s="13">
        <v>2644.6847522551889</v>
      </c>
      <c r="C172" s="2">
        <v>661.17118806379722</v>
      </c>
      <c r="D172" s="2">
        <v>165.2927970159493</v>
      </c>
      <c r="E172" s="2">
        <v>41.323199253987326</v>
      </c>
      <c r="F172" s="2">
        <v>10.330799813496832</v>
      </c>
      <c r="G172" s="2">
        <v>2.5826999533742079</v>
      </c>
      <c r="H172" s="2">
        <v>0.64567498834355197</v>
      </c>
      <c r="I172" s="2">
        <v>0.16141874708588799</v>
      </c>
      <c r="J172" s="2">
        <v>4.0354686771471998E-2</v>
      </c>
      <c r="K172" s="2">
        <v>1.0088671692868E-2</v>
      </c>
    </row>
    <row r="173" spans="1:11" x14ac:dyDescent="0.2">
      <c r="A173" s="31" t="s">
        <v>881</v>
      </c>
      <c r="B173" s="13">
        <v>3113.9406451773621</v>
      </c>
      <c r="C173" s="2">
        <v>778.48516129434051</v>
      </c>
      <c r="D173" s="2">
        <v>194.62129032358513</v>
      </c>
      <c r="E173" s="2">
        <v>48.655322580896282</v>
      </c>
      <c r="F173" s="2">
        <v>12.163830645224071</v>
      </c>
      <c r="G173" s="2">
        <v>3.0409576613060176</v>
      </c>
      <c r="H173" s="2">
        <v>0.76023941532650441</v>
      </c>
      <c r="I173" s="2">
        <v>0.1900598538316261</v>
      </c>
      <c r="J173" s="2">
        <v>4.7514963457906526E-2</v>
      </c>
      <c r="K173" s="2">
        <v>1.1878740864476631E-2</v>
      </c>
    </row>
    <row r="174" spans="1:11" x14ac:dyDescent="0.2">
      <c r="A174" s="31" t="s">
        <v>886</v>
      </c>
      <c r="B174" s="13">
        <v>2839.1741296724645</v>
      </c>
      <c r="C174" s="2">
        <v>709.79353241811611</v>
      </c>
      <c r="D174" s="2">
        <v>177.44838310452903</v>
      </c>
      <c r="E174" s="2">
        <v>44.362095776132257</v>
      </c>
      <c r="F174" s="2">
        <v>11.090523944033064</v>
      </c>
      <c r="G174" s="2">
        <v>2.7726309860082661</v>
      </c>
      <c r="H174" s="2">
        <v>0.69315774650206652</v>
      </c>
      <c r="I174" s="2">
        <v>0.17328943662551663</v>
      </c>
      <c r="J174" s="2">
        <v>4.3322359156379157E-2</v>
      </c>
      <c r="K174" s="2">
        <v>1.0830589789094789E-2</v>
      </c>
    </row>
    <row r="175" spans="1:11" x14ac:dyDescent="0.2">
      <c r="A175" s="31" t="s">
        <v>891</v>
      </c>
      <c r="B175" s="13">
        <v>4974.2309963235457</v>
      </c>
      <c r="C175" s="2">
        <v>1243.5577490808864</v>
      </c>
      <c r="D175" s="2">
        <v>310.88943727022161</v>
      </c>
      <c r="E175" s="2">
        <v>77.722359317555402</v>
      </c>
      <c r="F175" s="2">
        <v>19.43058982938885</v>
      </c>
      <c r="G175" s="2">
        <v>4.8576474573472126</v>
      </c>
      <c r="H175" s="2">
        <v>1.2144118643368031</v>
      </c>
      <c r="I175" s="2">
        <v>0.30360296608420079</v>
      </c>
      <c r="J175" s="2">
        <v>7.5900741521050197E-2</v>
      </c>
      <c r="K175" s="2">
        <v>1.8975185380262549E-2</v>
      </c>
    </row>
    <row r="176" spans="1:11" x14ac:dyDescent="0.2">
      <c r="A176" s="31" t="s">
        <v>896</v>
      </c>
      <c r="B176" s="13">
        <v>3967.8823729206315</v>
      </c>
      <c r="C176" s="2">
        <v>991.97059323015787</v>
      </c>
      <c r="D176" s="2">
        <v>247.99264830753947</v>
      </c>
      <c r="E176" s="2">
        <v>61.998162076884867</v>
      </c>
      <c r="F176" s="2">
        <v>15.499540519221217</v>
      </c>
      <c r="G176" s="2">
        <v>3.8748851298053042</v>
      </c>
      <c r="H176" s="2">
        <v>0.96872128245132605</v>
      </c>
      <c r="I176" s="2">
        <v>0.24218032061283151</v>
      </c>
      <c r="J176" s="2">
        <v>6.0545080153207878E-2</v>
      </c>
      <c r="K176" s="2">
        <v>1.513627003830197E-2</v>
      </c>
    </row>
    <row r="177" spans="1:11" x14ac:dyDescent="0.2">
      <c r="A177" s="31" t="s">
        <v>901</v>
      </c>
      <c r="B177" s="13">
        <v>3436.1982177814325</v>
      </c>
      <c r="C177" s="2">
        <v>859.04955444535813</v>
      </c>
      <c r="D177" s="2">
        <v>214.76238861133953</v>
      </c>
      <c r="E177" s="2">
        <v>53.690597152834883</v>
      </c>
      <c r="F177" s="2">
        <v>13.422649288208721</v>
      </c>
      <c r="G177" s="2">
        <v>3.3556623220521802</v>
      </c>
      <c r="H177" s="2">
        <v>0.83891558051304504</v>
      </c>
      <c r="I177" s="2">
        <v>0.20972889512826126</v>
      </c>
      <c r="J177" s="2">
        <v>5.2432223782065315E-2</v>
      </c>
      <c r="K177" s="2">
        <v>1.3108055945516329E-2</v>
      </c>
    </row>
    <row r="178" spans="1:11" x14ac:dyDescent="0.2">
      <c r="A178" s="31" t="s">
        <v>906</v>
      </c>
      <c r="B178" s="13">
        <v>2824.4677996548503</v>
      </c>
      <c r="C178" s="2">
        <v>706.11694991371257</v>
      </c>
      <c r="D178" s="2">
        <v>176.52923747842814</v>
      </c>
      <c r="E178" s="2">
        <v>44.132309369607036</v>
      </c>
      <c r="F178" s="2">
        <v>11.033077342401759</v>
      </c>
      <c r="G178" s="2">
        <v>2.7582693356004397</v>
      </c>
      <c r="H178" s="2">
        <v>0.68956733390010994</v>
      </c>
      <c r="I178" s="2">
        <v>0.17239183347502748</v>
      </c>
      <c r="J178" s="2">
        <v>4.3097958368756871E-2</v>
      </c>
      <c r="K178" s="2">
        <v>1.0774489592189218E-2</v>
      </c>
    </row>
    <row r="179" spans="1:11" x14ac:dyDescent="0.2">
      <c r="A179" s="31" t="s">
        <v>911</v>
      </c>
      <c r="B179" s="13">
        <v>4584.8656336353079</v>
      </c>
      <c r="C179" s="2">
        <v>1146.216408408827</v>
      </c>
      <c r="D179" s="2">
        <v>286.55410210220674</v>
      </c>
      <c r="E179" s="2">
        <v>71.638525525551685</v>
      </c>
      <c r="F179" s="2">
        <v>17.909631381387921</v>
      </c>
      <c r="G179" s="2">
        <v>4.4774078453469803</v>
      </c>
      <c r="H179" s="2">
        <v>1.1193519613367451</v>
      </c>
      <c r="I179" s="2">
        <v>0.27983799033418627</v>
      </c>
      <c r="J179" s="2">
        <v>6.9959497583546568E-2</v>
      </c>
      <c r="K179" s="2">
        <v>1.7489874395886642E-2</v>
      </c>
    </row>
    <row r="180" spans="1:11" x14ac:dyDescent="0.2">
      <c r="A180" s="16" t="s">
        <v>916</v>
      </c>
      <c r="B180" s="13">
        <v>2450.2014923197212</v>
      </c>
      <c r="C180" s="2">
        <v>612.5503730799303</v>
      </c>
      <c r="D180" s="2">
        <v>153.13759326998257</v>
      </c>
      <c r="E180" s="2">
        <v>38.284398317495643</v>
      </c>
      <c r="F180" s="2">
        <v>9.5710995793739109</v>
      </c>
      <c r="G180" s="2">
        <v>2.3927748948434777</v>
      </c>
      <c r="H180" s="2">
        <v>0.59819372371086943</v>
      </c>
      <c r="I180" s="2">
        <v>0.14954843092771736</v>
      </c>
      <c r="J180" s="2">
        <v>3.7387107731929339E-2</v>
      </c>
      <c r="K180" s="2">
        <v>9.3467769329823348E-3</v>
      </c>
    </row>
    <row r="181" spans="1:11" x14ac:dyDescent="0.2">
      <c r="A181" s="18" t="s">
        <v>921</v>
      </c>
      <c r="B181" s="13">
        <v>2630.1019374908933</v>
      </c>
      <c r="C181" s="2">
        <v>657.52548437272333</v>
      </c>
      <c r="D181" s="2">
        <v>164.38137109318083</v>
      </c>
      <c r="E181" s="2">
        <v>41.095342773295208</v>
      </c>
      <c r="F181" s="2">
        <v>10.273835693323802</v>
      </c>
      <c r="G181" s="2">
        <v>2.5684589233309505</v>
      </c>
      <c r="H181" s="2">
        <v>0.64211473083273762</v>
      </c>
      <c r="I181" s="2">
        <v>0.16052868270818441</v>
      </c>
      <c r="J181" s="2">
        <v>4.0132170677046101E-2</v>
      </c>
      <c r="K181" s="2">
        <v>1.0033042669261525E-2</v>
      </c>
    </row>
    <row r="182" spans="1:11" x14ac:dyDescent="0.2">
      <c r="A182" s="18" t="s">
        <v>926</v>
      </c>
      <c r="B182" s="13">
        <v>3743.2560563075544</v>
      </c>
      <c r="C182" s="2">
        <v>935.81401407688861</v>
      </c>
      <c r="D182" s="2">
        <v>233.95350351922215</v>
      </c>
      <c r="E182" s="2">
        <v>58.488375879805538</v>
      </c>
      <c r="F182" s="2">
        <v>14.622093969951385</v>
      </c>
      <c r="G182" s="2">
        <v>3.6555234924878461</v>
      </c>
      <c r="H182" s="2">
        <v>0.91388087312196153</v>
      </c>
      <c r="I182" s="2">
        <v>0.22847021828049038</v>
      </c>
      <c r="J182" s="2">
        <v>5.7117554570122596E-2</v>
      </c>
      <c r="K182" s="2">
        <v>1.4279388642530649E-2</v>
      </c>
    </row>
    <row r="183" spans="1:11" x14ac:dyDescent="0.2">
      <c r="A183" s="18" t="s">
        <v>931</v>
      </c>
      <c r="B183" s="13">
        <v>3320.8094539460185</v>
      </c>
      <c r="C183" s="2">
        <v>830.20236348650462</v>
      </c>
      <c r="D183" s="2">
        <v>207.55059087162616</v>
      </c>
      <c r="E183" s="2">
        <v>51.887647717906539</v>
      </c>
      <c r="F183" s="2">
        <v>12.971911929476635</v>
      </c>
      <c r="G183" s="2">
        <v>3.2429779823691587</v>
      </c>
      <c r="H183" s="2">
        <v>0.81074449559228967</v>
      </c>
      <c r="I183" s="2">
        <v>0.20268612389807242</v>
      </c>
      <c r="J183" s="2">
        <v>5.0671530974518104E-2</v>
      </c>
      <c r="K183" s="2">
        <v>1.2667882743629526E-2</v>
      </c>
    </row>
    <row r="184" spans="1:11" x14ac:dyDescent="0.2">
      <c r="A184" s="18" t="s">
        <v>935</v>
      </c>
      <c r="B184" s="13">
        <v>4365.9295085753402</v>
      </c>
      <c r="C184" s="2">
        <v>1091.482377143835</v>
      </c>
      <c r="D184" s="2">
        <v>272.87059428595876</v>
      </c>
      <c r="E184" s="2">
        <v>68.21764857148969</v>
      </c>
      <c r="F184" s="2">
        <v>17.054412142872422</v>
      </c>
      <c r="G184" s="2">
        <v>4.2636030357181056</v>
      </c>
      <c r="H184" s="2">
        <v>1.0659007589295264</v>
      </c>
      <c r="I184" s="2">
        <v>0.2664751897323816</v>
      </c>
      <c r="J184" s="2">
        <v>6.66187974330954E-2</v>
      </c>
      <c r="K184" s="2">
        <v>1.665469935827385E-2</v>
      </c>
    </row>
    <row r="185" spans="1:11" x14ac:dyDescent="0.2">
      <c r="A185" s="18" t="s">
        <v>940</v>
      </c>
      <c r="B185" s="13">
        <v>2824.0482392624035</v>
      </c>
      <c r="C185" s="2">
        <v>706.01205981560088</v>
      </c>
      <c r="D185" s="2">
        <v>176.50301495390022</v>
      </c>
      <c r="E185" s="2">
        <v>44.125753738475055</v>
      </c>
      <c r="F185" s="2">
        <v>11.031438434618764</v>
      </c>
      <c r="G185" s="2">
        <v>2.7578596086546909</v>
      </c>
      <c r="H185" s="2">
        <v>0.68946490216367273</v>
      </c>
      <c r="I185" s="2">
        <v>0.17236622554091818</v>
      </c>
      <c r="J185" s="2">
        <v>4.3091556385229546E-2</v>
      </c>
      <c r="K185" s="2">
        <v>1.0772889096307386E-2</v>
      </c>
    </row>
    <row r="186" spans="1:11" x14ac:dyDescent="0.2">
      <c r="A186" s="18" t="s">
        <v>945</v>
      </c>
      <c r="B186" s="13">
        <v>2616.7310644181621</v>
      </c>
      <c r="C186" s="2">
        <v>654.18276610454052</v>
      </c>
      <c r="D186" s="2">
        <v>163.54569152613513</v>
      </c>
      <c r="E186" s="2">
        <v>40.886422881533782</v>
      </c>
      <c r="F186" s="2">
        <v>10.221605720383446</v>
      </c>
      <c r="G186" s="2">
        <v>2.5554014300958614</v>
      </c>
      <c r="H186" s="2">
        <v>0.63885035752396535</v>
      </c>
      <c r="I186" s="2">
        <v>0.15971258938099134</v>
      </c>
      <c r="J186" s="2">
        <v>3.9928147345247834E-2</v>
      </c>
      <c r="K186" s="2">
        <v>9.9820368363119586E-3</v>
      </c>
    </row>
    <row r="187" spans="1:11" x14ac:dyDescent="0.2">
      <c r="A187" s="18" t="s">
        <v>950</v>
      </c>
      <c r="B187" s="13">
        <v>1987.7629338267757</v>
      </c>
      <c r="C187" s="2">
        <v>496.94073345669392</v>
      </c>
      <c r="D187" s="2">
        <v>124.23518336417348</v>
      </c>
      <c r="E187" s="2">
        <v>31.05879584104337</v>
      </c>
      <c r="F187" s="2">
        <v>7.7646989602608425</v>
      </c>
      <c r="G187" s="2">
        <v>1.9411747400652106</v>
      </c>
      <c r="H187" s="2">
        <v>0.48529368501630266</v>
      </c>
      <c r="I187" s="2">
        <v>0.12132342125407566</v>
      </c>
      <c r="J187" s="2">
        <v>3.0330855313518916E-2</v>
      </c>
      <c r="K187" s="2">
        <v>7.582713828379729E-3</v>
      </c>
    </row>
    <row r="188" spans="1:11" x14ac:dyDescent="0.2">
      <c r="A188" s="18" t="s">
        <v>955</v>
      </c>
      <c r="B188" s="13">
        <v>4694.3397997864076</v>
      </c>
      <c r="C188" s="2">
        <v>1173.5849499466019</v>
      </c>
      <c r="D188" s="2">
        <v>293.39623748665048</v>
      </c>
      <c r="E188" s="2">
        <v>73.349059371662619</v>
      </c>
      <c r="F188" s="2">
        <v>18.337264842915655</v>
      </c>
      <c r="G188" s="2">
        <v>4.5843162107289137</v>
      </c>
      <c r="H188" s="2">
        <v>1.1460790526822284</v>
      </c>
      <c r="I188" s="2">
        <v>0.28651976317055711</v>
      </c>
      <c r="J188" s="2">
        <v>7.1629940792639277E-2</v>
      </c>
      <c r="K188" s="2">
        <v>1.7907485198159819E-2</v>
      </c>
    </row>
    <row r="189" spans="1:11" x14ac:dyDescent="0.2">
      <c r="A189" s="18" t="s">
        <v>960</v>
      </c>
      <c r="B189" s="13">
        <v>3047.533600581713</v>
      </c>
      <c r="C189" s="2">
        <v>761.88340014542825</v>
      </c>
      <c r="D189" s="2">
        <v>190.47085003635706</v>
      </c>
      <c r="E189" s="2">
        <v>47.617712509089266</v>
      </c>
      <c r="F189" s="2">
        <v>11.904428127272316</v>
      </c>
      <c r="G189" s="2">
        <v>2.9761070318180791</v>
      </c>
      <c r="H189" s="2">
        <v>0.74402675795451978</v>
      </c>
      <c r="I189" s="2">
        <v>0.18600668948862994</v>
      </c>
      <c r="J189" s="2">
        <v>4.6501672372157486E-2</v>
      </c>
      <c r="K189" s="2">
        <v>1.1625418093039372E-2</v>
      </c>
    </row>
    <row r="190" spans="1:11" x14ac:dyDescent="0.2">
      <c r="A190" s="18" t="s">
        <v>964</v>
      </c>
      <c r="B190" s="13">
        <v>3154.6288658005105</v>
      </c>
      <c r="C190" s="2">
        <v>788.65721645012763</v>
      </c>
      <c r="D190" s="2">
        <v>197.16430411253191</v>
      </c>
      <c r="E190" s="2">
        <v>49.291076028132977</v>
      </c>
      <c r="F190" s="2">
        <v>12.322769007033244</v>
      </c>
      <c r="G190" s="2">
        <v>3.0806922517583111</v>
      </c>
      <c r="H190" s="2">
        <v>0.77017306293957777</v>
      </c>
      <c r="I190" s="2">
        <v>0.19254326573489444</v>
      </c>
      <c r="J190" s="2">
        <v>4.8135816433723611E-2</v>
      </c>
      <c r="K190" s="2">
        <v>1.2033954108430903E-2</v>
      </c>
    </row>
    <row r="191" spans="1:11" x14ac:dyDescent="0.2">
      <c r="A191" s="18" t="s">
        <v>969</v>
      </c>
      <c r="B191" s="13">
        <v>4782.2818370848736</v>
      </c>
      <c r="C191" s="2">
        <v>1195.5704592712184</v>
      </c>
      <c r="D191" s="2">
        <v>298.8926148178046</v>
      </c>
      <c r="E191" s="2">
        <v>74.72315370445115</v>
      </c>
      <c r="F191" s="2">
        <v>18.680788426112787</v>
      </c>
      <c r="G191" s="2">
        <v>4.6701971065281969</v>
      </c>
      <c r="H191" s="2">
        <v>1.1675492766320492</v>
      </c>
      <c r="I191" s="2">
        <v>0.2918873191580123</v>
      </c>
      <c r="J191" s="2">
        <v>7.2971829789503076E-2</v>
      </c>
      <c r="K191" s="2">
        <v>1.8242957447375769E-2</v>
      </c>
    </row>
    <row r="192" spans="1:11" x14ac:dyDescent="0.2">
      <c r="A192" s="18" t="s">
        <v>974</v>
      </c>
      <c r="B192" s="13">
        <v>5022.3267535830546</v>
      </c>
      <c r="C192" s="2">
        <v>1255.5816883957636</v>
      </c>
      <c r="D192" s="2">
        <v>313.89542209894091</v>
      </c>
      <c r="E192" s="2">
        <v>78.473855524735228</v>
      </c>
      <c r="F192" s="2">
        <v>19.618463881183807</v>
      </c>
      <c r="G192" s="2">
        <v>4.9046159702959518</v>
      </c>
      <c r="H192" s="2">
        <v>1.2261539925739879</v>
      </c>
      <c r="I192" s="2">
        <v>0.30653849814349698</v>
      </c>
      <c r="J192" s="2">
        <v>7.6634624535874246E-2</v>
      </c>
      <c r="K192" s="2">
        <v>1.9158656133968562E-2</v>
      </c>
    </row>
    <row r="193" spans="1:11" x14ac:dyDescent="0.2">
      <c r="A193" s="18" t="s">
        <v>979</v>
      </c>
      <c r="B193" s="13">
        <v>4973.1697492030489</v>
      </c>
      <c r="C193" s="2">
        <v>1243.2924373007622</v>
      </c>
      <c r="D193" s="2">
        <v>310.82310932519056</v>
      </c>
      <c r="E193" s="2">
        <v>77.705777331297639</v>
      </c>
      <c r="F193" s="2">
        <v>19.42644433282441</v>
      </c>
      <c r="G193" s="2">
        <v>4.8566110832061025</v>
      </c>
      <c r="H193" s="2">
        <v>1.2141527708015256</v>
      </c>
      <c r="I193" s="2">
        <v>0.3035381927003814</v>
      </c>
      <c r="J193" s="2">
        <v>7.5884548175095351E-2</v>
      </c>
      <c r="K193" s="2">
        <v>1.8971137043773838E-2</v>
      </c>
    </row>
    <row r="194" spans="1:11" x14ac:dyDescent="0.2">
      <c r="A194" s="18" t="s">
        <v>984</v>
      </c>
      <c r="B194" s="13">
        <v>2701.1375030252739</v>
      </c>
      <c r="C194" s="2">
        <v>675.28437575631847</v>
      </c>
      <c r="D194" s="2">
        <v>168.82109393907962</v>
      </c>
      <c r="E194" s="2">
        <v>42.205273484769904</v>
      </c>
      <c r="F194" s="2">
        <v>10.551318371192476</v>
      </c>
      <c r="G194" s="2">
        <v>2.637829592798119</v>
      </c>
      <c r="H194" s="2">
        <v>0.65945739819952975</v>
      </c>
      <c r="I194" s="2">
        <v>0.16486434954988244</v>
      </c>
      <c r="J194" s="2">
        <v>4.121608738747061E-2</v>
      </c>
      <c r="K194" s="2">
        <v>1.0304021846867652E-2</v>
      </c>
    </row>
    <row r="195" spans="1:11" x14ac:dyDescent="0.2">
      <c r="A195" s="18" t="s">
        <v>989</v>
      </c>
      <c r="B195" s="13">
        <v>2679.6081019558728</v>
      </c>
      <c r="C195" s="2">
        <v>669.90202548896821</v>
      </c>
      <c r="D195" s="2">
        <v>167.47550637224205</v>
      </c>
      <c r="E195" s="2">
        <v>41.868876593060513</v>
      </c>
      <c r="F195" s="2">
        <v>10.467219148265128</v>
      </c>
      <c r="G195" s="2">
        <v>2.6168047870662821</v>
      </c>
      <c r="H195" s="2">
        <v>0.65420119676657051</v>
      </c>
      <c r="I195" s="2">
        <v>0.16355029919164263</v>
      </c>
      <c r="J195" s="2">
        <v>4.0887574797910657E-2</v>
      </c>
      <c r="K195" s="2">
        <v>1.0221893699477664E-2</v>
      </c>
    </row>
    <row r="196" spans="1:11" x14ac:dyDescent="0.2">
      <c r="A196" s="18" t="s">
        <v>994</v>
      </c>
      <c r="B196" s="13">
        <v>2590.7950605974011</v>
      </c>
      <c r="C196" s="2">
        <v>647.69876514935027</v>
      </c>
      <c r="D196" s="2">
        <v>161.92469128733757</v>
      </c>
      <c r="E196" s="2">
        <v>40.481172821834392</v>
      </c>
      <c r="F196" s="2">
        <v>10.120293205458598</v>
      </c>
      <c r="G196" s="2">
        <v>2.5300733013646495</v>
      </c>
      <c r="H196" s="2">
        <v>0.63251832534116237</v>
      </c>
      <c r="I196" s="2">
        <v>0.15812958133529059</v>
      </c>
      <c r="J196" s="2">
        <v>3.9532395333822648E-2</v>
      </c>
      <c r="K196" s="2">
        <v>9.883098833455662E-3</v>
      </c>
    </row>
    <row r="197" spans="1:11" x14ac:dyDescent="0.2">
      <c r="A197" s="18" t="s">
        <v>999</v>
      </c>
      <c r="B197" s="13">
        <v>3388.5807539456637</v>
      </c>
      <c r="C197" s="2">
        <v>847.14518848641592</v>
      </c>
      <c r="D197" s="2">
        <v>211.78629712160398</v>
      </c>
      <c r="E197" s="2">
        <v>52.946574280400995</v>
      </c>
      <c r="F197" s="2">
        <v>13.236643570100249</v>
      </c>
      <c r="G197" s="2">
        <v>3.3091608925250622</v>
      </c>
      <c r="H197" s="2">
        <v>0.82729022313126555</v>
      </c>
      <c r="I197" s="2">
        <v>0.20682255578281639</v>
      </c>
      <c r="J197" s="2">
        <v>5.1705638945704097E-2</v>
      </c>
      <c r="K197" s="2">
        <v>1.2926409736426024E-2</v>
      </c>
    </row>
    <row r="198" spans="1:11" x14ac:dyDescent="0.2">
      <c r="A198" s="18" t="s">
        <v>1004</v>
      </c>
      <c r="B198" s="13">
        <v>3907.4313874585523</v>
      </c>
      <c r="C198" s="2">
        <v>976.85784686463808</v>
      </c>
      <c r="D198" s="2">
        <v>244.21446171615952</v>
      </c>
      <c r="E198" s="2">
        <v>61.05361542903988</v>
      </c>
      <c r="F198" s="2">
        <v>15.26340385725997</v>
      </c>
      <c r="G198" s="2">
        <v>3.8158509643149925</v>
      </c>
      <c r="H198" s="2">
        <v>0.95396274107874812</v>
      </c>
      <c r="I198" s="2">
        <v>0.23849068526968703</v>
      </c>
      <c r="J198" s="2">
        <v>5.9622671317421758E-2</v>
      </c>
      <c r="K198" s="2">
        <v>1.4905667829355439E-2</v>
      </c>
    </row>
    <row r="199" spans="1:11" x14ac:dyDescent="0.2">
      <c r="A199" s="18" t="s">
        <v>1009</v>
      </c>
      <c r="B199" s="13">
        <v>4364.7270692516331</v>
      </c>
      <c r="C199" s="2">
        <v>1091.1817673129083</v>
      </c>
      <c r="D199" s="2">
        <v>272.79544182822707</v>
      </c>
      <c r="E199" s="2">
        <v>68.198860457056767</v>
      </c>
      <c r="F199" s="2">
        <v>17.049715114264192</v>
      </c>
      <c r="G199" s="2">
        <v>4.262428778566048</v>
      </c>
      <c r="H199" s="2">
        <v>1.065607194641512</v>
      </c>
      <c r="I199" s="2">
        <v>0.266401798660378</v>
      </c>
      <c r="J199" s="2">
        <v>6.6600449665094499E-2</v>
      </c>
      <c r="K199" s="2">
        <v>1.6650112416273625E-2</v>
      </c>
    </row>
    <row r="200" spans="1:11" x14ac:dyDescent="0.2">
      <c r="A200" s="18" t="s">
        <v>1014</v>
      </c>
      <c r="B200" s="13">
        <v>2984.8545495302287</v>
      </c>
      <c r="C200" s="2">
        <v>746.21363738255718</v>
      </c>
      <c r="D200" s="2">
        <v>186.5534093456393</v>
      </c>
      <c r="E200" s="2">
        <v>46.638352336409824</v>
      </c>
      <c r="F200" s="2">
        <v>11.659588084102456</v>
      </c>
      <c r="G200" s="2">
        <v>2.914897021025614</v>
      </c>
      <c r="H200" s="2">
        <v>0.7287242552564035</v>
      </c>
      <c r="I200" s="2">
        <v>0.18218106381410087</v>
      </c>
      <c r="J200" s="2">
        <v>4.5545265953525219E-2</v>
      </c>
      <c r="K200" s="2">
        <v>1.1386316488381305E-2</v>
      </c>
    </row>
    <row r="201" spans="1:11" x14ac:dyDescent="0.2">
      <c r="A201" s="22" t="s">
        <v>1019</v>
      </c>
      <c r="B201" s="13">
        <v>5178.387688279704</v>
      </c>
      <c r="C201" s="2">
        <v>1294.596922069926</v>
      </c>
      <c r="D201" s="2">
        <v>323.6492305174815</v>
      </c>
      <c r="E201" s="2">
        <v>80.912307629370375</v>
      </c>
      <c r="F201" s="2">
        <v>20.228076907342594</v>
      </c>
      <c r="G201" s="2">
        <v>5.0570192268356484</v>
      </c>
      <c r="H201" s="2">
        <v>1.2642548067089121</v>
      </c>
      <c r="I201" s="2">
        <v>0.31606370167722803</v>
      </c>
      <c r="J201" s="2">
        <v>7.9015925419307007E-2</v>
      </c>
      <c r="K201" s="2">
        <v>1.9753981354826752E-2</v>
      </c>
    </row>
    <row r="202" spans="1:11" x14ac:dyDescent="0.2">
      <c r="A202" s="31" t="s">
        <v>1024</v>
      </c>
      <c r="B202" s="13">
        <v>1146.1420514704889</v>
      </c>
      <c r="C202" s="2">
        <v>286.53551286762223</v>
      </c>
      <c r="D202" s="2">
        <v>71.633878216905558</v>
      </c>
      <c r="E202" s="2">
        <v>17.908469554226389</v>
      </c>
      <c r="F202" s="2">
        <v>4.4771173885565974</v>
      </c>
      <c r="G202" s="2">
        <v>1.1192793471391493</v>
      </c>
      <c r="H202" s="2">
        <v>0.27981983678478733</v>
      </c>
      <c r="I202" s="2">
        <v>6.9954959196196834E-2</v>
      </c>
      <c r="J202" s="2">
        <v>1.7488739799049208E-2</v>
      </c>
      <c r="K202" s="2">
        <v>4.3721849497623021E-3</v>
      </c>
    </row>
    <row r="203" spans="1:11" x14ac:dyDescent="0.2">
      <c r="A203" s="31" t="s">
        <v>1029</v>
      </c>
      <c r="B203" s="13">
        <v>2145.9701791691959</v>
      </c>
      <c r="C203" s="2">
        <v>536.49254479229899</v>
      </c>
      <c r="D203" s="2">
        <v>134.12313619807475</v>
      </c>
      <c r="E203" s="2">
        <v>33.530784049518687</v>
      </c>
      <c r="F203" s="2">
        <v>8.3826960123796717</v>
      </c>
      <c r="G203" s="2">
        <v>2.0956740030949179</v>
      </c>
      <c r="H203" s="2">
        <v>0.52391850077372948</v>
      </c>
      <c r="I203" s="2">
        <v>0.13097962519343237</v>
      </c>
      <c r="J203" s="2">
        <v>3.2744906298358092E-2</v>
      </c>
      <c r="K203" s="2">
        <v>8.1862265745895231E-3</v>
      </c>
    </row>
    <row r="204" spans="1:11" x14ac:dyDescent="0.2">
      <c r="A204" s="31" t="s">
        <v>1034</v>
      </c>
      <c r="B204" s="13">
        <v>2754.1578143444249</v>
      </c>
      <c r="C204" s="2">
        <v>688.53945358610622</v>
      </c>
      <c r="D204" s="2">
        <v>172.13486339652655</v>
      </c>
      <c r="E204" s="2">
        <v>43.033715849131639</v>
      </c>
      <c r="F204" s="2">
        <v>10.75842896228291</v>
      </c>
      <c r="G204" s="2">
        <v>2.6896072405707274</v>
      </c>
      <c r="H204" s="2">
        <v>0.67240181014268185</v>
      </c>
      <c r="I204" s="2">
        <v>0.16810045253567046</v>
      </c>
      <c r="J204" s="2">
        <v>4.2025113133917616E-2</v>
      </c>
      <c r="K204" s="2">
        <v>1.0506278283479404E-2</v>
      </c>
    </row>
    <row r="205" spans="1:11" x14ac:dyDescent="0.2">
      <c r="A205" s="31" t="s">
        <v>1039</v>
      </c>
      <c r="B205" s="13">
        <v>2211.9274204679377</v>
      </c>
      <c r="C205" s="2">
        <v>552.98185511698443</v>
      </c>
      <c r="D205" s="2">
        <v>138.24546377924611</v>
      </c>
      <c r="E205" s="2">
        <v>34.561365944811527</v>
      </c>
      <c r="F205" s="2">
        <v>8.6403414862028818</v>
      </c>
      <c r="G205" s="2">
        <v>2.1600853715507204</v>
      </c>
      <c r="H205" s="2">
        <v>0.54002134288768011</v>
      </c>
      <c r="I205" s="2">
        <v>0.13500533572192003</v>
      </c>
      <c r="J205" s="2">
        <v>3.3751333930480007E-2</v>
      </c>
      <c r="K205" s="2">
        <v>8.4378334826200017E-3</v>
      </c>
    </row>
    <row r="206" spans="1:11" x14ac:dyDescent="0.2">
      <c r="A206" s="31" t="s">
        <v>1044</v>
      </c>
      <c r="B206" s="13">
        <v>4715.3885763110202</v>
      </c>
      <c r="C206" s="2">
        <v>1178.847144077755</v>
      </c>
      <c r="D206" s="2">
        <v>294.71178601943876</v>
      </c>
      <c r="E206" s="2">
        <v>73.67794650485969</v>
      </c>
      <c r="F206" s="2">
        <v>18.419486626214923</v>
      </c>
      <c r="G206" s="2">
        <v>4.6048716565537307</v>
      </c>
      <c r="H206" s="2">
        <v>1.1512179141384327</v>
      </c>
      <c r="I206" s="2">
        <v>0.28780447853460817</v>
      </c>
      <c r="J206" s="2">
        <v>7.1951119633652041E-2</v>
      </c>
      <c r="K206" s="2">
        <v>1.798777990841301E-2</v>
      </c>
    </row>
    <row r="207" spans="1:11" x14ac:dyDescent="0.2">
      <c r="A207" s="31" t="s">
        <v>1049</v>
      </c>
      <c r="B207" s="13">
        <v>3447.2987311872289</v>
      </c>
      <c r="C207" s="2">
        <v>861.82468279680722</v>
      </c>
      <c r="D207" s="2">
        <v>215.45617069920181</v>
      </c>
      <c r="E207" s="2">
        <v>53.864042674800451</v>
      </c>
      <c r="F207" s="2">
        <v>13.466010668700113</v>
      </c>
      <c r="G207" s="2">
        <v>3.3665026671750282</v>
      </c>
      <c r="H207" s="2">
        <v>0.84162566679375705</v>
      </c>
      <c r="I207" s="2">
        <v>0.21040641669843926</v>
      </c>
      <c r="J207" s="2">
        <v>5.2601604174609816E-2</v>
      </c>
      <c r="K207" s="2">
        <v>1.3150401043652454E-2</v>
      </c>
    </row>
    <row r="208" spans="1:11" x14ac:dyDescent="0.2">
      <c r="A208" s="31" t="s">
        <v>1054</v>
      </c>
      <c r="B208" s="13">
        <v>5046.0909951496978</v>
      </c>
      <c r="C208" s="2">
        <v>1261.5227487874245</v>
      </c>
      <c r="D208" s="2">
        <v>315.38068719685612</v>
      </c>
      <c r="E208" s="2">
        <v>78.845171799214029</v>
      </c>
      <c r="F208" s="2">
        <v>19.711292949803507</v>
      </c>
      <c r="G208" s="2">
        <v>4.9278232374508768</v>
      </c>
      <c r="H208" s="2">
        <v>1.2319558093627192</v>
      </c>
      <c r="I208" s="2">
        <v>0.3079889523406798</v>
      </c>
      <c r="J208" s="2">
        <v>7.699723808516995E-2</v>
      </c>
      <c r="K208" s="2">
        <v>1.9249309521292488E-2</v>
      </c>
    </row>
    <row r="209" spans="1:11" x14ac:dyDescent="0.2">
      <c r="A209" s="31" t="s">
        <v>1059</v>
      </c>
      <c r="B209" s="13">
        <v>4947.8839384760322</v>
      </c>
      <c r="C209" s="2">
        <v>1236.970984619008</v>
      </c>
      <c r="D209" s="2">
        <v>309.24274615475201</v>
      </c>
      <c r="E209" s="2">
        <v>77.310686538688003</v>
      </c>
      <c r="F209" s="2">
        <v>19.327671634672001</v>
      </c>
      <c r="G209" s="2">
        <v>4.8319179086680002</v>
      </c>
      <c r="H209" s="2">
        <v>1.207979477167</v>
      </c>
      <c r="I209" s="2">
        <v>0.30199486929175001</v>
      </c>
      <c r="J209" s="2">
        <v>7.5498717322937503E-2</v>
      </c>
      <c r="K209" s="2">
        <v>1.8874679330734376E-2</v>
      </c>
    </row>
    <row r="210" spans="1:11" x14ac:dyDescent="0.2">
      <c r="A210" s="31" t="s">
        <v>1064</v>
      </c>
      <c r="B210" s="13">
        <v>4482.6063666458222</v>
      </c>
      <c r="C210" s="2">
        <v>1120.6515916614555</v>
      </c>
      <c r="D210" s="2">
        <v>280.16289791536389</v>
      </c>
      <c r="E210" s="2">
        <v>70.040724478840971</v>
      </c>
      <c r="F210" s="2">
        <v>17.510181119710243</v>
      </c>
      <c r="G210" s="2">
        <v>4.3775452799275607</v>
      </c>
      <c r="H210" s="2">
        <v>1.0943863199818902</v>
      </c>
      <c r="I210" s="2">
        <v>0.27359657999547254</v>
      </c>
      <c r="J210" s="2">
        <v>6.8399144998868136E-2</v>
      </c>
      <c r="K210" s="2">
        <v>1.7099786249717034E-2</v>
      </c>
    </row>
    <row r="211" spans="1:11" x14ac:dyDescent="0.2">
      <c r="A211" s="31" t="s">
        <v>1069</v>
      </c>
      <c r="B211" s="13">
        <v>6094.0308967366464</v>
      </c>
      <c r="C211" s="2">
        <v>1523.5077241841616</v>
      </c>
      <c r="D211" s="2">
        <v>380.8769310460404</v>
      </c>
      <c r="E211" s="2">
        <v>95.219232761510099</v>
      </c>
      <c r="F211" s="2">
        <v>23.804808190377525</v>
      </c>
      <c r="G211" s="2">
        <v>5.9512020475943812</v>
      </c>
      <c r="H211" s="2">
        <v>1.4878005118985953</v>
      </c>
      <c r="I211" s="2">
        <v>0.37195012797464883</v>
      </c>
      <c r="J211" s="2">
        <v>9.2987531993662206E-2</v>
      </c>
      <c r="K211" s="2">
        <v>2.3246882998415552E-2</v>
      </c>
    </row>
    <row r="212" spans="1:11" x14ac:dyDescent="0.2">
      <c r="A212" s="31" t="s">
        <v>1074</v>
      </c>
      <c r="B212" s="13">
        <v>1466.2255673669799</v>
      </c>
      <c r="C212" s="2">
        <v>366.55639184174498</v>
      </c>
      <c r="D212" s="2">
        <v>91.639097960436246</v>
      </c>
      <c r="E212" s="2">
        <v>22.909774490109061</v>
      </c>
      <c r="F212" s="2">
        <v>5.7274436225272654</v>
      </c>
      <c r="G212" s="2">
        <v>1.4318609056318163</v>
      </c>
      <c r="H212" s="2">
        <v>0.35796522640795408</v>
      </c>
      <c r="I212" s="2">
        <v>8.9491306601988521E-2</v>
      </c>
      <c r="J212" s="2">
        <v>2.237282665049713E-2</v>
      </c>
      <c r="K212" s="2">
        <v>5.5932066626242826E-3</v>
      </c>
    </row>
    <row r="213" spans="1:11" x14ac:dyDescent="0.2">
      <c r="A213" s="31" t="s">
        <v>1079</v>
      </c>
      <c r="B213" s="13">
        <v>4047.7439494323448</v>
      </c>
      <c r="C213" s="2">
        <v>1011.9359873580862</v>
      </c>
      <c r="D213" s="2">
        <v>252.98399683952155</v>
      </c>
      <c r="E213" s="2">
        <v>63.245999209880388</v>
      </c>
      <c r="F213" s="2">
        <v>15.811499802470097</v>
      </c>
      <c r="G213" s="2">
        <v>3.9528749506175243</v>
      </c>
      <c r="H213" s="2">
        <v>0.98821873765438106</v>
      </c>
      <c r="I213" s="2">
        <v>0.24705468441359527</v>
      </c>
      <c r="J213" s="2">
        <v>6.1763671103398816E-2</v>
      </c>
      <c r="K213" s="2">
        <v>1.5440917775849704E-2</v>
      </c>
    </row>
    <row r="214" spans="1:11" x14ac:dyDescent="0.2">
      <c r="A214" s="31" t="s">
        <v>1084</v>
      </c>
      <c r="B214" s="13">
        <v>3320.8094539460185</v>
      </c>
      <c r="C214" s="2">
        <v>830.20236348650462</v>
      </c>
      <c r="D214" s="2">
        <v>207.55059087162616</v>
      </c>
      <c r="E214" s="2">
        <v>51.887647717906539</v>
      </c>
      <c r="F214" s="2">
        <v>12.971911929476635</v>
      </c>
      <c r="G214" s="2">
        <v>3.2429779823691587</v>
      </c>
      <c r="H214" s="2">
        <v>0.81074449559228967</v>
      </c>
      <c r="I214" s="2">
        <v>0.20268612389807242</v>
      </c>
      <c r="J214" s="2">
        <v>5.0671530974518104E-2</v>
      </c>
      <c r="K214" s="2">
        <v>1.2667882743629526E-2</v>
      </c>
    </row>
    <row r="215" spans="1:11" x14ac:dyDescent="0.2">
      <c r="A215" s="31" t="s">
        <v>1089</v>
      </c>
      <c r="B215" s="13">
        <v>2174.0000034784002</v>
      </c>
      <c r="C215" s="2">
        <v>543.50000086960006</v>
      </c>
      <c r="D215" s="2">
        <v>135.87500021740001</v>
      </c>
      <c r="E215" s="2">
        <v>33.968750054350004</v>
      </c>
      <c r="F215" s="2">
        <v>8.4921875135875009</v>
      </c>
      <c r="G215" s="2">
        <v>2.1230468783968752</v>
      </c>
      <c r="H215" s="2">
        <v>0.53076171959921881</v>
      </c>
      <c r="I215" s="2">
        <v>0.1326904298998047</v>
      </c>
      <c r="J215" s="2">
        <v>3.3172607474951175E-2</v>
      </c>
      <c r="K215" s="2">
        <v>8.2931518687377938E-3</v>
      </c>
    </row>
    <row r="216" spans="1:11" x14ac:dyDescent="0.2">
      <c r="A216" s="31" t="s">
        <v>1093</v>
      </c>
      <c r="B216" s="13">
        <v>2023.5111763581046</v>
      </c>
      <c r="C216" s="2">
        <v>505.87779408952616</v>
      </c>
      <c r="D216" s="2">
        <v>126.46944852238154</v>
      </c>
      <c r="E216" s="2">
        <v>31.617362130595385</v>
      </c>
      <c r="F216" s="2">
        <v>7.9043405326488463</v>
      </c>
      <c r="G216" s="2">
        <v>1.9760851331622116</v>
      </c>
      <c r="H216" s="2">
        <v>0.49402128329055289</v>
      </c>
      <c r="I216" s="2">
        <v>0.12350532082263822</v>
      </c>
      <c r="J216" s="2">
        <v>3.0876330205659556E-2</v>
      </c>
      <c r="K216" s="2">
        <v>7.7190825514148889E-3</v>
      </c>
    </row>
    <row r="217" spans="1:11" x14ac:dyDescent="0.2">
      <c r="A217" s="31" t="s">
        <v>1098</v>
      </c>
      <c r="B217" s="13">
        <v>1143.5002473962786</v>
      </c>
      <c r="C217" s="2">
        <v>285.87506184906965</v>
      </c>
      <c r="D217" s="2">
        <v>71.468765462267413</v>
      </c>
      <c r="E217" s="2">
        <v>17.867191365566853</v>
      </c>
      <c r="F217" s="2">
        <v>4.4667978413917133</v>
      </c>
      <c r="G217" s="2">
        <v>1.1166994603479283</v>
      </c>
      <c r="H217" s="2">
        <v>0.27917486508698208</v>
      </c>
      <c r="I217" s="2">
        <v>6.9793716271745521E-2</v>
      </c>
      <c r="J217" s="2">
        <v>1.744842906793638E-2</v>
      </c>
      <c r="K217" s="2">
        <v>4.362107266984095E-3</v>
      </c>
    </row>
    <row r="218" spans="1:11" x14ac:dyDescent="0.2">
      <c r="A218" s="31" t="s">
        <v>1103</v>
      </c>
      <c r="B218" s="13">
        <v>4442.8193598519292</v>
      </c>
      <c r="C218" s="2">
        <v>1110.7048399629823</v>
      </c>
      <c r="D218" s="2">
        <v>277.67620999074558</v>
      </c>
      <c r="E218" s="2">
        <v>69.419052497686394</v>
      </c>
      <c r="F218" s="2">
        <v>17.354763124421599</v>
      </c>
      <c r="G218" s="2">
        <v>4.3386907811053996</v>
      </c>
      <c r="H218" s="2">
        <v>1.0846726952763499</v>
      </c>
      <c r="I218" s="2">
        <v>0.27116817381908748</v>
      </c>
      <c r="J218" s="2">
        <v>6.7792043454771869E-2</v>
      </c>
      <c r="K218" s="2">
        <v>1.6948010863692967E-2</v>
      </c>
    </row>
    <row r="219" spans="1:11" x14ac:dyDescent="0.2">
      <c r="A219" s="31" t="s">
        <v>1108</v>
      </c>
      <c r="B219" s="13">
        <v>3688.0404592790546</v>
      </c>
      <c r="C219" s="2">
        <v>922.01011481976366</v>
      </c>
      <c r="D219" s="2">
        <v>230.50252870494091</v>
      </c>
      <c r="E219" s="2">
        <v>57.625632176235229</v>
      </c>
      <c r="F219" s="2">
        <v>14.406408044058807</v>
      </c>
      <c r="G219" s="2">
        <v>3.6016020110147018</v>
      </c>
      <c r="H219" s="2">
        <v>0.90040050275367545</v>
      </c>
      <c r="I219" s="2">
        <v>0.22510012568841886</v>
      </c>
      <c r="J219" s="2">
        <v>5.6275031422104715E-2</v>
      </c>
      <c r="K219" s="2">
        <v>1.4068757855526179E-2</v>
      </c>
    </row>
    <row r="220" spans="1:11" x14ac:dyDescent="0.2">
      <c r="A220" s="31" t="s">
        <v>1113</v>
      </c>
      <c r="B220" s="13">
        <v>1564.0222335144626</v>
      </c>
      <c r="C220" s="2">
        <v>391.00555837861566</v>
      </c>
      <c r="D220" s="2">
        <v>97.751389594653915</v>
      </c>
      <c r="E220" s="2">
        <v>24.437847398663479</v>
      </c>
      <c r="F220" s="2">
        <v>6.1094618496658697</v>
      </c>
      <c r="G220" s="2">
        <v>1.5273654624164674</v>
      </c>
      <c r="H220" s="2">
        <v>0.38184136560411686</v>
      </c>
      <c r="I220" s="2">
        <v>9.5460341401029214E-2</v>
      </c>
      <c r="J220" s="2">
        <v>2.3865085350257303E-2</v>
      </c>
      <c r="K220" s="2">
        <v>5.9662713375643259E-3</v>
      </c>
    </row>
    <row r="221" spans="1:11" x14ac:dyDescent="0.2">
      <c r="A221" s="31" t="s">
        <v>1118</v>
      </c>
      <c r="B221" s="13">
        <v>3702.4914805671033</v>
      </c>
      <c r="C221" s="2">
        <v>925.62287014177582</v>
      </c>
      <c r="D221" s="2">
        <v>231.40571753544396</v>
      </c>
      <c r="E221" s="2">
        <v>57.851429383860989</v>
      </c>
      <c r="F221" s="2">
        <v>14.462857345965247</v>
      </c>
      <c r="G221" s="2">
        <v>3.6157143364913118</v>
      </c>
      <c r="H221" s="2">
        <v>0.90392858412282795</v>
      </c>
      <c r="I221" s="2">
        <v>0.22598214603070699</v>
      </c>
      <c r="J221" s="2">
        <v>5.6495536507676747E-2</v>
      </c>
      <c r="K221" s="2">
        <v>1.4123884126919187E-2</v>
      </c>
    </row>
    <row r="222" spans="1:11" x14ac:dyDescent="0.2">
      <c r="A222" s="31" t="s">
        <v>1123</v>
      </c>
      <c r="B222" s="13">
        <v>4827.9814354457849</v>
      </c>
      <c r="C222" s="2">
        <v>1206.9953588614462</v>
      </c>
      <c r="D222" s="2">
        <v>301.74883971536156</v>
      </c>
      <c r="E222" s="2">
        <v>75.437209928840389</v>
      </c>
      <c r="F222" s="2">
        <v>18.859302482210097</v>
      </c>
      <c r="G222" s="2">
        <v>4.7148256205525243</v>
      </c>
      <c r="H222" s="2">
        <v>1.1787064051381311</v>
      </c>
      <c r="I222" s="2">
        <v>0.29467660128453277</v>
      </c>
      <c r="J222" s="2">
        <v>7.3669150321133192E-2</v>
      </c>
      <c r="K222" s="2">
        <v>1.8417287580283298E-2</v>
      </c>
    </row>
    <row r="223" spans="1:11" x14ac:dyDescent="0.2">
      <c r="A223" s="31" t="s">
        <v>1128</v>
      </c>
      <c r="B223" s="13">
        <v>4606.2486526722687</v>
      </c>
      <c r="C223" s="2">
        <v>1151.5621631680672</v>
      </c>
      <c r="D223" s="2">
        <v>287.89054079201679</v>
      </c>
      <c r="E223" s="2">
        <v>71.972635198004198</v>
      </c>
      <c r="F223" s="2">
        <v>17.99315879950105</v>
      </c>
      <c r="G223" s="2">
        <v>4.4982896998752624</v>
      </c>
      <c r="H223" s="2">
        <v>1.1245724249688156</v>
      </c>
      <c r="I223" s="2">
        <v>0.2811431062422039</v>
      </c>
      <c r="J223" s="2">
        <v>7.0285776560550975E-2</v>
      </c>
      <c r="K223" s="2">
        <v>1.7571444140137744E-2</v>
      </c>
    </row>
    <row r="224" spans="1:11" x14ac:dyDescent="0.2">
      <c r="A224" s="31" t="s">
        <v>1133</v>
      </c>
      <c r="B224" s="13">
        <v>4605.9537479336541</v>
      </c>
      <c r="C224" s="2">
        <v>1151.4884369834135</v>
      </c>
      <c r="D224" s="2">
        <v>287.87210924585338</v>
      </c>
      <c r="E224" s="2">
        <v>71.968027311463345</v>
      </c>
      <c r="F224" s="2">
        <v>17.992006827865836</v>
      </c>
      <c r="G224" s="2">
        <v>4.4980017069664591</v>
      </c>
      <c r="H224" s="2">
        <v>1.1245004267416148</v>
      </c>
      <c r="I224" s="2">
        <v>0.28112510668540369</v>
      </c>
      <c r="J224" s="2">
        <v>7.0281276671350923E-2</v>
      </c>
      <c r="K224" s="2">
        <v>1.7570319167837731E-2</v>
      </c>
    </row>
    <row r="225" spans="1:11" x14ac:dyDescent="0.2">
      <c r="A225" s="31" t="s">
        <v>1138</v>
      </c>
      <c r="B225" s="13">
        <v>4524.3873527085689</v>
      </c>
      <c r="C225" s="2">
        <v>1131.0968381771422</v>
      </c>
      <c r="D225" s="2">
        <v>282.77420954428555</v>
      </c>
      <c r="E225" s="2">
        <v>70.693552386071389</v>
      </c>
      <c r="F225" s="2">
        <v>17.673388096517847</v>
      </c>
      <c r="G225" s="2">
        <v>4.4183470241294618</v>
      </c>
      <c r="H225" s="2">
        <v>1.1045867560323654</v>
      </c>
      <c r="I225" s="2">
        <v>0.27614668900809136</v>
      </c>
      <c r="J225" s="2">
        <v>6.903667225202284E-2</v>
      </c>
      <c r="K225" s="2">
        <v>1.725916806300571E-2</v>
      </c>
    </row>
    <row r="226" spans="1:11" x14ac:dyDescent="0.2">
      <c r="A226" s="31" t="s">
        <v>1142</v>
      </c>
      <c r="B226" s="13">
        <v>2537.1592341432624</v>
      </c>
      <c r="C226" s="2">
        <v>634.28980853581561</v>
      </c>
      <c r="D226" s="2">
        <v>158.5724521339539</v>
      </c>
      <c r="E226" s="2">
        <v>39.643113033488476</v>
      </c>
      <c r="F226" s="2">
        <v>9.9107782583721189</v>
      </c>
      <c r="G226" s="2">
        <v>2.4776945645930297</v>
      </c>
      <c r="H226" s="2">
        <v>0.61942364114825743</v>
      </c>
      <c r="I226" s="2">
        <v>0.15485591028706436</v>
      </c>
      <c r="J226" s="2">
        <v>3.8713977571766089E-2</v>
      </c>
      <c r="K226" s="2">
        <v>9.6784943929415224E-3</v>
      </c>
    </row>
    <row r="227" spans="1:11" x14ac:dyDescent="0.2">
      <c r="A227" s="31" t="s">
        <v>1147</v>
      </c>
      <c r="B227" s="13">
        <v>4441.3059215931853</v>
      </c>
      <c r="C227" s="2">
        <v>1110.3264803982963</v>
      </c>
      <c r="D227" s="2">
        <v>277.58162009957408</v>
      </c>
      <c r="E227" s="2">
        <v>69.39540502489352</v>
      </c>
      <c r="F227" s="2">
        <v>17.34885125622338</v>
      </c>
      <c r="G227" s="2">
        <v>4.337212814055845</v>
      </c>
      <c r="H227" s="2">
        <v>1.0843032035139613</v>
      </c>
      <c r="I227" s="2">
        <v>0.27107580087849031</v>
      </c>
      <c r="J227" s="2">
        <v>6.7768950219622578E-2</v>
      </c>
      <c r="K227" s="2">
        <v>1.6942237554905645E-2</v>
      </c>
    </row>
    <row r="228" spans="1:11" x14ac:dyDescent="0.2">
      <c r="A228" s="31" t="s">
        <v>1152</v>
      </c>
      <c r="B228" s="13">
        <v>1367.1272609550642</v>
      </c>
      <c r="C228" s="2">
        <v>341.78181523876606</v>
      </c>
      <c r="D228" s="2">
        <v>85.445453809691514</v>
      </c>
      <c r="E228" s="2">
        <v>21.361363452422879</v>
      </c>
      <c r="F228" s="2">
        <v>5.3403408631057196</v>
      </c>
      <c r="G228" s="2">
        <v>1.3350852157764299</v>
      </c>
      <c r="H228" s="2">
        <v>0.33377130394410748</v>
      </c>
      <c r="I228" s="2">
        <v>8.344282598602687E-2</v>
      </c>
      <c r="J228" s="2">
        <v>2.0860706496506717E-2</v>
      </c>
      <c r="K228" s="2">
        <v>5.2151766241266793E-3</v>
      </c>
    </row>
    <row r="229" spans="1:11" x14ac:dyDescent="0.2">
      <c r="A229" s="31" t="s">
        <v>1157</v>
      </c>
      <c r="B229" s="13">
        <v>4383.9555992976902</v>
      </c>
      <c r="C229" s="2">
        <v>1095.9888998244226</v>
      </c>
      <c r="D229" s="2">
        <v>273.99722495610564</v>
      </c>
      <c r="E229" s="2">
        <v>68.49930623902641</v>
      </c>
      <c r="F229" s="2">
        <v>17.124826559756603</v>
      </c>
      <c r="G229" s="2">
        <v>4.2812066399391506</v>
      </c>
      <c r="H229" s="2">
        <v>1.0703016599847877</v>
      </c>
      <c r="I229" s="2">
        <v>0.26757541499619691</v>
      </c>
      <c r="J229" s="2">
        <v>6.6893853749049229E-2</v>
      </c>
      <c r="K229" s="2">
        <v>1.6723463437262307E-2</v>
      </c>
    </row>
    <row r="230" spans="1:11" x14ac:dyDescent="0.2">
      <c r="A230" s="31" t="s">
        <v>1162</v>
      </c>
      <c r="B230" s="13">
        <v>4544.5890078207831</v>
      </c>
      <c r="C230" s="2">
        <v>1136.1472519551958</v>
      </c>
      <c r="D230" s="2">
        <v>284.03681298879894</v>
      </c>
      <c r="E230" s="2">
        <v>71.009203247199736</v>
      </c>
      <c r="F230" s="2">
        <v>17.752300811799934</v>
      </c>
      <c r="G230" s="2">
        <v>4.4380752029499835</v>
      </c>
      <c r="H230" s="2">
        <v>1.1095188007374959</v>
      </c>
      <c r="I230" s="2">
        <v>0.27737970018437397</v>
      </c>
      <c r="J230" s="2">
        <v>6.9344925046093492E-2</v>
      </c>
      <c r="K230" s="2">
        <v>1.7336231261523373E-2</v>
      </c>
    </row>
    <row r="231" spans="1:11" x14ac:dyDescent="0.2">
      <c r="A231" s="16" t="s">
        <v>1167</v>
      </c>
      <c r="B231" s="13">
        <v>4501.7304651908198</v>
      </c>
      <c r="C231" s="2">
        <v>1125.432616297705</v>
      </c>
      <c r="D231" s="2">
        <v>281.35815407442624</v>
      </c>
      <c r="E231" s="2">
        <v>70.33953851860656</v>
      </c>
      <c r="F231" s="2">
        <v>17.58488462965164</v>
      </c>
      <c r="G231" s="2">
        <v>4.39622115741291</v>
      </c>
      <c r="H231" s="2">
        <v>1.0990552893532275</v>
      </c>
      <c r="I231" s="2">
        <v>0.27476382233830687</v>
      </c>
      <c r="J231" s="2">
        <v>6.8690955584576718E-2</v>
      </c>
      <c r="K231" s="2">
        <v>1.717273889614418E-2</v>
      </c>
    </row>
    <row r="232" spans="1:11" x14ac:dyDescent="0.2">
      <c r="A232" s="18" t="s">
        <v>1172</v>
      </c>
      <c r="B232" s="13">
        <v>2815.9535029757585</v>
      </c>
      <c r="C232" s="2">
        <v>703.98837574393963</v>
      </c>
      <c r="D232" s="2">
        <v>175.99709393598491</v>
      </c>
      <c r="E232" s="2">
        <v>43.999273483996227</v>
      </c>
      <c r="F232" s="2">
        <v>10.999818370999057</v>
      </c>
      <c r="G232" s="2">
        <v>2.7499545927497642</v>
      </c>
      <c r="H232" s="2">
        <v>0.68748864818744104</v>
      </c>
      <c r="I232" s="2">
        <v>0.17187216204686026</v>
      </c>
      <c r="J232" s="2">
        <v>4.2968040511715065E-2</v>
      </c>
      <c r="K232" s="2">
        <v>1.0742010127928766E-2</v>
      </c>
    </row>
    <row r="233" spans="1:11" x14ac:dyDescent="0.2">
      <c r="A233" s="18" t="s">
        <v>1177</v>
      </c>
      <c r="B233" s="13">
        <v>3331.6963598551911</v>
      </c>
      <c r="C233" s="2">
        <v>832.92408996379777</v>
      </c>
      <c r="D233" s="2">
        <v>208.23102249094944</v>
      </c>
      <c r="E233" s="2">
        <v>52.057755622737361</v>
      </c>
      <c r="F233" s="2">
        <v>13.01443890568434</v>
      </c>
      <c r="G233" s="2">
        <v>3.253609726421085</v>
      </c>
      <c r="H233" s="2">
        <v>0.81340243160527126</v>
      </c>
      <c r="I233" s="2">
        <v>0.20335060790131781</v>
      </c>
      <c r="J233" s="2">
        <v>5.0837651975329454E-2</v>
      </c>
      <c r="K233" s="2">
        <v>1.2709412993832363E-2</v>
      </c>
    </row>
    <row r="234" spans="1:11" x14ac:dyDescent="0.2">
      <c r="A234" s="18" t="s">
        <v>1182</v>
      </c>
      <c r="B234" s="13">
        <v>4522.7339745967083</v>
      </c>
      <c r="C234" s="2">
        <v>1130.6834936491771</v>
      </c>
      <c r="D234" s="2">
        <v>282.67087341229427</v>
      </c>
      <c r="E234" s="2">
        <v>70.667718353073568</v>
      </c>
      <c r="F234" s="2">
        <v>17.666929588268392</v>
      </c>
      <c r="G234" s="2">
        <v>4.416732397067098</v>
      </c>
      <c r="H234" s="2">
        <v>1.1041830992667745</v>
      </c>
      <c r="I234" s="2">
        <v>0.27604577481669362</v>
      </c>
      <c r="J234" s="2">
        <v>6.9011443704173406E-2</v>
      </c>
      <c r="K234" s="2">
        <v>1.7252860926043351E-2</v>
      </c>
    </row>
    <row r="235" spans="1:11" x14ac:dyDescent="0.2">
      <c r="A235" s="18" t="s">
        <v>1187</v>
      </c>
      <c r="B235" s="13">
        <v>2079.1282963539575</v>
      </c>
      <c r="C235" s="2">
        <v>519.78207408848937</v>
      </c>
      <c r="D235" s="2">
        <v>129.94551852212234</v>
      </c>
      <c r="E235" s="2">
        <v>32.486379630530585</v>
      </c>
      <c r="F235" s="2">
        <v>8.1215949076326464</v>
      </c>
      <c r="G235" s="2">
        <v>2.0303987269081616</v>
      </c>
      <c r="H235" s="2">
        <v>0.5075996817270404</v>
      </c>
      <c r="I235" s="2">
        <v>0.1268999204317601</v>
      </c>
      <c r="J235" s="2">
        <v>3.1724980107940025E-2</v>
      </c>
      <c r="K235" s="2">
        <v>7.9312450269850062E-3</v>
      </c>
    </row>
    <row r="236" spans="1:11" x14ac:dyDescent="0.2">
      <c r="A236" s="18" t="s">
        <v>1192</v>
      </c>
      <c r="B236" s="13">
        <v>4182.8525632311357</v>
      </c>
      <c r="C236" s="2">
        <v>1045.7131408077839</v>
      </c>
      <c r="D236" s="2">
        <v>261.42828520194598</v>
      </c>
      <c r="E236" s="2">
        <v>65.357071300486496</v>
      </c>
      <c r="F236" s="2">
        <v>16.339267825121624</v>
      </c>
      <c r="G236" s="2">
        <v>4.084816956280406</v>
      </c>
      <c r="H236" s="2">
        <v>1.0212042390701015</v>
      </c>
      <c r="I236" s="2">
        <v>0.25530105976752537</v>
      </c>
      <c r="J236" s="2">
        <v>6.3825264941881343E-2</v>
      </c>
      <c r="K236" s="2">
        <v>1.5956316235470336E-2</v>
      </c>
    </row>
    <row r="237" spans="1:11" x14ac:dyDescent="0.2">
      <c r="A237" s="18" t="s">
        <v>1197</v>
      </c>
      <c r="B237" s="13">
        <v>4441.9451099958869</v>
      </c>
      <c r="C237" s="2">
        <v>1110.4862774989717</v>
      </c>
      <c r="D237" s="2">
        <v>277.62156937474293</v>
      </c>
      <c r="E237" s="2">
        <v>69.405392343685733</v>
      </c>
      <c r="F237" s="2">
        <v>17.351348085921433</v>
      </c>
      <c r="G237" s="2">
        <v>4.3378370214803583</v>
      </c>
      <c r="H237" s="2">
        <v>1.0844592553700896</v>
      </c>
      <c r="I237" s="2">
        <v>0.2711148138425224</v>
      </c>
      <c r="J237" s="2">
        <v>6.7778703460630599E-2</v>
      </c>
      <c r="K237" s="2">
        <v>1.694467586515765E-2</v>
      </c>
    </row>
    <row r="238" spans="1:11" x14ac:dyDescent="0.2">
      <c r="A238" s="18" t="s">
        <v>1202</v>
      </c>
      <c r="B238" s="13">
        <v>3332.1004561645523</v>
      </c>
      <c r="C238" s="2">
        <v>833.02511404113807</v>
      </c>
      <c r="D238" s="2">
        <v>208.25627851028452</v>
      </c>
      <c r="E238" s="2">
        <v>52.064069627571129</v>
      </c>
      <c r="F238" s="2">
        <v>13.016017406892782</v>
      </c>
      <c r="G238" s="2">
        <v>3.2540043517231956</v>
      </c>
      <c r="H238" s="2">
        <v>0.81350108793079889</v>
      </c>
      <c r="I238" s="2">
        <v>0.20337527198269972</v>
      </c>
      <c r="J238" s="2">
        <v>5.0843817995674931E-2</v>
      </c>
      <c r="K238" s="2">
        <v>1.2710954498918733E-2</v>
      </c>
    </row>
    <row r="239" spans="1:11" x14ac:dyDescent="0.2">
      <c r="A239" s="18" t="s">
        <v>1207</v>
      </c>
      <c r="B239" s="13">
        <v>4366.8198547071697</v>
      </c>
      <c r="C239" s="2">
        <v>1091.7049636767924</v>
      </c>
      <c r="D239" s="2">
        <v>272.92624091919811</v>
      </c>
      <c r="E239" s="2">
        <v>68.231560229799527</v>
      </c>
      <c r="F239" s="2">
        <v>17.057890057449882</v>
      </c>
      <c r="G239" s="2">
        <v>4.2644725143624704</v>
      </c>
      <c r="H239" s="2">
        <v>1.0661181285906176</v>
      </c>
      <c r="I239" s="2">
        <v>0.2665295321476544</v>
      </c>
      <c r="J239" s="2">
        <v>6.6632383036913601E-2</v>
      </c>
      <c r="K239" s="2">
        <v>1.66580957592284E-2</v>
      </c>
    </row>
    <row r="240" spans="1:11" x14ac:dyDescent="0.2">
      <c r="A240" s="18" t="s">
        <v>1212</v>
      </c>
      <c r="B240" s="13">
        <v>3787.3752391254043</v>
      </c>
      <c r="C240" s="2">
        <v>946.84380978135107</v>
      </c>
      <c r="D240" s="2">
        <v>236.71095244533777</v>
      </c>
      <c r="E240" s="2">
        <v>59.177738111334442</v>
      </c>
      <c r="F240" s="2">
        <v>14.79443452783361</v>
      </c>
      <c r="G240" s="2">
        <v>3.6986086319584026</v>
      </c>
      <c r="H240" s="2">
        <v>0.92465215798960065</v>
      </c>
      <c r="I240" s="2">
        <v>0.23116303949740016</v>
      </c>
      <c r="J240" s="2">
        <v>5.7790759874350041E-2</v>
      </c>
      <c r="K240" s="2">
        <v>1.444768996858751E-2</v>
      </c>
    </row>
    <row r="241" spans="1:11" x14ac:dyDescent="0.2">
      <c r="A241" s="18" t="s">
        <v>1217</v>
      </c>
      <c r="B241" s="13">
        <v>4605.1816582982838</v>
      </c>
      <c r="C241" s="2">
        <v>1151.2954145745709</v>
      </c>
      <c r="D241" s="2">
        <v>287.82385364364274</v>
      </c>
      <c r="E241" s="2">
        <v>71.955963410910684</v>
      </c>
      <c r="F241" s="2">
        <v>17.988990852727671</v>
      </c>
      <c r="G241" s="2">
        <v>4.4972477131819177</v>
      </c>
      <c r="H241" s="2">
        <v>1.1243119282954794</v>
      </c>
      <c r="I241" s="2">
        <v>0.28107798207386986</v>
      </c>
      <c r="J241" s="2">
        <v>7.0269495518467465E-2</v>
      </c>
      <c r="K241" s="2">
        <v>1.7567373879616866E-2</v>
      </c>
    </row>
    <row r="242" spans="1:11" x14ac:dyDescent="0.2">
      <c r="A242" s="18" t="s">
        <v>1222</v>
      </c>
      <c r="B242" s="13">
        <v>2155.3981731707245</v>
      </c>
      <c r="C242" s="2">
        <v>538.84954329268112</v>
      </c>
      <c r="D242" s="2">
        <v>134.71238582317028</v>
      </c>
      <c r="E242" s="2">
        <v>33.67809645579257</v>
      </c>
      <c r="F242" s="2">
        <v>8.4195241139481425</v>
      </c>
      <c r="G242" s="2">
        <v>2.1048810284870356</v>
      </c>
      <c r="H242" s="2">
        <v>0.52622025712175891</v>
      </c>
      <c r="I242" s="2">
        <v>0.13155506428043973</v>
      </c>
      <c r="J242" s="2">
        <v>3.2888766070109932E-2</v>
      </c>
      <c r="K242" s="2">
        <v>8.2221915175274829E-3</v>
      </c>
    </row>
    <row r="243" spans="1:11" x14ac:dyDescent="0.2">
      <c r="A243" s="18" t="s">
        <v>1227</v>
      </c>
      <c r="B243" s="13">
        <v>3076.5018328259666</v>
      </c>
      <c r="C243" s="2">
        <v>769.12545820649166</v>
      </c>
      <c r="D243" s="2">
        <v>192.28136455162291</v>
      </c>
      <c r="E243" s="2">
        <v>48.070341137905729</v>
      </c>
      <c r="F243" s="2">
        <v>12.017585284476432</v>
      </c>
      <c r="G243" s="2">
        <v>3.004396321119108</v>
      </c>
      <c r="H243" s="2">
        <v>0.75109908027977701</v>
      </c>
      <c r="I243" s="2">
        <v>0.18777477006994425</v>
      </c>
      <c r="J243" s="2">
        <v>4.6943692517486063E-2</v>
      </c>
      <c r="K243" s="2">
        <v>1.1735923129371516E-2</v>
      </c>
    </row>
    <row r="244" spans="1:11" x14ac:dyDescent="0.2">
      <c r="A244" s="18" t="s">
        <v>1232</v>
      </c>
      <c r="B244" s="13">
        <v>4308.8163121444413</v>
      </c>
      <c r="C244" s="2">
        <v>1077.2040780361103</v>
      </c>
      <c r="D244" s="2">
        <v>269.30101950902758</v>
      </c>
      <c r="E244" s="2">
        <v>67.325254877256896</v>
      </c>
      <c r="F244" s="2">
        <v>16.831313719314224</v>
      </c>
      <c r="G244" s="2">
        <v>4.207828429828556</v>
      </c>
      <c r="H244" s="2">
        <v>1.051957107457139</v>
      </c>
      <c r="I244" s="2">
        <v>0.26298927686428475</v>
      </c>
      <c r="J244" s="2">
        <v>6.5747319216071187E-2</v>
      </c>
      <c r="K244" s="2">
        <v>1.6436829804017797E-2</v>
      </c>
    </row>
    <row r="245" spans="1:11" x14ac:dyDescent="0.2">
      <c r="A245" s="18" t="s">
        <v>1237</v>
      </c>
      <c r="B245" s="13">
        <v>2183.0281350849077</v>
      </c>
      <c r="C245" s="2">
        <v>545.75703377122693</v>
      </c>
      <c r="D245" s="2">
        <v>136.43925844280673</v>
      </c>
      <c r="E245" s="2">
        <v>34.109814610701683</v>
      </c>
      <c r="F245" s="2">
        <v>8.5274536526754208</v>
      </c>
      <c r="G245" s="2">
        <v>2.1318634131688552</v>
      </c>
      <c r="H245" s="2">
        <v>0.5329658532922138</v>
      </c>
      <c r="I245" s="2">
        <v>0.13324146332305345</v>
      </c>
      <c r="J245" s="2">
        <v>3.3310365830763362E-2</v>
      </c>
      <c r="K245" s="2">
        <v>8.3275914576908406E-3</v>
      </c>
    </row>
    <row r="246" spans="1:11" x14ac:dyDescent="0.2">
      <c r="A246" s="18" t="s">
        <v>1242</v>
      </c>
      <c r="B246" s="13">
        <v>3321.1259812681851</v>
      </c>
      <c r="C246" s="2">
        <v>830.28149531704628</v>
      </c>
      <c r="D246" s="2">
        <v>207.57037382926157</v>
      </c>
      <c r="E246" s="2">
        <v>51.892593457315392</v>
      </c>
      <c r="F246" s="2">
        <v>12.973148364328848</v>
      </c>
      <c r="G246" s="2">
        <v>3.243287091082212</v>
      </c>
      <c r="H246" s="2">
        <v>0.81082177277055301</v>
      </c>
      <c r="I246" s="2">
        <v>0.20270544319263825</v>
      </c>
      <c r="J246" s="2">
        <v>5.0676360798159563E-2</v>
      </c>
      <c r="K246" s="2">
        <v>1.2669090199539891E-2</v>
      </c>
    </row>
    <row r="247" spans="1:11" x14ac:dyDescent="0.2">
      <c r="A247" s="18" t="s">
        <v>1247</v>
      </c>
      <c r="B247" s="13">
        <v>3029.2611480596825</v>
      </c>
      <c r="C247" s="2">
        <v>757.31528701492061</v>
      </c>
      <c r="D247" s="2">
        <v>189.32882175373015</v>
      </c>
      <c r="E247" s="2">
        <v>47.332205438432538</v>
      </c>
      <c r="F247" s="2">
        <v>11.833051359608135</v>
      </c>
      <c r="G247" s="2">
        <v>2.9582628399020336</v>
      </c>
      <c r="H247" s="2">
        <v>0.73956570997550841</v>
      </c>
      <c r="I247" s="2">
        <v>0.1848914274938771</v>
      </c>
      <c r="J247" s="2">
        <v>4.6222856873469276E-2</v>
      </c>
      <c r="K247" s="2">
        <v>1.1555714218367319E-2</v>
      </c>
    </row>
    <row r="248" spans="1:11" x14ac:dyDescent="0.2">
      <c r="A248" s="18" t="s">
        <v>1252</v>
      </c>
      <c r="B248" s="13">
        <v>2303.9292822730386</v>
      </c>
      <c r="C248" s="2">
        <v>575.98232056825964</v>
      </c>
      <c r="D248" s="2">
        <v>143.99558014206491</v>
      </c>
      <c r="E248" s="2">
        <v>35.998895035516227</v>
      </c>
      <c r="F248" s="2">
        <v>8.9997237588790568</v>
      </c>
      <c r="G248" s="2">
        <v>2.2499309397197642</v>
      </c>
      <c r="H248" s="2">
        <v>0.56248273492994105</v>
      </c>
      <c r="I248" s="2">
        <v>0.14062068373248526</v>
      </c>
      <c r="J248" s="2">
        <v>3.5155170933121316E-2</v>
      </c>
      <c r="K248" s="2">
        <v>8.788792733280329E-3</v>
      </c>
    </row>
    <row r="249" spans="1:11" x14ac:dyDescent="0.2">
      <c r="A249" s="18" t="s">
        <v>1257</v>
      </c>
      <c r="B249" s="13">
        <v>4166.283021438443</v>
      </c>
      <c r="C249" s="2">
        <v>1041.5707553596108</v>
      </c>
      <c r="D249" s="2">
        <v>260.39268883990269</v>
      </c>
      <c r="E249" s="2">
        <v>65.098172209975672</v>
      </c>
      <c r="F249" s="2">
        <v>16.274543052493918</v>
      </c>
      <c r="G249" s="2">
        <v>4.0686357631234795</v>
      </c>
      <c r="H249" s="2">
        <v>1.0171589407808699</v>
      </c>
      <c r="I249" s="2">
        <v>0.25428973519521747</v>
      </c>
      <c r="J249" s="2">
        <v>6.3572433798804368E-2</v>
      </c>
      <c r="K249" s="2">
        <v>1.5893108449701092E-2</v>
      </c>
    </row>
    <row r="250" spans="1:11" x14ac:dyDescent="0.2">
      <c r="A250" s="22" t="s">
        <v>1262</v>
      </c>
      <c r="B250" s="13">
        <v>3875.9629830031272</v>
      </c>
      <c r="C250" s="2">
        <v>968.9907457507818</v>
      </c>
      <c r="D250" s="2">
        <v>242.24768643769545</v>
      </c>
      <c r="E250" s="2">
        <v>60.561921609423862</v>
      </c>
      <c r="F250" s="2">
        <v>15.140480402355966</v>
      </c>
      <c r="G250" s="2">
        <v>3.7851201005889914</v>
      </c>
      <c r="H250" s="2">
        <v>0.94628002514724785</v>
      </c>
      <c r="I250" s="2">
        <v>0.23657000628681196</v>
      </c>
      <c r="J250" s="2">
        <v>5.9142501571702991E-2</v>
      </c>
      <c r="K250" s="2">
        <v>1.4785625392925748E-2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Calculations_Dilution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Alka</cp:lastModifiedBy>
  <dcterms:modified xsi:type="dcterms:W3CDTF">2021-11-23T12:18:26Z</dcterms:modified>
</cp:coreProperties>
</file>