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3\Мат основы Шешолко\"/>
    </mc:Choice>
  </mc:AlternateContent>
  <bookViews>
    <workbookView xWindow="0" yWindow="0" windowWidth="25135" windowHeight="1048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25" i="1" l="1"/>
  <c r="F32" i="1"/>
  <c r="F33" i="1"/>
  <c r="I2" i="1" l="1"/>
  <c r="F24" i="1"/>
  <c r="N7" i="1"/>
  <c r="N8" i="1" l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F26" i="1"/>
  <c r="F27" i="1" s="1"/>
  <c r="F28" i="1" s="1"/>
  <c r="F29" i="1" s="1"/>
  <c r="F30" i="1" s="1"/>
  <c r="F31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</calcChain>
</file>

<file path=xl/sharedStrings.xml><?xml version="1.0" encoding="utf-8"?>
<sst xmlns="http://schemas.openxmlformats.org/spreadsheetml/2006/main" count="21" uniqueCount="21">
  <si>
    <t>Год</t>
  </si>
  <si>
    <t>Население</t>
  </si>
  <si>
    <t>a=</t>
  </si>
  <si>
    <t>b=</t>
  </si>
  <si>
    <t>y=</t>
  </si>
  <si>
    <t>N0=</t>
  </si>
  <si>
    <t>прирост</t>
  </si>
  <si>
    <t>убыль</t>
  </si>
  <si>
    <t>коэффициент прироста</t>
  </si>
  <si>
    <t>начальное население</t>
  </si>
  <si>
    <t>Задание А</t>
  </si>
  <si>
    <t>Задание В</t>
  </si>
  <si>
    <t>численность населения 
удваивается через 36 лет,
постоянно</t>
  </si>
  <si>
    <t>на 10ый год 
численность населения упала на 20%</t>
  </si>
  <si>
    <t>через 12 лет</t>
  </si>
  <si>
    <t>Задание С</t>
  </si>
  <si>
    <t>х* (предельный уровень популяции) =</t>
  </si>
  <si>
    <t>удвоилось население</t>
  </si>
  <si>
    <t xml:space="preserve">  которую может прокормить окружающая среда. </t>
  </si>
  <si>
    <r>
      <t>изменение численности по естественным причинам x</t>
    </r>
    <r>
      <rPr>
        <sz val="10"/>
        <color theme="1"/>
        <rFont val="Times New Roman"/>
        <family val="1"/>
        <charset val="204"/>
      </rPr>
      <t>n+1</t>
    </r>
    <r>
      <rPr>
        <sz val="14"/>
        <color theme="1"/>
        <rFont val="Times New Roman"/>
        <family val="1"/>
        <charset val="204"/>
      </rPr>
      <t>= х</t>
    </r>
    <r>
      <rPr>
        <sz val="10"/>
        <color theme="1"/>
        <rFont val="Times New Roman"/>
        <family val="1"/>
        <charset val="204"/>
      </rPr>
      <t>п</t>
    </r>
    <r>
      <rPr>
        <sz val="14"/>
        <color theme="1"/>
        <rFont val="Times New Roman"/>
        <family val="1"/>
        <charset val="204"/>
      </rPr>
      <t xml:space="preserve"> + αx</t>
    </r>
    <r>
      <rPr>
        <sz val="10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 xml:space="preserve"> - β x</t>
    </r>
    <r>
      <rPr>
        <sz val="10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 xml:space="preserve"> </t>
    </r>
  </si>
  <si>
    <t>Логистическая модель - описывает динамику популяции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</si>
</sst>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0" fontId="4" fillId="0" borderId="0" xfId="0" applyFont="1"/>
    <xf numFmtId="0" fontId="0" fillId="0" borderId="0" xfId="0" applyAlignment="1">
      <alignment wrapText="1"/>
    </xf>
    <xf numFmtId="0" fontId="0" fillId="0" borderId="5" xfId="0" applyBorder="1"/>
    <xf numFmtId="2" fontId="0" fillId="0" borderId="0" xfId="0" applyNumberFormat="1"/>
    <xf numFmtId="0" fontId="0" fillId="0" borderId="7" xfId="0" applyBorder="1"/>
    <xf numFmtId="2" fontId="0" fillId="0" borderId="8" xfId="0" applyNumberFormat="1" applyBorder="1"/>
    <xf numFmtId="0" fontId="0" fillId="0" borderId="7" xfId="0" applyBorder="1" applyAlignment="1">
      <alignment vertical="top" wrapText="1"/>
    </xf>
    <xf numFmtId="0" fontId="0" fillId="0" borderId="9" xfId="0" applyBorder="1"/>
    <xf numFmtId="0" fontId="0" fillId="0" borderId="8" xfId="0" applyBorder="1"/>
    <xf numFmtId="2" fontId="0" fillId="0" borderId="0" xfId="0" applyNumberFormat="1" applyBorder="1"/>
    <xf numFmtId="2" fontId="0" fillId="0" borderId="10" xfId="0" applyNumberFormat="1" applyBorder="1"/>
    <xf numFmtId="0" fontId="0" fillId="0" borderId="0" xfId="0" applyAlignment="1">
      <alignment horizontal="left"/>
    </xf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7" xfId="0" applyBorder="1" applyAlignment="1">
      <alignment horizontal="right"/>
    </xf>
    <xf numFmtId="0" fontId="3" fillId="2" borderId="9" xfId="0" applyFont="1" applyFill="1" applyBorder="1" applyAlignment="1">
      <alignment horizontal="left"/>
    </xf>
    <xf numFmtId="0" fontId="0" fillId="0" borderId="9" xfId="0" applyBorder="1" applyAlignment="1">
      <alignment horizontal="right"/>
    </xf>
    <xf numFmtId="0" fontId="3" fillId="2" borderId="8" xfId="0" applyFont="1" applyFill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Прирост населения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Лист1!$B$2:$B$101</c:f>
              <c:numCache>
                <c:formatCode>0.00</c:formatCode>
                <c:ptCount val="10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 formatCode="General">
                  <c:v>10612.08</c:v>
                </c:pt>
                <c:pt idx="4" formatCode="General">
                  <c:v>10824.32</c:v>
                </c:pt>
                <c:pt idx="5" formatCode="General">
                  <c:v>11040.81</c:v>
                </c:pt>
                <c:pt idx="6" formatCode="General">
                  <c:v>11261.62</c:v>
                </c:pt>
                <c:pt idx="7" formatCode="General">
                  <c:v>11486.86</c:v>
                </c:pt>
                <c:pt idx="8" formatCode="General">
                  <c:v>11716.59</c:v>
                </c:pt>
                <c:pt idx="9" formatCode="General">
                  <c:v>11950.93</c:v>
                </c:pt>
                <c:pt idx="10" formatCode="General">
                  <c:v>12189.94</c:v>
                </c:pt>
                <c:pt idx="11" formatCode="General">
                  <c:v>12433.74</c:v>
                </c:pt>
                <c:pt idx="12" formatCode="General">
                  <c:v>12862.42</c:v>
                </c:pt>
                <c:pt idx="13" formatCode="General">
                  <c:v>12936.07</c:v>
                </c:pt>
                <c:pt idx="14" formatCode="General">
                  <c:v>13194.79</c:v>
                </c:pt>
                <c:pt idx="15" formatCode="General">
                  <c:v>13458.68</c:v>
                </c:pt>
                <c:pt idx="16" formatCode="General">
                  <c:v>13727.86</c:v>
                </c:pt>
                <c:pt idx="17" formatCode="General">
                  <c:v>14002.41</c:v>
                </c:pt>
                <c:pt idx="18" formatCode="General">
                  <c:v>14282.46</c:v>
                </c:pt>
                <c:pt idx="19">
                  <c:v>14568.109199999999</c:v>
                </c:pt>
                <c:pt idx="20">
                  <c:v>14859.471383999999</c:v>
                </c:pt>
                <c:pt idx="21">
                  <c:v>15156.660811679998</c:v>
                </c:pt>
                <c:pt idx="22">
                  <c:v>15459.794027913598</c:v>
                </c:pt>
                <c:pt idx="23">
                  <c:v>15768.989908471871</c:v>
                </c:pt>
                <c:pt idx="24">
                  <c:v>16084.369706641308</c:v>
                </c:pt>
                <c:pt idx="25">
                  <c:v>16406.057100774135</c:v>
                </c:pt>
                <c:pt idx="26">
                  <c:v>16734.178242789618</c:v>
                </c:pt>
                <c:pt idx="27">
                  <c:v>17068.861807645411</c:v>
                </c:pt>
                <c:pt idx="28">
                  <c:v>17410.239043798319</c:v>
                </c:pt>
                <c:pt idx="29">
                  <c:v>17758.443824674287</c:v>
                </c:pt>
                <c:pt idx="30">
                  <c:v>18113.612701167771</c:v>
                </c:pt>
                <c:pt idx="31">
                  <c:v>18475.884955191126</c:v>
                </c:pt>
                <c:pt idx="32">
                  <c:v>18845.40265429495</c:v>
                </c:pt>
                <c:pt idx="33">
                  <c:v>19222.31070738085</c:v>
                </c:pt>
                <c:pt idx="34">
                  <c:v>19606.756921528468</c:v>
                </c:pt>
                <c:pt idx="35">
                  <c:v>19998.892059959038</c:v>
                </c:pt>
                <c:pt idx="36">
                  <c:v>20398.869901158221</c:v>
                </c:pt>
                <c:pt idx="37">
                  <c:v>20806.847299181387</c:v>
                </c:pt>
                <c:pt idx="38">
                  <c:v>21222.984245165015</c:v>
                </c:pt>
                <c:pt idx="39">
                  <c:v>21647.443930068315</c:v>
                </c:pt>
                <c:pt idx="40">
                  <c:v>22080.392808669683</c:v>
                </c:pt>
                <c:pt idx="41">
                  <c:v>22522.000664843079</c:v>
                </c:pt>
                <c:pt idx="42">
                  <c:v>22972.440678139941</c:v>
                </c:pt>
                <c:pt idx="43">
                  <c:v>23431.889491702739</c:v>
                </c:pt>
                <c:pt idx="44">
                  <c:v>23900.527281536793</c:v>
                </c:pt>
                <c:pt idx="45">
                  <c:v>24378.537827167529</c:v>
                </c:pt>
                <c:pt idx="46">
                  <c:v>24866.10858371088</c:v>
                </c:pt>
                <c:pt idx="47">
                  <c:v>25363.430755385099</c:v>
                </c:pt>
                <c:pt idx="48">
                  <c:v>25870.699370492803</c:v>
                </c:pt>
                <c:pt idx="49">
                  <c:v>26388.113357902661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66-459E-878F-98907DFCA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64831"/>
        <c:axId val="689623119"/>
      </c:scatterChart>
      <c:valAx>
        <c:axId val="699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623119"/>
        <c:crosses val="autoZero"/>
        <c:crossBetween val="midCat"/>
      </c:valAx>
      <c:valAx>
        <c:axId val="6896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9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Предельная</a:t>
            </a:r>
            <a:r>
              <a:rPr lang="ru-RU" baseline="0"/>
              <a:t> популяция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Лист1!$E$24:$E$73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Лист1!$F$24:$F$73</c:f>
              <c:numCache>
                <c:formatCode>0.00</c:formatCode>
                <c:ptCount val="50"/>
                <c:pt idx="0">
                  <c:v>10000</c:v>
                </c:pt>
                <c:pt idx="1">
                  <c:v>20179.599999999999</c:v>
                </c:pt>
                <c:pt idx="2">
                  <c:v>40679.719883743353</c:v>
                </c:pt>
                <c:pt idx="3">
                  <c:v>81835.446884758334</c:v>
                </c:pt>
                <c:pt idx="4">
                  <c:v>163941.40647237888</c:v>
                </c:pt>
                <c:pt idx="5">
                  <c:v>325678.77698395238</c:v>
                </c:pt>
                <c:pt idx="6">
                  <c:v>636233.52968892013</c:v>
                </c:pt>
                <c:pt idx="7">
                  <c:v>1202613.9366943326</c:v>
                </c:pt>
                <c:pt idx="8">
                  <c:v>2134238.9748533382</c:v>
                </c:pt>
                <c:pt idx="9">
                  <c:v>3381947.6248400053</c:v>
                </c:pt>
                <c:pt idx="10">
                  <c:v>4498269.9757959759</c:v>
                </c:pt>
                <c:pt idx="11">
                  <c:v>4958681.0649777753</c:v>
                </c:pt>
                <c:pt idx="12">
                  <c:v>5000478.0988046052</c:v>
                </c:pt>
                <c:pt idx="13">
                  <c:v>4999990.3913939008</c:v>
                </c:pt>
                <c:pt idx="14">
                  <c:v>5000000.1921532871</c:v>
                </c:pt>
                <c:pt idx="15">
                  <c:v>4999999.9961569272</c:v>
                </c:pt>
                <c:pt idx="16">
                  <c:v>5000000.0000768611</c:v>
                </c:pt>
                <c:pt idx="17">
                  <c:v>4999999.9999984633</c:v>
                </c:pt>
                <c:pt idx="18">
                  <c:v>5000000.0000000307</c:v>
                </c:pt>
                <c:pt idx="19">
                  <c:v>4999999.9999999991</c:v>
                </c:pt>
                <c:pt idx="20">
                  <c:v>5000000</c:v>
                </c:pt>
                <c:pt idx="21">
                  <c:v>5000000</c:v>
                </c:pt>
                <c:pt idx="22">
                  <c:v>5000000</c:v>
                </c:pt>
                <c:pt idx="23">
                  <c:v>5000000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5000000</c:v>
                </c:pt>
                <c:pt idx="28">
                  <c:v>5000000</c:v>
                </c:pt>
                <c:pt idx="29">
                  <c:v>5000000</c:v>
                </c:pt>
                <c:pt idx="30">
                  <c:v>5000000</c:v>
                </c:pt>
                <c:pt idx="31">
                  <c:v>5000000</c:v>
                </c:pt>
                <c:pt idx="32">
                  <c:v>5000000</c:v>
                </c:pt>
                <c:pt idx="33">
                  <c:v>5000000</c:v>
                </c:pt>
                <c:pt idx="34">
                  <c:v>5000000</c:v>
                </c:pt>
                <c:pt idx="35">
                  <c:v>5000000</c:v>
                </c:pt>
                <c:pt idx="36">
                  <c:v>5000000</c:v>
                </c:pt>
                <c:pt idx="37">
                  <c:v>5000000</c:v>
                </c:pt>
                <c:pt idx="38">
                  <c:v>5000000</c:v>
                </c:pt>
                <c:pt idx="39">
                  <c:v>5000000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B-4E88-9A31-67C5F7E1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73407"/>
        <c:axId val="399531007"/>
      </c:scatterChart>
      <c:valAx>
        <c:axId val="5009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31007"/>
        <c:crosses val="autoZero"/>
        <c:crossBetween val="midCat"/>
      </c:valAx>
      <c:valAx>
        <c:axId val="3995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B1" zoomScale="95" workbookViewId="0">
      <selection activeCell="M23" sqref="M23"/>
    </sheetView>
  </sheetViews>
  <sheetFormatPr defaultColWidth="9" defaultRowHeight="15.05" x14ac:dyDescent="0.3"/>
  <cols>
    <col min="2" max="2" width="14.6640625" customWidth="1"/>
    <col min="3" max="3" width="26.109375" customWidth="1"/>
    <col min="5" max="5" width="10.44140625" customWidth="1"/>
    <col min="6" max="6" width="14.109375" customWidth="1"/>
    <col min="8" max="8" width="10.5546875" customWidth="1"/>
    <col min="9" max="9" width="10.33203125" customWidth="1"/>
    <col min="10" max="10" width="10" customWidth="1"/>
    <col min="11" max="11" width="10.88671875" customWidth="1"/>
    <col min="13" max="13" width="24.33203125" customWidth="1"/>
    <col min="15" max="15" width="18.44140625" customWidth="1"/>
  </cols>
  <sheetData>
    <row r="1" spans="1:15" ht="15.75" thickBot="1" x14ac:dyDescent="0.35">
      <c r="A1" s="17" t="s">
        <v>0</v>
      </c>
      <c r="B1" s="18" t="s">
        <v>1</v>
      </c>
    </row>
    <row r="2" spans="1:15" ht="17.7" x14ac:dyDescent="0.3">
      <c r="A2" s="8">
        <v>1</v>
      </c>
      <c r="B2" s="9">
        <v>10000</v>
      </c>
      <c r="D2" s="20" t="s">
        <v>2</v>
      </c>
      <c r="E2" s="21">
        <v>0.06</v>
      </c>
      <c r="F2" s="20" t="s">
        <v>3</v>
      </c>
      <c r="G2" s="23">
        <v>0.04</v>
      </c>
      <c r="H2" s="22" t="s">
        <v>4</v>
      </c>
      <c r="I2" s="21">
        <f>1+E2-G2</f>
        <v>1.02</v>
      </c>
      <c r="J2" s="20" t="s">
        <v>5</v>
      </c>
      <c r="K2" s="23">
        <v>10000</v>
      </c>
      <c r="M2" s="31" t="s">
        <v>19</v>
      </c>
    </row>
    <row r="3" spans="1:15" ht="15.75" thickBot="1" x14ac:dyDescent="0.35">
      <c r="A3" s="1">
        <v>2</v>
      </c>
      <c r="B3" s="2">
        <v>10200</v>
      </c>
      <c r="D3" s="27" t="s">
        <v>6</v>
      </c>
      <c r="E3" s="28"/>
      <c r="F3" s="27" t="s">
        <v>7</v>
      </c>
      <c r="G3" s="29"/>
      <c r="H3" s="28" t="s">
        <v>8</v>
      </c>
      <c r="I3" s="28"/>
      <c r="J3" s="27" t="s">
        <v>9</v>
      </c>
      <c r="K3" s="29"/>
    </row>
    <row r="4" spans="1:15" x14ac:dyDescent="0.3">
      <c r="A4" s="1">
        <v>3</v>
      </c>
      <c r="B4" s="2">
        <v>10404</v>
      </c>
    </row>
    <row r="5" spans="1:15" ht="15.75" thickBot="1" x14ac:dyDescent="0.35">
      <c r="A5" s="1">
        <v>4</v>
      </c>
      <c r="B5" s="3">
        <v>10612.08</v>
      </c>
      <c r="C5" s="4" t="s">
        <v>10</v>
      </c>
      <c r="M5" s="4" t="s">
        <v>11</v>
      </c>
    </row>
    <row r="6" spans="1:15" ht="45.2" x14ac:dyDescent="0.3">
      <c r="A6" s="1">
        <v>5</v>
      </c>
      <c r="B6" s="3">
        <v>10824.32</v>
      </c>
      <c r="C6" s="5" t="s">
        <v>12</v>
      </c>
      <c r="M6" s="10" t="s">
        <v>13</v>
      </c>
      <c r="N6" s="11"/>
      <c r="O6" s="12"/>
    </row>
    <row r="7" spans="1:15" x14ac:dyDescent="0.3">
      <c r="A7" s="1">
        <v>6</v>
      </c>
      <c r="B7" s="3">
        <v>11040.81</v>
      </c>
      <c r="M7" s="1">
        <v>10</v>
      </c>
      <c r="N7" s="13">
        <f>B11*0.8</f>
        <v>9560.7440000000006</v>
      </c>
      <c r="O7" s="3"/>
    </row>
    <row r="8" spans="1:15" x14ac:dyDescent="0.3">
      <c r="A8" s="1">
        <v>7</v>
      </c>
      <c r="B8" s="3">
        <v>11261.62</v>
      </c>
      <c r="M8" s="1">
        <v>11</v>
      </c>
      <c r="N8" s="13">
        <f>N7*$I$2</f>
        <v>9751.9588800000001</v>
      </c>
      <c r="O8" s="3"/>
    </row>
    <row r="9" spans="1:15" x14ac:dyDescent="0.3">
      <c r="A9" s="1">
        <v>8</v>
      </c>
      <c r="B9" s="3">
        <v>11486.86</v>
      </c>
      <c r="M9" s="1">
        <v>12</v>
      </c>
      <c r="N9" s="13">
        <f>N8*$I$2</f>
        <v>9946.9980575999998</v>
      </c>
      <c r="O9" s="3"/>
    </row>
    <row r="10" spans="1:15" x14ac:dyDescent="0.3">
      <c r="A10" s="1">
        <v>9</v>
      </c>
      <c r="B10" s="3">
        <v>11716.59</v>
      </c>
      <c r="M10" s="1">
        <v>13</v>
      </c>
      <c r="N10" s="13">
        <f t="shared" ref="N10:N16" si="0">N9*$I$2</f>
        <v>10145.938018752</v>
      </c>
      <c r="O10" s="3"/>
    </row>
    <row r="11" spans="1:15" x14ac:dyDescent="0.3">
      <c r="A11" s="1">
        <v>10</v>
      </c>
      <c r="B11" s="3">
        <v>11950.93</v>
      </c>
      <c r="M11" s="1">
        <v>14</v>
      </c>
      <c r="N11" s="13">
        <f t="shared" si="0"/>
        <v>10348.85677912704</v>
      </c>
      <c r="O11" s="3"/>
    </row>
    <row r="12" spans="1:15" x14ac:dyDescent="0.3">
      <c r="A12" s="1">
        <v>11</v>
      </c>
      <c r="B12" s="3">
        <v>12189.94</v>
      </c>
      <c r="M12" s="1">
        <v>15</v>
      </c>
      <c r="N12" s="13">
        <f t="shared" si="0"/>
        <v>10555.833914709581</v>
      </c>
      <c r="O12" s="3"/>
    </row>
    <row r="13" spans="1:15" x14ac:dyDescent="0.3">
      <c r="A13" s="1">
        <v>12</v>
      </c>
      <c r="B13" s="3">
        <v>12433.74</v>
      </c>
      <c r="M13" s="1">
        <v>16</v>
      </c>
      <c r="N13" s="13">
        <f t="shared" si="0"/>
        <v>10766.950593003772</v>
      </c>
      <c r="O13" s="3"/>
    </row>
    <row r="14" spans="1:15" x14ac:dyDescent="0.3">
      <c r="A14" s="1">
        <v>13</v>
      </c>
      <c r="B14" s="3">
        <v>12862.42</v>
      </c>
      <c r="M14" s="1">
        <v>17</v>
      </c>
      <c r="N14" s="13">
        <f t="shared" si="0"/>
        <v>10982.289604863849</v>
      </c>
      <c r="O14" s="3"/>
    </row>
    <row r="15" spans="1:15" x14ac:dyDescent="0.3">
      <c r="A15" s="1">
        <v>14</v>
      </c>
      <c r="B15" s="3">
        <v>12936.07</v>
      </c>
      <c r="M15" s="1">
        <v>18</v>
      </c>
      <c r="N15" s="13">
        <f t="shared" si="0"/>
        <v>11201.935396961126</v>
      </c>
      <c r="O15" s="3"/>
    </row>
    <row r="16" spans="1:15" x14ac:dyDescent="0.3">
      <c r="A16" s="1">
        <v>15</v>
      </c>
      <c r="B16" s="3">
        <v>13194.79</v>
      </c>
      <c r="M16" s="1">
        <v>19</v>
      </c>
      <c r="N16" s="13">
        <f t="shared" si="0"/>
        <v>11425.974104900348</v>
      </c>
      <c r="O16" s="3"/>
    </row>
    <row r="17" spans="1:15" x14ac:dyDescent="0.3">
      <c r="A17" s="1">
        <v>16</v>
      </c>
      <c r="B17" s="3">
        <v>13458.68</v>
      </c>
      <c r="M17" s="1">
        <v>20</v>
      </c>
      <c r="N17" s="13">
        <f t="shared" ref="N17:N19" si="1">N16*$I$2</f>
        <v>11654.493586998355</v>
      </c>
      <c r="O17" s="3"/>
    </row>
    <row r="18" spans="1:15" x14ac:dyDescent="0.3">
      <c r="A18" s="1">
        <v>17</v>
      </c>
      <c r="B18" s="3">
        <v>13727.86</v>
      </c>
      <c r="M18" s="1">
        <v>21</v>
      </c>
      <c r="N18" s="13">
        <f t="shared" si="1"/>
        <v>11887.583458738321</v>
      </c>
      <c r="O18" s="24" t="s">
        <v>14</v>
      </c>
    </row>
    <row r="19" spans="1:15" ht="15.75" thickBot="1" x14ac:dyDescent="0.35">
      <c r="A19" s="1">
        <v>18</v>
      </c>
      <c r="B19" s="3">
        <v>14002.41</v>
      </c>
      <c r="M19" s="6">
        <v>22</v>
      </c>
      <c r="N19" s="14">
        <f t="shared" si="1"/>
        <v>12125.335127913087</v>
      </c>
      <c r="O19" s="25"/>
    </row>
    <row r="20" spans="1:15" x14ac:dyDescent="0.3">
      <c r="A20" s="1">
        <v>19</v>
      </c>
      <c r="B20" s="3">
        <v>14282.46</v>
      </c>
    </row>
    <row r="21" spans="1:15" x14ac:dyDescent="0.3">
      <c r="A21" s="1">
        <v>20</v>
      </c>
      <c r="B21" s="2">
        <f>B20*$I$2</f>
        <v>14568.109199999999</v>
      </c>
    </row>
    <row r="22" spans="1:15" x14ac:dyDescent="0.3">
      <c r="A22" s="1">
        <v>21</v>
      </c>
      <c r="B22" s="2">
        <f>B21*$I$2</f>
        <v>14859.471383999999</v>
      </c>
      <c r="E22" s="32" t="s">
        <v>20</v>
      </c>
    </row>
    <row r="23" spans="1:15" ht="15.75" thickBot="1" x14ac:dyDescent="0.35">
      <c r="A23" s="1">
        <v>22</v>
      </c>
      <c r="B23" s="2">
        <f>B22*$I$2</f>
        <v>15156.660811679998</v>
      </c>
      <c r="E23" s="4" t="s">
        <v>15</v>
      </c>
      <c r="F23" s="30" t="s">
        <v>16</v>
      </c>
      <c r="G23" s="30"/>
      <c r="H23" s="30"/>
      <c r="I23" s="30"/>
      <c r="J23" s="15">
        <v>5000000</v>
      </c>
    </row>
    <row r="24" spans="1:15" x14ac:dyDescent="0.3">
      <c r="A24" s="1">
        <v>23</v>
      </c>
      <c r="B24" s="2">
        <f t="shared" ref="B24:B51" si="2">B23*$I$2</f>
        <v>15459.794027913598</v>
      </c>
      <c r="E24" s="8">
        <v>1</v>
      </c>
      <c r="F24" s="9">
        <f>K2</f>
        <v>10000</v>
      </c>
      <c r="G24" s="19" t="s">
        <v>18</v>
      </c>
    </row>
    <row r="25" spans="1:15" x14ac:dyDescent="0.3">
      <c r="A25" s="1">
        <v>24</v>
      </c>
      <c r="B25" s="2">
        <f t="shared" si="2"/>
        <v>15768.989908471871</v>
      </c>
      <c r="E25" s="1">
        <v>2</v>
      </c>
      <c r="F25" s="2">
        <f>F24+$I$2*(1-(F24/$J$23))*F24</f>
        <v>20179.599999999999</v>
      </c>
    </row>
    <row r="26" spans="1:15" x14ac:dyDescent="0.3">
      <c r="A26" s="1">
        <v>25</v>
      </c>
      <c r="B26" s="2">
        <f t="shared" si="2"/>
        <v>16084.369706641308</v>
      </c>
      <c r="E26" s="1">
        <v>3</v>
      </c>
      <c r="F26" s="2">
        <f t="shared" ref="F26:F73" si="3">F25+$I$2*(1-(F25/$J$23))*F25</f>
        <v>40679.719883743353</v>
      </c>
    </row>
    <row r="27" spans="1:15" x14ac:dyDescent="0.3">
      <c r="A27" s="1">
        <v>26</v>
      </c>
      <c r="B27" s="2">
        <f t="shared" si="2"/>
        <v>16406.057100774135</v>
      </c>
      <c r="E27" s="1">
        <v>4</v>
      </c>
      <c r="F27" s="2">
        <f t="shared" si="3"/>
        <v>81835.446884758334</v>
      </c>
    </row>
    <row r="28" spans="1:15" x14ac:dyDescent="0.3">
      <c r="A28" s="1">
        <v>27</v>
      </c>
      <c r="B28" s="2">
        <f t="shared" si="2"/>
        <v>16734.178242789618</v>
      </c>
      <c r="E28" s="1">
        <v>5</v>
      </c>
      <c r="F28" s="2">
        <f t="shared" si="3"/>
        <v>163941.40647237888</v>
      </c>
    </row>
    <row r="29" spans="1:15" x14ac:dyDescent="0.3">
      <c r="A29" s="1">
        <v>28</v>
      </c>
      <c r="B29" s="2">
        <f t="shared" si="2"/>
        <v>17068.861807645411</v>
      </c>
      <c r="E29" s="1">
        <v>6</v>
      </c>
      <c r="F29" s="2">
        <f t="shared" si="3"/>
        <v>325678.77698395238</v>
      </c>
    </row>
    <row r="30" spans="1:15" x14ac:dyDescent="0.3">
      <c r="A30" s="1">
        <v>29</v>
      </c>
      <c r="B30" s="2">
        <f t="shared" si="2"/>
        <v>17410.239043798319</v>
      </c>
      <c r="E30" s="1">
        <v>7</v>
      </c>
      <c r="F30" s="2">
        <f t="shared" si="3"/>
        <v>636233.52968892013</v>
      </c>
    </row>
    <row r="31" spans="1:15" x14ac:dyDescent="0.3">
      <c r="A31" s="1">
        <v>30</v>
      </c>
      <c r="B31" s="2">
        <f t="shared" si="2"/>
        <v>17758.443824674287</v>
      </c>
      <c r="E31" s="1">
        <v>8</v>
      </c>
      <c r="F31" s="2">
        <f t="shared" si="3"/>
        <v>1202613.9366943326</v>
      </c>
    </row>
    <row r="32" spans="1:15" x14ac:dyDescent="0.3">
      <c r="A32" s="1">
        <v>31</v>
      </c>
      <c r="B32" s="2">
        <f t="shared" si="2"/>
        <v>18113.612701167771</v>
      </c>
      <c r="E32" s="1">
        <v>9</v>
      </c>
      <c r="F32" s="2">
        <f>F31+$I$2*(1-(F31/$J$23))*F31</f>
        <v>2134238.9748533382</v>
      </c>
    </row>
    <row r="33" spans="1:6" x14ac:dyDescent="0.3">
      <c r="A33" s="1">
        <v>32</v>
      </c>
      <c r="B33" s="2">
        <f t="shared" si="2"/>
        <v>18475.884955191126</v>
      </c>
      <c r="E33" s="1">
        <v>10</v>
      </c>
      <c r="F33" s="2">
        <f>F32+$I$2*(1-(F32/$J$23))*F32</f>
        <v>3381947.6248400053</v>
      </c>
    </row>
    <row r="34" spans="1:6" x14ac:dyDescent="0.3">
      <c r="A34" s="1">
        <v>33</v>
      </c>
      <c r="B34" s="2">
        <f t="shared" si="2"/>
        <v>18845.40265429495</v>
      </c>
      <c r="E34" s="1">
        <v>11</v>
      </c>
      <c r="F34" s="2">
        <f t="shared" si="3"/>
        <v>4498269.9757959759</v>
      </c>
    </row>
    <row r="35" spans="1:6" x14ac:dyDescent="0.3">
      <c r="A35" s="1">
        <v>34</v>
      </c>
      <c r="B35" s="2">
        <f t="shared" si="2"/>
        <v>19222.31070738085</v>
      </c>
      <c r="E35" s="1">
        <v>12</v>
      </c>
      <c r="F35" s="2">
        <f t="shared" si="3"/>
        <v>4958681.0649777753</v>
      </c>
    </row>
    <row r="36" spans="1:6" x14ac:dyDescent="0.3">
      <c r="A36" s="1">
        <v>35</v>
      </c>
      <c r="B36" s="2">
        <f t="shared" si="2"/>
        <v>19606.756921528468</v>
      </c>
      <c r="E36" s="1">
        <v>13</v>
      </c>
      <c r="F36" s="2">
        <f t="shared" si="3"/>
        <v>5000478.0988046052</v>
      </c>
    </row>
    <row r="37" spans="1:6" x14ac:dyDescent="0.3">
      <c r="A37" s="1">
        <v>36</v>
      </c>
      <c r="B37" s="2">
        <f t="shared" si="2"/>
        <v>19998.892059959038</v>
      </c>
      <c r="C37" s="26" t="s">
        <v>17</v>
      </c>
      <c r="E37" s="1">
        <v>14</v>
      </c>
      <c r="F37" s="2">
        <f t="shared" si="3"/>
        <v>4999990.3913939008</v>
      </c>
    </row>
    <row r="38" spans="1:6" x14ac:dyDescent="0.3">
      <c r="A38" s="1">
        <v>37</v>
      </c>
      <c r="B38" s="2">
        <f t="shared" si="2"/>
        <v>20398.869901158221</v>
      </c>
      <c r="C38" s="26"/>
      <c r="E38" s="1">
        <v>15</v>
      </c>
      <c r="F38" s="2">
        <f t="shared" si="3"/>
        <v>5000000.1921532871</v>
      </c>
    </row>
    <row r="39" spans="1:6" x14ac:dyDescent="0.3">
      <c r="A39" s="1">
        <v>38</v>
      </c>
      <c r="B39" s="2">
        <f t="shared" si="2"/>
        <v>20806.847299181387</v>
      </c>
      <c r="E39" s="1">
        <v>16</v>
      </c>
      <c r="F39" s="2">
        <f t="shared" si="3"/>
        <v>4999999.9961569272</v>
      </c>
    </row>
    <row r="40" spans="1:6" x14ac:dyDescent="0.3">
      <c r="A40" s="1">
        <v>39</v>
      </c>
      <c r="B40" s="2">
        <f t="shared" si="2"/>
        <v>21222.984245165015</v>
      </c>
      <c r="E40" s="1">
        <v>17</v>
      </c>
      <c r="F40" s="2">
        <f t="shared" si="3"/>
        <v>5000000.0000768611</v>
      </c>
    </row>
    <row r="41" spans="1:6" x14ac:dyDescent="0.3">
      <c r="A41" s="1">
        <v>40</v>
      </c>
      <c r="B41" s="2">
        <f t="shared" si="2"/>
        <v>21647.443930068315</v>
      </c>
      <c r="E41" s="1">
        <v>18</v>
      </c>
      <c r="F41" s="2">
        <f t="shared" si="3"/>
        <v>4999999.9999984633</v>
      </c>
    </row>
    <row r="42" spans="1:6" x14ac:dyDescent="0.3">
      <c r="A42" s="1">
        <v>41</v>
      </c>
      <c r="B42" s="2">
        <f t="shared" si="2"/>
        <v>22080.392808669683</v>
      </c>
      <c r="E42" s="1">
        <v>19</v>
      </c>
      <c r="F42" s="2">
        <f t="shared" si="3"/>
        <v>5000000.0000000307</v>
      </c>
    </row>
    <row r="43" spans="1:6" x14ac:dyDescent="0.3">
      <c r="A43" s="1">
        <v>42</v>
      </c>
      <c r="B43" s="2">
        <f t="shared" si="2"/>
        <v>22522.000664843079</v>
      </c>
      <c r="E43" s="1">
        <v>20</v>
      </c>
      <c r="F43" s="2">
        <f t="shared" si="3"/>
        <v>4999999.9999999991</v>
      </c>
    </row>
    <row r="44" spans="1:6" x14ac:dyDescent="0.3">
      <c r="A44" s="1">
        <v>43</v>
      </c>
      <c r="B44" s="2">
        <f t="shared" si="2"/>
        <v>22972.440678139941</v>
      </c>
      <c r="E44" s="1">
        <v>21</v>
      </c>
      <c r="F44" s="2">
        <f t="shared" si="3"/>
        <v>5000000</v>
      </c>
    </row>
    <row r="45" spans="1:6" x14ac:dyDescent="0.3">
      <c r="A45" s="1">
        <v>44</v>
      </c>
      <c r="B45" s="2">
        <f t="shared" si="2"/>
        <v>23431.889491702739</v>
      </c>
      <c r="E45" s="1">
        <v>22</v>
      </c>
      <c r="F45" s="2">
        <f t="shared" si="3"/>
        <v>5000000</v>
      </c>
    </row>
    <row r="46" spans="1:6" x14ac:dyDescent="0.3">
      <c r="A46" s="1">
        <v>45</v>
      </c>
      <c r="B46" s="2">
        <f t="shared" si="2"/>
        <v>23900.527281536793</v>
      </c>
      <c r="E46" s="1">
        <v>23</v>
      </c>
      <c r="F46" s="2">
        <f t="shared" si="3"/>
        <v>5000000</v>
      </c>
    </row>
    <row r="47" spans="1:6" x14ac:dyDescent="0.3">
      <c r="A47" s="1">
        <v>46</v>
      </c>
      <c r="B47" s="2">
        <f t="shared" si="2"/>
        <v>24378.537827167529</v>
      </c>
      <c r="E47" s="1">
        <v>24</v>
      </c>
      <c r="F47" s="2">
        <f t="shared" si="3"/>
        <v>5000000</v>
      </c>
    </row>
    <row r="48" spans="1:6" x14ac:dyDescent="0.3">
      <c r="A48" s="1">
        <v>47</v>
      </c>
      <c r="B48" s="2">
        <f t="shared" si="2"/>
        <v>24866.10858371088</v>
      </c>
      <c r="E48" s="1">
        <v>25</v>
      </c>
      <c r="F48" s="2">
        <f t="shared" si="3"/>
        <v>5000000</v>
      </c>
    </row>
    <row r="49" spans="1:6" x14ac:dyDescent="0.3">
      <c r="A49" s="1">
        <v>48</v>
      </c>
      <c r="B49" s="2">
        <f t="shared" si="2"/>
        <v>25363.430755385099</v>
      </c>
      <c r="E49" s="1">
        <v>26</v>
      </c>
      <c r="F49" s="2">
        <f t="shared" si="3"/>
        <v>5000000</v>
      </c>
    </row>
    <row r="50" spans="1:6" x14ac:dyDescent="0.3">
      <c r="A50" s="1">
        <v>49</v>
      </c>
      <c r="B50" s="2">
        <f t="shared" si="2"/>
        <v>25870.699370492803</v>
      </c>
      <c r="E50" s="1">
        <v>27</v>
      </c>
      <c r="F50" s="2">
        <f t="shared" si="3"/>
        <v>5000000</v>
      </c>
    </row>
    <row r="51" spans="1:6" ht="15.75" thickBot="1" x14ac:dyDescent="0.35">
      <c r="A51" s="6">
        <v>50</v>
      </c>
      <c r="B51" s="16">
        <f t="shared" si="2"/>
        <v>26388.113357902661</v>
      </c>
      <c r="E51" s="1">
        <v>28</v>
      </c>
      <c r="F51" s="2">
        <f t="shared" si="3"/>
        <v>5000000</v>
      </c>
    </row>
    <row r="52" spans="1:6" x14ac:dyDescent="0.3">
      <c r="B52" s="7"/>
      <c r="E52" s="1">
        <v>29</v>
      </c>
      <c r="F52" s="2">
        <f t="shared" si="3"/>
        <v>5000000</v>
      </c>
    </row>
    <row r="53" spans="1:6" x14ac:dyDescent="0.3">
      <c r="B53" s="7"/>
      <c r="E53" s="1">
        <v>30</v>
      </c>
      <c r="F53" s="2">
        <f t="shared" si="3"/>
        <v>5000000</v>
      </c>
    </row>
    <row r="54" spans="1:6" x14ac:dyDescent="0.3">
      <c r="B54" s="7"/>
      <c r="E54" s="1">
        <v>31</v>
      </c>
      <c r="F54" s="2">
        <f t="shared" si="3"/>
        <v>5000000</v>
      </c>
    </row>
    <row r="55" spans="1:6" x14ac:dyDescent="0.3">
      <c r="B55" s="7"/>
      <c r="E55" s="1">
        <v>32</v>
      </c>
      <c r="F55" s="2">
        <f t="shared" si="3"/>
        <v>5000000</v>
      </c>
    </row>
    <row r="56" spans="1:6" x14ac:dyDescent="0.3">
      <c r="B56" s="7"/>
      <c r="E56" s="1">
        <v>33</v>
      </c>
      <c r="F56" s="2">
        <f t="shared" si="3"/>
        <v>5000000</v>
      </c>
    </row>
    <row r="57" spans="1:6" x14ac:dyDescent="0.3">
      <c r="B57" s="7"/>
      <c r="E57" s="1">
        <v>34</v>
      </c>
      <c r="F57" s="2">
        <f t="shared" si="3"/>
        <v>5000000</v>
      </c>
    </row>
    <row r="58" spans="1:6" x14ac:dyDescent="0.3">
      <c r="B58" s="7"/>
      <c r="E58" s="1">
        <v>35</v>
      </c>
      <c r="F58" s="2">
        <f t="shared" si="3"/>
        <v>5000000</v>
      </c>
    </row>
    <row r="59" spans="1:6" x14ac:dyDescent="0.3">
      <c r="B59" s="7"/>
      <c r="E59" s="1">
        <v>36</v>
      </c>
      <c r="F59" s="2">
        <f t="shared" si="3"/>
        <v>5000000</v>
      </c>
    </row>
    <row r="60" spans="1:6" x14ac:dyDescent="0.3">
      <c r="B60" s="7"/>
      <c r="E60" s="1">
        <v>37</v>
      </c>
      <c r="F60" s="2">
        <f t="shared" si="3"/>
        <v>5000000</v>
      </c>
    </row>
    <row r="61" spans="1:6" x14ac:dyDescent="0.3">
      <c r="B61" s="7"/>
      <c r="E61" s="1">
        <v>38</v>
      </c>
      <c r="F61" s="2">
        <f t="shared" si="3"/>
        <v>5000000</v>
      </c>
    </row>
    <row r="62" spans="1:6" x14ac:dyDescent="0.3">
      <c r="B62" s="7"/>
      <c r="E62" s="1">
        <v>39</v>
      </c>
      <c r="F62" s="2">
        <f t="shared" si="3"/>
        <v>5000000</v>
      </c>
    </row>
    <row r="63" spans="1:6" x14ac:dyDescent="0.3">
      <c r="B63" s="7"/>
      <c r="E63" s="1">
        <v>40</v>
      </c>
      <c r="F63" s="2">
        <f t="shared" si="3"/>
        <v>5000000</v>
      </c>
    </row>
    <row r="64" spans="1:6" x14ac:dyDescent="0.3">
      <c r="B64" s="7"/>
      <c r="E64" s="1">
        <v>41</v>
      </c>
      <c r="F64" s="2">
        <f t="shared" si="3"/>
        <v>5000000</v>
      </c>
    </row>
    <row r="65" spans="2:6" x14ac:dyDescent="0.3">
      <c r="B65" s="7"/>
      <c r="E65" s="1">
        <v>42</v>
      </c>
      <c r="F65" s="2">
        <f t="shared" si="3"/>
        <v>5000000</v>
      </c>
    </row>
    <row r="66" spans="2:6" x14ac:dyDescent="0.3">
      <c r="B66" s="7"/>
      <c r="E66" s="1">
        <v>43</v>
      </c>
      <c r="F66" s="2">
        <f t="shared" si="3"/>
        <v>5000000</v>
      </c>
    </row>
    <row r="67" spans="2:6" x14ac:dyDescent="0.3">
      <c r="B67" s="7"/>
      <c r="E67" s="1">
        <v>44</v>
      </c>
      <c r="F67" s="2">
        <f t="shared" si="3"/>
        <v>5000000</v>
      </c>
    </row>
    <row r="68" spans="2:6" x14ac:dyDescent="0.3">
      <c r="B68" s="7"/>
      <c r="E68" s="1">
        <v>45</v>
      </c>
      <c r="F68" s="2">
        <f t="shared" si="3"/>
        <v>5000000</v>
      </c>
    </row>
    <row r="69" spans="2:6" x14ac:dyDescent="0.3">
      <c r="B69" s="7"/>
      <c r="E69" s="1">
        <v>46</v>
      </c>
      <c r="F69" s="2">
        <f t="shared" si="3"/>
        <v>5000000</v>
      </c>
    </row>
    <row r="70" spans="2:6" x14ac:dyDescent="0.3">
      <c r="B70" s="7"/>
      <c r="E70" s="1">
        <v>47</v>
      </c>
      <c r="F70" s="2">
        <f t="shared" si="3"/>
        <v>5000000</v>
      </c>
    </row>
    <row r="71" spans="2:6" x14ac:dyDescent="0.3">
      <c r="B71" s="7"/>
      <c r="E71" s="1">
        <v>48</v>
      </c>
      <c r="F71" s="2">
        <f t="shared" si="3"/>
        <v>5000000</v>
      </c>
    </row>
    <row r="72" spans="2:6" x14ac:dyDescent="0.3">
      <c r="B72" s="7"/>
      <c r="E72" s="1">
        <v>49</v>
      </c>
      <c r="F72" s="2">
        <f t="shared" si="3"/>
        <v>5000000</v>
      </c>
    </row>
    <row r="73" spans="2:6" x14ac:dyDescent="0.3">
      <c r="B73" s="7"/>
      <c r="E73" s="6">
        <v>50</v>
      </c>
      <c r="F73" s="16">
        <f t="shared" si="3"/>
        <v>5000000</v>
      </c>
    </row>
    <row r="74" spans="2:6" x14ac:dyDescent="0.3">
      <c r="B74" s="7"/>
    </row>
    <row r="75" spans="2:6" x14ac:dyDescent="0.3">
      <c r="B75" s="7"/>
    </row>
    <row r="76" spans="2:6" x14ac:dyDescent="0.3">
      <c r="B76" s="7"/>
    </row>
    <row r="77" spans="2:6" x14ac:dyDescent="0.3">
      <c r="B77" s="7"/>
    </row>
    <row r="78" spans="2:6" x14ac:dyDescent="0.3">
      <c r="B78" s="7"/>
    </row>
    <row r="79" spans="2:6" x14ac:dyDescent="0.3">
      <c r="B79" s="7"/>
    </row>
    <row r="80" spans="2:6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</sheetData>
  <mergeCells count="7">
    <mergeCell ref="O18:O19"/>
    <mergeCell ref="C37:C38"/>
    <mergeCell ref="D3:E3"/>
    <mergeCell ref="F3:G3"/>
    <mergeCell ref="H3:I3"/>
    <mergeCell ref="J3:K3"/>
    <mergeCell ref="F23:I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Malinina</dc:creator>
  <cp:lastModifiedBy>Lenovo</cp:lastModifiedBy>
  <dcterms:created xsi:type="dcterms:W3CDTF">2021-09-26T11:01:00Z</dcterms:created>
  <dcterms:modified xsi:type="dcterms:W3CDTF">2022-10-25T05:47:00Z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9FF8BFCA38294092BD521F3D1BA16A4A</vt:lpwstr>
  </property>
  <property fmtid="{D5CDD505-2E9C-101B-9397-08002B2CF9AE}" pid="3" name="KSOProductBuildVer">
    <vt:lpwstr>1033-11.2.0.10351</vt:lpwstr>
  </property>
</Properties>
</file>