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l\OneDrive\Desktop\Winter 2024\SI649\Project\Narrative\"/>
    </mc:Choice>
  </mc:AlternateContent>
  <xr:revisionPtr revIDLastSave="0" documentId="13_ncr:1_{4D1ED66A-CDC0-46D8-975A-D94AB7B8D556}" xr6:coauthVersionLast="47" xr6:coauthVersionMax="47" xr10:uidLastSave="{00000000-0000-0000-0000-000000000000}"/>
  <bookViews>
    <workbookView xWindow="10180" yWindow="0" windowWidth="12470" windowHeight="14410" xr2:uid="{BACF1B28-646A-4D46-9EEC-50A0848C70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G28" i="1"/>
  <c r="G29" i="1"/>
  <c r="G30" i="1"/>
  <c r="G31" i="1"/>
  <c r="G26" i="1"/>
  <c r="G21" i="1"/>
  <c r="G22" i="1"/>
  <c r="G23" i="1"/>
  <c r="G24" i="1"/>
  <c r="G25" i="1"/>
  <c r="G20" i="1"/>
  <c r="G15" i="1"/>
  <c r="G16" i="1"/>
  <c r="G17" i="1"/>
  <c r="G18" i="1"/>
  <c r="G19" i="1"/>
  <c r="G14" i="1"/>
  <c r="G13" i="1"/>
  <c r="G11" i="1"/>
  <c r="G9" i="1"/>
  <c r="G10" i="1"/>
  <c r="G12" i="1"/>
  <c r="G8" i="1"/>
  <c r="G7" i="1"/>
  <c r="G3" i="1"/>
  <c r="G4" i="1"/>
  <c r="G5" i="1"/>
  <c r="G6" i="1"/>
  <c r="G2" i="1"/>
  <c r="E7" i="1"/>
  <c r="E19" i="1"/>
  <c r="E25" i="1"/>
  <c r="E26" i="1"/>
  <c r="E27" i="1"/>
  <c r="E28" i="1"/>
  <c r="E29" i="1"/>
  <c r="E30" i="1"/>
  <c r="E31" i="1"/>
  <c r="E21" i="1"/>
  <c r="E22" i="1"/>
  <c r="E23" i="1"/>
  <c r="E24" i="1"/>
  <c r="E20" i="1"/>
  <c r="E15" i="1"/>
  <c r="E16" i="1"/>
  <c r="E17" i="1"/>
  <c r="E18" i="1"/>
  <c r="E14" i="1"/>
  <c r="E4" i="1"/>
  <c r="E5" i="1"/>
  <c r="E6" i="1"/>
  <c r="E3" i="1"/>
  <c r="E2" i="1"/>
  <c r="C2" i="1"/>
  <c r="C26" i="1"/>
  <c r="C20" i="1"/>
  <c r="C16" i="1"/>
  <c r="C15" i="1"/>
  <c r="C14" i="1"/>
  <c r="C9" i="1"/>
  <c r="C10" i="1"/>
  <c r="C11" i="1"/>
  <c r="C12" i="1"/>
  <c r="C13" i="1"/>
  <c r="C8" i="1"/>
  <c r="C3" i="1"/>
  <c r="C4" i="1"/>
  <c r="C5" i="1"/>
  <c r="C6" i="1"/>
  <c r="C7" i="1"/>
  <c r="D12" i="1"/>
  <c r="E8" i="1" s="1"/>
  <c r="C31" i="1"/>
  <c r="C27" i="1"/>
  <c r="C28" i="1"/>
  <c r="C29" i="1"/>
  <c r="C30" i="1"/>
  <c r="C23" i="1"/>
  <c r="C24" i="1"/>
  <c r="C25" i="1"/>
  <c r="C22" i="1"/>
  <c r="C21" i="1"/>
  <c r="C19" i="1"/>
  <c r="C17" i="1"/>
  <c r="C18" i="1"/>
  <c r="E12" i="1" l="1"/>
  <c r="E10" i="1"/>
  <c r="E9" i="1"/>
  <c r="E13" i="1"/>
  <c r="E11" i="1"/>
</calcChain>
</file>

<file path=xl/sharedStrings.xml><?xml version="1.0" encoding="utf-8"?>
<sst xmlns="http://schemas.openxmlformats.org/spreadsheetml/2006/main" count="68" uniqueCount="19">
  <si>
    <t>Ethnicity</t>
  </si>
  <si>
    <t>Degree-Seeking First-Time First-Year</t>
  </si>
  <si>
    <t>Year</t>
  </si>
  <si>
    <t>Nonresident aliens</t>
  </si>
  <si>
    <t>2018-2019</t>
  </si>
  <si>
    <t>Hispanic/Latino</t>
  </si>
  <si>
    <t>Black or African American, non-Hispanic</t>
  </si>
  <si>
    <t>White, non-Hispanic</t>
  </si>
  <si>
    <t>Asian, non-Hispanic</t>
  </si>
  <si>
    <t>2019-2020</t>
  </si>
  <si>
    <t>2020-2021</t>
  </si>
  <si>
    <t>2021-2022</t>
  </si>
  <si>
    <t>2022-2023</t>
  </si>
  <si>
    <t xml:space="preserve">Degree-Seeking Undergraduates </t>
  </si>
  <si>
    <t>Total Undergraduates</t>
  </si>
  <si>
    <t>Percentage_First_Time</t>
  </si>
  <si>
    <t>Other Ethic Culture</t>
  </si>
  <si>
    <t>Percentage_Degree_Seeking</t>
  </si>
  <si>
    <t>Percentage_Total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</si>
</sst>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top" wrapText="1"/>
    </xf>
    <xf numFmtId="3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82D88-14A9-4D47-8F72-D1E3F9F3AC96}">
  <dimension ref="A1:H31"/>
  <sheetViews>
    <sheetView tabSelected="1" topLeftCell="E1" zoomScale="65" workbookViewId="0">
      <selection activeCell="H37" sqref="H37"/>
    </sheetView>
  </sheetViews>
  <sheetFormatPr defaultRowHeight="14.5" x14ac:dyDescent="0.35"/>
  <cols>
    <col min="1" max="1" width="35.26953125" customWidth="1"/>
    <col min="2" max="3" width="36" customWidth="1"/>
    <col min="4" max="5" width="51.6328125" customWidth="1"/>
    <col min="6" max="7" width="36.6328125" customWidth="1"/>
    <col min="8" max="8" width="14.36328125" customWidth="1"/>
    <col min="9" max="9" width="15.7265625" customWidth="1"/>
  </cols>
  <sheetData>
    <row r="1" spans="1:8" ht="15" thickBot="1" x14ac:dyDescent="0.4">
      <c r="A1" s="1" t="s">
        <v>0</v>
      </c>
      <c r="B1" s="1" t="s">
        <v>1</v>
      </c>
      <c r="C1" s="1" t="s">
        <v>15</v>
      </c>
      <c r="D1" s="2" t="s">
        <v>13</v>
      </c>
      <c r="E1" s="2" t="s">
        <v>17</v>
      </c>
      <c r="F1" s="1" t="s">
        <v>14</v>
      </c>
      <c r="G1" s="1" t="s">
        <v>18</v>
      </c>
      <c r="H1" s="1" t="s">
        <v>2</v>
      </c>
    </row>
    <row r="2" spans="1:8" ht="15" thickBot="1" x14ac:dyDescent="0.4">
      <c r="A2" s="3" t="s">
        <v>3</v>
      </c>
      <c r="B2" s="3">
        <v>292</v>
      </c>
      <c r="C2" s="3">
        <f>B2/SUM($B$2:$B$7)</f>
        <v>4.3614637789395068E-2</v>
      </c>
      <c r="D2" s="4">
        <v>2107</v>
      </c>
      <c r="E2" s="3">
        <f>D2/SUM($D$2:$D$7)</f>
        <v>7.0048871305562019E-2</v>
      </c>
      <c r="F2" s="4">
        <v>2244</v>
      </c>
      <c r="G2" s="3">
        <f>F2/SUM($F$2:$F$7)</f>
        <v>7.4015436374431032E-2</v>
      </c>
      <c r="H2" s="5" t="s">
        <v>4</v>
      </c>
    </row>
    <row r="3" spans="1:8" ht="15" thickBot="1" x14ac:dyDescent="0.4">
      <c r="A3" s="3" t="s">
        <v>5</v>
      </c>
      <c r="B3" s="3">
        <v>495</v>
      </c>
      <c r="C3" s="3">
        <f t="shared" ref="C3:C7" si="0">B3/SUM($B$2:$B$7)</f>
        <v>7.3935772964899185E-2</v>
      </c>
      <c r="D3" s="4">
        <v>1904</v>
      </c>
      <c r="E3" s="3">
        <f>D3/SUM($D$2:$D$7)</f>
        <v>6.3299976727949736E-2</v>
      </c>
      <c r="F3" s="4">
        <v>1911</v>
      </c>
      <c r="G3" s="3">
        <f t="shared" ref="G3:G7" si="1">F3/SUM($F$2:$F$7)</f>
        <v>6.3031862260043536E-2</v>
      </c>
      <c r="H3" s="5" t="s">
        <v>4</v>
      </c>
    </row>
    <row r="4" spans="1:8" ht="15" thickBot="1" x14ac:dyDescent="0.4">
      <c r="A4" s="3" t="s">
        <v>6</v>
      </c>
      <c r="B4" s="3">
        <v>266</v>
      </c>
      <c r="C4" s="3">
        <f t="shared" si="0"/>
        <v>3.9731142643764004E-2</v>
      </c>
      <c r="D4" s="4">
        <v>1283</v>
      </c>
      <c r="E4" s="3">
        <f t="shared" ref="E4:G6" si="2">D4/SUM($D$2:$D$7)</f>
        <v>4.2654343561953523E-2</v>
      </c>
      <c r="F4" s="4">
        <v>1284</v>
      </c>
      <c r="G4" s="3">
        <f t="shared" si="1"/>
        <v>4.2351078567187811E-2</v>
      </c>
      <c r="H4" s="5" t="s">
        <v>4</v>
      </c>
    </row>
    <row r="5" spans="1:8" ht="15" thickBot="1" x14ac:dyDescent="0.4">
      <c r="A5" s="3" t="s">
        <v>7</v>
      </c>
      <c r="B5" s="4">
        <v>3784</v>
      </c>
      <c r="C5" s="3">
        <f t="shared" si="0"/>
        <v>0.56519790888722932</v>
      </c>
      <c r="D5" s="4">
        <v>17604</v>
      </c>
      <c r="E5" s="3">
        <f t="shared" si="2"/>
        <v>0.58525881844476213</v>
      </c>
      <c r="F5" s="4">
        <v>17656</v>
      </c>
      <c r="G5" s="3">
        <f t="shared" si="1"/>
        <v>0.58236031400488164</v>
      </c>
      <c r="H5" s="5" t="s">
        <v>4</v>
      </c>
    </row>
    <row r="6" spans="1:8" ht="15" thickBot="1" x14ac:dyDescent="0.4">
      <c r="A6" s="3" t="s">
        <v>16</v>
      </c>
      <c r="B6" s="3">
        <v>727</v>
      </c>
      <c r="C6" s="3">
        <f t="shared" si="0"/>
        <v>0.10858849887976102</v>
      </c>
      <c r="D6" s="3">
        <v>2765</v>
      </c>
      <c r="E6" s="3">
        <f t="shared" si="2"/>
        <v>9.1924598557132878E-2</v>
      </c>
      <c r="F6" s="3">
        <v>2788</v>
      </c>
      <c r="G6" s="3">
        <f t="shared" si="1"/>
        <v>9.1958572465202185E-2</v>
      </c>
      <c r="H6" s="5" t="s">
        <v>4</v>
      </c>
    </row>
    <row r="7" spans="1:8" ht="15" thickBot="1" x14ac:dyDescent="0.4">
      <c r="A7" s="3" t="s">
        <v>8</v>
      </c>
      <c r="B7" s="4">
        <v>1131</v>
      </c>
      <c r="C7" s="3">
        <f t="shared" si="0"/>
        <v>0.16893203883495145</v>
      </c>
      <c r="D7" s="4">
        <v>4416</v>
      </c>
      <c r="E7" s="3">
        <f>D7/SUM($D$2:$D$7)</f>
        <v>0.14681339140263971</v>
      </c>
      <c r="F7" s="4">
        <v>4435</v>
      </c>
      <c r="G7" s="3">
        <f>F7/SUM($F$2:$F$7)</f>
        <v>0.14628273632825384</v>
      </c>
      <c r="H7" s="5" t="s">
        <v>4</v>
      </c>
    </row>
    <row r="8" spans="1:8" ht="15" thickBot="1" x14ac:dyDescent="0.4">
      <c r="A8" s="3" t="s">
        <v>3</v>
      </c>
      <c r="B8" s="5">
        <v>305</v>
      </c>
      <c r="C8" s="5">
        <f>B8/SUM($B$8:$B$13)</f>
        <v>4.4331395348837212E-2</v>
      </c>
      <c r="D8" s="6">
        <v>2298</v>
      </c>
      <c r="E8" s="3">
        <f>D8/SUM($D$8:$D$13)</f>
        <v>7.4019197320105645E-2</v>
      </c>
      <c r="F8" s="6">
        <v>2426</v>
      </c>
      <c r="G8" s="3">
        <f>F8/SUM($F$8:$F$13)</f>
        <v>7.7592272756348751E-2</v>
      </c>
      <c r="H8" s="5" t="s">
        <v>9</v>
      </c>
    </row>
    <row r="9" spans="1:8" ht="15" thickBot="1" x14ac:dyDescent="0.4">
      <c r="A9" s="3" t="s">
        <v>5</v>
      </c>
      <c r="B9" s="5">
        <v>518</v>
      </c>
      <c r="C9" s="5">
        <f t="shared" ref="C9:C13" si="3">B9/SUM($B$8:$B$13)</f>
        <v>7.5290697674418608E-2</v>
      </c>
      <c r="D9" s="4">
        <v>2138</v>
      </c>
      <c r="E9" s="3">
        <f t="shared" ref="E9:G12" si="4">D9/SUM($D$8:$D$13)</f>
        <v>6.8865554338723184E-2</v>
      </c>
      <c r="F9" s="4">
        <v>2143</v>
      </c>
      <c r="G9" s="3">
        <f t="shared" ref="G9:G13" si="5">F9/SUM($F$8:$F$13)</f>
        <v>6.8540907055587533E-2</v>
      </c>
      <c r="H9" s="5" t="s">
        <v>9</v>
      </c>
    </row>
    <row r="10" spans="1:8" ht="15" thickBot="1" x14ac:dyDescent="0.4">
      <c r="A10" s="3" t="s">
        <v>6</v>
      </c>
      <c r="B10" s="5">
        <v>242</v>
      </c>
      <c r="C10" s="5">
        <f t="shared" si="3"/>
        <v>3.5174418604651161E-2</v>
      </c>
      <c r="D10" s="4">
        <v>1242</v>
      </c>
      <c r="E10" s="3">
        <f t="shared" si="4"/>
        <v>4.0005153642981385E-2</v>
      </c>
      <c r="F10" s="4">
        <v>1245</v>
      </c>
      <c r="G10" s="3">
        <f t="shared" si="5"/>
        <v>3.9819612358472464E-2</v>
      </c>
      <c r="H10" s="5" t="s">
        <v>9</v>
      </c>
    </row>
    <row r="11" spans="1:8" ht="15" thickBot="1" x14ac:dyDescent="0.4">
      <c r="A11" s="3" t="s">
        <v>7</v>
      </c>
      <c r="B11" s="5">
        <v>3811</v>
      </c>
      <c r="C11" s="5">
        <f t="shared" si="3"/>
        <v>0.55392441860465114</v>
      </c>
      <c r="D11" s="4">
        <v>17603</v>
      </c>
      <c r="E11" s="3">
        <f t="shared" si="4"/>
        <v>0.56699735875797208</v>
      </c>
      <c r="F11" s="4">
        <v>17659</v>
      </c>
      <c r="G11" s="3">
        <f>F11/SUM($F$8:$F$13)</f>
        <v>0.56479882300262263</v>
      </c>
      <c r="H11" s="5" t="s">
        <v>9</v>
      </c>
    </row>
    <row r="12" spans="1:8" ht="15" thickBot="1" x14ac:dyDescent="0.4">
      <c r="A12" s="3" t="s">
        <v>16</v>
      </c>
      <c r="B12" s="5">
        <v>727</v>
      </c>
      <c r="C12" s="5">
        <f t="shared" si="3"/>
        <v>0.10566860465116279</v>
      </c>
      <c r="D12" s="3">
        <f>37+2885</f>
        <v>2922</v>
      </c>
      <c r="E12" s="3">
        <f t="shared" si="4"/>
        <v>9.4118404947497264E-2</v>
      </c>
      <c r="F12" s="3">
        <v>2935</v>
      </c>
      <c r="G12" s="3">
        <f t="shared" si="5"/>
        <v>9.3871937567965205E-2</v>
      </c>
      <c r="H12" s="5" t="s">
        <v>9</v>
      </c>
    </row>
    <row r="13" spans="1:8" ht="15" thickBot="1" x14ac:dyDescent="0.4">
      <c r="A13" s="3" t="s">
        <v>8</v>
      </c>
      <c r="B13" s="5">
        <v>1277</v>
      </c>
      <c r="C13" s="5">
        <f t="shared" si="3"/>
        <v>0.18561046511627907</v>
      </c>
      <c r="D13" s="4">
        <v>4843</v>
      </c>
      <c r="E13" s="3">
        <f>D13/SUM($D$8:$D$13)</f>
        <v>0.15599433099272048</v>
      </c>
      <c r="F13" s="4">
        <v>4858</v>
      </c>
      <c r="G13" s="3">
        <f>F13/SUM($F$8:$F$13)</f>
        <v>0.1553764472590034</v>
      </c>
      <c r="H13" s="5" t="s">
        <v>9</v>
      </c>
    </row>
    <row r="14" spans="1:8" ht="15" thickBot="1" x14ac:dyDescent="0.4">
      <c r="A14" s="3" t="s">
        <v>3</v>
      </c>
      <c r="B14" s="5">
        <v>242</v>
      </c>
      <c r="C14" s="5">
        <f>B14/SUM($B$14:$B$19)</f>
        <v>3.5179531908707658E-2</v>
      </c>
      <c r="D14" s="3">
        <v>2282</v>
      </c>
      <c r="E14" s="3">
        <f>D14/SUM($D$14:$D$19)</f>
        <v>7.3166821635833143E-2</v>
      </c>
      <c r="F14" s="4">
        <v>2302</v>
      </c>
      <c r="G14" s="3">
        <f>F14/SUM($F$14:$F$19)</f>
        <v>7.3478246991605226E-2</v>
      </c>
      <c r="H14" s="5" t="s">
        <v>10</v>
      </c>
    </row>
    <row r="15" spans="1:8" ht="15" thickBot="1" x14ac:dyDescent="0.4">
      <c r="A15" s="3" t="s">
        <v>5</v>
      </c>
      <c r="B15" s="3">
        <v>433</v>
      </c>
      <c r="C15" s="5">
        <f>B15/SUM($B$14:$B$19)</f>
        <v>6.2945195522605024E-2</v>
      </c>
      <c r="D15" s="3">
        <v>2176</v>
      </c>
      <c r="E15" s="3">
        <f t="shared" ref="E15:G18" si="6">D15/SUM($D$14:$D$19)</f>
        <v>6.9768187502003906E-2</v>
      </c>
      <c r="F15" s="3">
        <v>2187</v>
      </c>
      <c r="G15" s="3">
        <f t="shared" ref="G15:G19" si="7">F15/SUM($F$14:$F$19)</f>
        <v>6.9807526572823908E-2</v>
      </c>
      <c r="H15" s="3" t="s">
        <v>10</v>
      </c>
    </row>
    <row r="16" spans="1:8" ht="15" thickBot="1" x14ac:dyDescent="0.4">
      <c r="A16" s="3" t="s">
        <v>6</v>
      </c>
      <c r="B16" s="3">
        <v>235</v>
      </c>
      <c r="C16" s="5">
        <f>B16/SUM($B$14:$B$19)</f>
        <v>3.416194214275331E-2</v>
      </c>
      <c r="D16" s="4">
        <v>1246</v>
      </c>
      <c r="E16" s="3">
        <f t="shared" si="6"/>
        <v>3.9949982365577605E-2</v>
      </c>
      <c r="F16" s="3">
        <v>1249</v>
      </c>
      <c r="G16" s="3">
        <f t="shared" si="7"/>
        <v>3.9867215678764084E-2</v>
      </c>
      <c r="H16" s="5" t="s">
        <v>10</v>
      </c>
    </row>
    <row r="17" spans="1:8" ht="15" thickBot="1" x14ac:dyDescent="0.4">
      <c r="A17" s="3" t="s">
        <v>7</v>
      </c>
      <c r="B17" s="4">
        <v>3870</v>
      </c>
      <c r="C17" s="5">
        <f>B17/SUM($B$14:$B$19)</f>
        <v>0.56258177060619274</v>
      </c>
      <c r="D17" s="4">
        <v>17243</v>
      </c>
      <c r="E17" s="3">
        <f t="shared" si="6"/>
        <v>0.55285517329827827</v>
      </c>
      <c r="F17" s="4">
        <v>17307</v>
      </c>
      <c r="G17" s="3">
        <f t="shared" si="7"/>
        <v>0.55242746337259407</v>
      </c>
      <c r="H17" s="3" t="s">
        <v>10</v>
      </c>
    </row>
    <row r="18" spans="1:8" ht="15" thickBot="1" x14ac:dyDescent="0.4">
      <c r="A18" s="3" t="s">
        <v>16</v>
      </c>
      <c r="B18" s="3">
        <v>765</v>
      </c>
      <c r="C18" s="5">
        <f>B18/SUM($B$14:$B$19)</f>
        <v>0.11120802442215438</v>
      </c>
      <c r="D18" s="5">
        <v>3159</v>
      </c>
      <c r="E18" s="3">
        <f t="shared" si="6"/>
        <v>0.10128570970534484</v>
      </c>
      <c r="F18" s="3">
        <v>3173</v>
      </c>
      <c r="G18" s="3">
        <f t="shared" si="7"/>
        <v>0.10127996425037505</v>
      </c>
      <c r="H18" s="5" t="s">
        <v>10</v>
      </c>
    </row>
    <row r="19" spans="1:8" ht="15" thickBot="1" x14ac:dyDescent="0.4">
      <c r="A19" s="3" t="s">
        <v>8</v>
      </c>
      <c r="B19" s="5">
        <v>1334</v>
      </c>
      <c r="C19" s="5">
        <f>B19/SUM($B$14:$B$19)</f>
        <v>0.19392353539758686</v>
      </c>
      <c r="D19" s="5">
        <v>5083</v>
      </c>
      <c r="E19" s="3">
        <f>D19/SUM($D$14:$D$19)</f>
        <v>0.16297412549296225</v>
      </c>
      <c r="F19" s="4">
        <v>5111</v>
      </c>
      <c r="G19" s="3">
        <f t="shared" si="7"/>
        <v>0.16313958313383767</v>
      </c>
      <c r="H19" s="3" t="s">
        <v>10</v>
      </c>
    </row>
    <row r="20" spans="1:8" ht="15" thickBot="1" x14ac:dyDescent="0.4">
      <c r="A20" s="3" t="s">
        <v>3</v>
      </c>
      <c r="B20" s="5">
        <v>407</v>
      </c>
      <c r="C20" s="5">
        <f>B20/SUM($B$20:$B$25)</f>
        <v>5.582224660540392E-2</v>
      </c>
      <c r="D20" s="5">
        <v>2617</v>
      </c>
      <c r="E20" s="3">
        <f>D20/SUM($D$20:$D$25)</f>
        <v>8.1620559523438233E-2</v>
      </c>
      <c r="F20" s="4">
        <v>2737</v>
      </c>
      <c r="G20" s="3">
        <f>F20/SUM($F$20:$F$25)</f>
        <v>8.4784090205067844E-2</v>
      </c>
      <c r="H20" s="3" t="s">
        <v>11</v>
      </c>
    </row>
    <row r="21" spans="1:8" ht="15" thickBot="1" x14ac:dyDescent="0.4">
      <c r="A21" s="3" t="s">
        <v>5</v>
      </c>
      <c r="B21" s="5">
        <v>640</v>
      </c>
      <c r="C21" s="5">
        <f>B21/SUM($B$20:$B$25)</f>
        <v>8.7779454121519676E-2</v>
      </c>
      <c r="D21" s="5">
        <v>2352</v>
      </c>
      <c r="E21" s="3">
        <f t="shared" ref="E21:G24" si="8">D21/SUM($D$20:$D$25)</f>
        <v>7.3355581199513464E-2</v>
      </c>
      <c r="F21" s="4">
        <v>2358</v>
      </c>
      <c r="G21" s="3">
        <f t="shared" ref="G21:G25" si="9">F21/SUM($F$20:$F$25)</f>
        <v>7.3043801499287533E-2</v>
      </c>
      <c r="H21" s="5" t="s">
        <v>11</v>
      </c>
    </row>
    <row r="22" spans="1:8" ht="15" thickBot="1" x14ac:dyDescent="0.4">
      <c r="A22" s="3" t="s">
        <v>6</v>
      </c>
      <c r="B22" s="5">
        <v>309</v>
      </c>
      <c r="C22" s="5">
        <f>B22/SUM($B$20:$B$25)</f>
        <v>4.2381017693046225E-2</v>
      </c>
      <c r="D22" s="5">
        <v>1262</v>
      </c>
      <c r="E22" s="3">
        <f t="shared" si="8"/>
        <v>3.9360009980351184E-2</v>
      </c>
      <c r="F22" s="4">
        <v>1267</v>
      </c>
      <c r="G22" s="3">
        <f t="shared" si="9"/>
        <v>3.9247878074468744E-2</v>
      </c>
      <c r="H22" s="3" t="s">
        <v>11</v>
      </c>
    </row>
    <row r="23" spans="1:8" ht="15" thickBot="1" x14ac:dyDescent="0.4">
      <c r="A23" s="3" t="s">
        <v>7</v>
      </c>
      <c r="B23" s="5">
        <v>3803</v>
      </c>
      <c r="C23" s="5">
        <f>B23/SUM($B$20:$B$25)</f>
        <v>0.52160197503771777</v>
      </c>
      <c r="D23" s="5">
        <v>17067</v>
      </c>
      <c r="E23" s="3">
        <f t="shared" si="8"/>
        <v>0.53229579265820415</v>
      </c>
      <c r="F23" s="4">
        <v>17124</v>
      </c>
      <c r="G23" s="3">
        <f t="shared" si="9"/>
        <v>0.53045040579889724</v>
      </c>
      <c r="H23" s="5" t="s">
        <v>11</v>
      </c>
    </row>
    <row r="24" spans="1:8" ht="15" thickBot="1" x14ac:dyDescent="0.4">
      <c r="A24" s="3" t="s">
        <v>16</v>
      </c>
      <c r="B24" s="5">
        <v>793</v>
      </c>
      <c r="C24" s="5">
        <f>B24/SUM($B$20:$B$25)</f>
        <v>0.10876422987244548</v>
      </c>
      <c r="D24" s="5">
        <v>3284</v>
      </c>
      <c r="E24" s="3">
        <f t="shared" si="8"/>
        <v>0.10242335402176964</v>
      </c>
      <c r="F24" s="3">
        <v>3297</v>
      </c>
      <c r="G24" s="3">
        <f t="shared" si="9"/>
        <v>0.10213121863577225</v>
      </c>
      <c r="H24" s="3" t="s">
        <v>11</v>
      </c>
    </row>
    <row r="25" spans="1:8" ht="15" thickBot="1" x14ac:dyDescent="0.4">
      <c r="A25" s="3" t="s">
        <v>8</v>
      </c>
      <c r="B25" s="5">
        <v>1339</v>
      </c>
      <c r="C25" s="5">
        <f>B25/SUM($B$20:$B$25)</f>
        <v>0.18365107666986696</v>
      </c>
      <c r="D25" s="5">
        <v>5481</v>
      </c>
      <c r="E25" s="3">
        <f>D25/SUM($D$20:$D$25)</f>
        <v>0.17094470261672332</v>
      </c>
      <c r="F25" s="4">
        <v>5499</v>
      </c>
      <c r="G25" s="3">
        <f t="shared" si="9"/>
        <v>0.17034260578650642</v>
      </c>
      <c r="H25" s="5" t="s">
        <v>11</v>
      </c>
    </row>
    <row r="26" spans="1:8" ht="15" thickBot="1" x14ac:dyDescent="0.4">
      <c r="A26" s="3" t="s">
        <v>3</v>
      </c>
      <c r="B26" s="5">
        <v>298</v>
      </c>
      <c r="C26" s="5">
        <f>B26/SUM($B$26:$B$31)</f>
        <v>4.2269503546099291E-2</v>
      </c>
      <c r="D26" s="5">
        <v>2715</v>
      </c>
      <c r="E26" s="3">
        <f>D26/SUM($D$26:$D$31)</f>
        <v>8.3672337278106509E-2</v>
      </c>
      <c r="F26" s="4">
        <v>2866</v>
      </c>
      <c r="G26" s="3">
        <f>F26/SUM($F$26:$F$31)</f>
        <v>8.7658663404190248E-2</v>
      </c>
      <c r="H26" s="5" t="s">
        <v>12</v>
      </c>
    </row>
    <row r="27" spans="1:8" ht="15" thickBot="1" x14ac:dyDescent="0.4">
      <c r="A27" s="3" t="s">
        <v>5</v>
      </c>
      <c r="B27" s="5">
        <v>846</v>
      </c>
      <c r="C27" s="5">
        <f>B27/SUM($B$26:$B$31)</f>
        <v>0.12</v>
      </c>
      <c r="D27" s="5">
        <v>2696</v>
      </c>
      <c r="E27" s="3">
        <f t="shared" ref="E27:G31" si="10">D27/SUM($D$26:$D$31)</f>
        <v>8.3086785009861927E-2</v>
      </c>
      <c r="F27" s="4">
        <v>2705</v>
      </c>
      <c r="G27" s="3">
        <f t="shared" ref="G27:G31" si="11">F27/SUM($F$26:$F$31)</f>
        <v>8.2734363052454504E-2</v>
      </c>
      <c r="H27" s="3" t="s">
        <v>12</v>
      </c>
    </row>
    <row r="28" spans="1:8" ht="15" thickBot="1" x14ac:dyDescent="0.4">
      <c r="A28" s="3" t="s">
        <v>6</v>
      </c>
      <c r="B28" s="5">
        <v>338</v>
      </c>
      <c r="C28" s="5">
        <f>B28/SUM($B$26:$B$31)</f>
        <v>4.7943262411347519E-2</v>
      </c>
      <c r="D28" s="5">
        <v>1330</v>
      </c>
      <c r="E28" s="3">
        <f t="shared" si="10"/>
        <v>4.0988658777120317E-2</v>
      </c>
      <c r="F28" s="4">
        <v>1334</v>
      </c>
      <c r="G28" s="3">
        <f t="shared" si="11"/>
        <v>4.0801345771524701E-2</v>
      </c>
      <c r="H28" s="5" t="s">
        <v>12</v>
      </c>
    </row>
    <row r="29" spans="1:8" ht="15" thickBot="1" x14ac:dyDescent="0.4">
      <c r="A29" s="3" t="s">
        <v>7</v>
      </c>
      <c r="B29" s="5">
        <v>3418</v>
      </c>
      <c r="C29" s="5">
        <f>B29/SUM($B$26:$B$31)</f>
        <v>0.48482269503546099</v>
      </c>
      <c r="D29" s="5">
        <v>16595</v>
      </c>
      <c r="E29" s="3">
        <f t="shared" si="10"/>
        <v>0.5114336785009862</v>
      </c>
      <c r="F29" s="4">
        <v>16653</v>
      </c>
      <c r="G29" s="3">
        <f t="shared" si="11"/>
        <v>0.50934393638170972</v>
      </c>
      <c r="H29" s="3" t="s">
        <v>12</v>
      </c>
    </row>
    <row r="30" spans="1:8" ht="15" thickBot="1" x14ac:dyDescent="0.4">
      <c r="A30" s="3" t="s">
        <v>16</v>
      </c>
      <c r="B30" s="5">
        <v>734</v>
      </c>
      <c r="C30" s="5">
        <f>B30/SUM($B$26:$B$31)</f>
        <v>0.10411347517730496</v>
      </c>
      <c r="D30" s="5">
        <v>3269</v>
      </c>
      <c r="E30" s="3">
        <f t="shared" si="10"/>
        <v>0.10074580867850098</v>
      </c>
      <c r="F30" s="3">
        <v>3280</v>
      </c>
      <c r="G30" s="3">
        <f t="shared" si="11"/>
        <v>0.10032115002293929</v>
      </c>
      <c r="H30" s="5" t="s">
        <v>12</v>
      </c>
    </row>
    <row r="31" spans="1:8" ht="15" thickBot="1" x14ac:dyDescent="0.4">
      <c r="A31" s="3" t="s">
        <v>8</v>
      </c>
      <c r="B31" s="5">
        <v>1416</v>
      </c>
      <c r="C31" s="5">
        <f>B31/SUM($B$26:$B$31)</f>
        <v>0.20085106382978724</v>
      </c>
      <c r="D31" s="5">
        <v>5843</v>
      </c>
      <c r="E31" s="3">
        <f t="shared" si="10"/>
        <v>0.18007273175542407</v>
      </c>
      <c r="F31" s="4">
        <v>5857</v>
      </c>
      <c r="G31" s="3">
        <f t="shared" si="11"/>
        <v>0.17914054136718152</v>
      </c>
      <c r="H31" s="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Marilyn Wang</dc:creator>
  <cp:lastModifiedBy>Marilyn Wang</cp:lastModifiedBy>
  <dcterms:created xsi:type="dcterms:W3CDTF">2024-04-27T01:06:04Z</dcterms:created>
  <dcterms:modified xsi:type="dcterms:W3CDTF">2024-04-28T01:23:56Z</dcterms:modified>
</cp:coreProperties>
</file>