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10% brightness" sheetId="1" state="visible" r:id="rId2"/>
    <sheet name="30% brightness" sheetId="2" state="visible" r:id="rId3"/>
    <sheet name="50% brightness" sheetId="3" state="visible" r:id="rId4"/>
    <sheet name="80% brightness" sheetId="4" state="visible" r:id="rId5"/>
    <sheet name="100% brightness" sheetId="5" state="visible" r:id="rId6"/>
    <sheet name="average brightness per distance" sheetId="6" state="visible" r:id="rId7"/>
    <sheet name="Avg" sheetId="7" state="visible" r:id="rId8"/>
    <sheet name="Blue" sheetId="8" state="visible" r:id="rId9"/>
    <sheet name="distance and illuminance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<sst xmlns="http://schemas.openxmlformats.org/spreadsheetml/2006/main" count="253" uniqueCount="16">
  <si>
    <t xml:space="preserve">Angles</t>
  </si>
  <si>
    <t xml:space="preserve">distance (cm)</t>
  </si>
  <si>
    <t xml:space="preserve">avg</t>
  </si>
  <si>
    <t xml:space="preserve">dev</t>
  </si>
  <si>
    <t xml:space="preserve">aveg</t>
  </si>
  <si>
    <t xml:space="preserve">min</t>
  </si>
  <si>
    <t xml:space="preserve">max</t>
  </si>
  <si>
    <t xml:space="preserve">Distance</t>
  </si>
  <si>
    <t xml:space="preserve">Angle</t>
  </si>
  <si>
    <t xml:space="preserve">&amp;</t>
  </si>
  <si>
    <t xml:space="preserve">\\</t>
  </si>
  <si>
    <t xml:space="preserve">std</t>
  </si>
  <si>
    <t xml:space="preserve">distance</t>
  </si>
  <si>
    <t xml:space="preserve">angle</t>
  </si>
  <si>
    <t xml:space="preserve">average</t>
  </si>
  <si>
    <t xml:space="preserve">std dev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</si>
</sst>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'10% brightness'!$B$36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'10% brightness'!$C$35:$N$35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'10% brightness'!$C$36:$N$36</c:f>
              <c:numCache>
                <c:formatCode>General</c:formatCode>
                <c:ptCount val="12"/>
                <c:pt idx="0">
                  <c:v>1</c:v>
                </c:pt>
                <c:pt idx="1">
                  <c:v>0.9010120684322</c:v>
                </c:pt>
                <c:pt idx="2">
                  <c:v>0.68610246599512</c:v>
                </c:pt>
                <c:pt idx="3">
                  <c:v>0.0519071303722906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0.0519071303722906</c:v>
                </c:pt>
                <c:pt idx="10">
                  <c:v>0.68610246599512</c:v>
                </c:pt>
                <c:pt idx="11">
                  <c:v>0.9010120684322</c:v>
                </c:pt>
              </c:numCache>
            </c:numRef>
          </c:val>
        </c:ser>
        <c:axId val="2239662"/>
        <c:axId val="71286320"/>
      </c:radarChart>
      <c:catAx>
        <c:axId val="223966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286320"/>
        <c:crosses val="autoZero"/>
        <c:auto val="1"/>
        <c:lblAlgn val="ctr"/>
        <c:lblOffset val="100"/>
      </c:catAx>
      <c:valAx>
        <c:axId val="712863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396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avg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8655405908178"/>
          <c:y val="0.194933053294828"/>
          <c:w val="0.871046952898281"/>
          <c:h val="0.720661590968758"/>
        </c:manualLayout>
      </c:layout>
      <c:lineChart>
        <c:grouping val="stacked"/>
        <c:ser>
          <c:idx val="0"/>
          <c:order val="0"/>
          <c:tx>
            <c:strRef>
              <c:f>'100% brightness'!$W$6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'100% brightness'!$Q$8:$Q$17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strCache>
            </c:strRef>
          </c:cat>
          <c:val>
            <c:numRef>
              <c:f>'100% brightness'!$W$8:$W$17</c:f>
              <c:numCache>
                <c:formatCode>General</c:formatCode>
                <c:ptCount val="10"/>
                <c:pt idx="0">
                  <c:v>1.00763984177161</c:v>
                </c:pt>
                <c:pt idx="1">
                  <c:v>0.571426077228786</c:v>
                </c:pt>
                <c:pt idx="2">
                  <c:v>0.34956075129698</c:v>
                </c:pt>
                <c:pt idx="3">
                  <c:v>0.22085620986663</c:v>
                </c:pt>
                <c:pt idx="4">
                  <c:v>0.162395189579232</c:v>
                </c:pt>
                <c:pt idx="5">
                  <c:v>0.131782829691602</c:v>
                </c:pt>
                <c:pt idx="6">
                  <c:v>0.104246277649224</c:v>
                </c:pt>
                <c:pt idx="7">
                  <c:v>0.0855638801671721</c:v>
                </c:pt>
                <c:pt idx="8">
                  <c:v>0.0715157725379365</c:v>
                </c:pt>
                <c:pt idx="9">
                  <c:v>0.0576237989688896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397706"/>
        <c:axId val="2957158"/>
      </c:lineChart>
      <c:catAx>
        <c:axId val="333977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57158"/>
        <c:crosses val="autoZero"/>
        <c:auto val="1"/>
        <c:lblAlgn val="ctr"/>
        <c:lblOffset val="100"/>
      </c:catAx>
      <c:valAx>
        <c:axId val="29571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397706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'average brightness per distance'!$B$36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'average brightness per distance'!$C$35:$N$35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'average brightness per distance'!$C$36:$N$36</c:f>
              <c:numCache>
                <c:formatCode>General</c:formatCode>
                <c:ptCount val="12"/>
                <c:pt idx="0">
                  <c:v>1</c:v>
                </c:pt>
                <c:pt idx="1">
                  <c:v>0.908947425245634</c:v>
                </c:pt>
                <c:pt idx="2">
                  <c:v>0.679359803032777</c:v>
                </c:pt>
                <c:pt idx="3">
                  <c:v>0.0785461023103889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0.0785461023103889</c:v>
                </c:pt>
                <c:pt idx="10">
                  <c:v>0.679359803032777</c:v>
                </c:pt>
                <c:pt idx="11">
                  <c:v>0.908947425245634</c:v>
                </c:pt>
              </c:numCache>
            </c:numRef>
          </c:val>
        </c:ser>
        <c:axId val="24934930"/>
        <c:axId val="53966527"/>
      </c:radarChart>
      <c:catAx>
        <c:axId val="2493493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966527"/>
        <c:crosses val="autoZero"/>
        <c:auto val="1"/>
        <c:lblAlgn val="ctr"/>
        <c:lblOffset val="100"/>
      </c:catAx>
      <c:valAx>
        <c:axId val="539665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3493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Avg!$B$7</c:f>
              <c:strCache>
                <c:ptCount val="1"/>
                <c:pt idx="0">
                  <c:v>aveg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Avg!$C$7:$N$7</c:f>
              <c:numCache>
                <c:formatCode>General</c:formatCode>
                <c:ptCount val="12"/>
                <c:pt idx="0">
                  <c:v>1</c:v>
                </c:pt>
                <c:pt idx="1">
                  <c:v>0.908947425245634</c:v>
                </c:pt>
                <c:pt idx="2">
                  <c:v>0.679359803032778</c:v>
                </c:pt>
                <c:pt idx="3">
                  <c:v>0.078546102310389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0.078546102310389</c:v>
                </c:pt>
                <c:pt idx="10">
                  <c:v>0.679359803032778</c:v>
                </c:pt>
                <c:pt idx="11">
                  <c:v>0.908947425245634</c:v>
                </c:pt>
              </c:numCache>
            </c:numRef>
          </c:val>
        </c:ser>
        <c:ser>
          <c:idx val="1"/>
          <c:order val="1"/>
          <c:tx>
            <c:strRef>
              <c:f>Avg!$B$8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Avg!$C$8:$N$8</c:f>
              <c:numCache>
                <c:formatCode>General</c:formatCode>
                <c:ptCount val="12"/>
                <c:pt idx="0">
                  <c:v>1</c:v>
                </c:pt>
                <c:pt idx="1">
                  <c:v>0.851227532752793</c:v>
                </c:pt>
                <c:pt idx="2">
                  <c:v>0.589851304672355</c:v>
                </c:pt>
                <c:pt idx="3">
                  <c:v>0.0326978678126169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0.0326978678126169</c:v>
                </c:pt>
                <c:pt idx="10">
                  <c:v>0.589851304672355</c:v>
                </c:pt>
                <c:pt idx="11">
                  <c:v>0.851227532752793</c:v>
                </c:pt>
              </c:numCache>
            </c:numRef>
          </c:val>
        </c:ser>
        <c:ser>
          <c:idx val="2"/>
          <c:order val="2"/>
          <c:tx>
            <c:strRef>
              <c:f>Avg!$B$9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Avg!$C$9:$N$9</c:f>
              <c:numCache>
                <c:formatCode>General</c:formatCode>
                <c:ptCount val="12"/>
                <c:pt idx="0">
                  <c:v>1</c:v>
                </c:pt>
                <c:pt idx="1">
                  <c:v>0.966667317738475</c:v>
                </c:pt>
                <c:pt idx="2">
                  <c:v>0.7688683013932</c:v>
                </c:pt>
                <c:pt idx="3">
                  <c:v>0.124394336808161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0.124394336808161</c:v>
                </c:pt>
                <c:pt idx="10">
                  <c:v>0.7688683013932</c:v>
                </c:pt>
                <c:pt idx="11">
                  <c:v>0.966667317738475</c:v>
                </c:pt>
              </c:numCache>
            </c:numRef>
          </c:val>
        </c:ser>
        <c:axId val="33000442"/>
        <c:axId val="53759125"/>
      </c:radarChart>
      <c:catAx>
        <c:axId val="3300044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759125"/>
        <c:crosses val="autoZero"/>
        <c:auto val="1"/>
        <c:lblAlgn val="ctr"/>
        <c:lblOffset val="100"/>
      </c:catAx>
      <c:valAx>
        <c:axId val="537591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000442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'distance and illuminance'!$R$7:$R$15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</c:numCache>
            </c:numRef>
          </c:xVal>
          <c:yVal>
            <c:numRef>
              <c:f>'distance and illuminance'!$S$7:$S$15</c:f>
              <c:numCache>
                <c:formatCode>General</c:formatCode>
                <c:ptCount val="9"/>
                <c:pt idx="0">
                  <c:v>1</c:v>
                </c:pt>
                <c:pt idx="1">
                  <c:v>0.640774825533513</c:v>
                </c:pt>
                <c:pt idx="2">
                  <c:v>0.4106698404076</c:v>
                </c:pt>
                <c:pt idx="3">
                  <c:v>0.292089969978291</c:v>
                </c:pt>
                <c:pt idx="4">
                  <c:v>0.217297297656968</c:v>
                </c:pt>
                <c:pt idx="5">
                  <c:v>0.165954718831698</c:v>
                </c:pt>
                <c:pt idx="6">
                  <c:v>0.131708062871185</c:v>
                </c:pt>
                <c:pt idx="7">
                  <c:v>0.111408068626885</c:v>
                </c:pt>
                <c:pt idx="8">
                  <c:v>0.0891809067125453</c:v>
                </c:pt>
              </c:numCache>
            </c:numRef>
          </c:yVal>
          <c:smooth val="0"/>
        </c:ser>
        <c:axId val="58198428"/>
        <c:axId val="55644757"/>
      </c:scatterChart>
      <c:valAx>
        <c:axId val="581984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644757"/>
        <c:crosses val="autoZero"/>
        <c:crossBetween val="midCat"/>
      </c:valAx>
      <c:valAx>
        <c:axId val="556447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1984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573840</xdr:colOff>
      <xdr:row>5</xdr:row>
      <xdr:rowOff>119160</xdr:rowOff>
    </xdr:from>
    <xdr:to>
      <xdr:col>15</xdr:col>
      <xdr:colOff>344160</xdr:colOff>
      <xdr:row>20</xdr:row>
      <xdr:rowOff>146160</xdr:rowOff>
    </xdr:to>
    <xdr:graphicFrame>
      <xdr:nvGraphicFramePr>
        <xdr:cNvPr id="0" name="Chart 4"/>
        <xdr:cNvGraphicFramePr/>
      </xdr:nvGraphicFramePr>
      <xdr:xfrm>
        <a:off x="7593480" y="1023840"/>
        <a:ext cx="483768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681120</xdr:colOff>
      <xdr:row>9</xdr:row>
      <xdr:rowOff>166680</xdr:rowOff>
    </xdr:from>
    <xdr:to>
      <xdr:col>24</xdr:col>
      <xdr:colOff>451440</xdr:colOff>
      <xdr:row>25</xdr:row>
      <xdr:rowOff>13320</xdr:rowOff>
    </xdr:to>
    <xdr:graphicFrame>
      <xdr:nvGraphicFramePr>
        <xdr:cNvPr id="1" name="Chart 1"/>
        <xdr:cNvGraphicFramePr/>
      </xdr:nvGraphicFramePr>
      <xdr:xfrm>
        <a:off x="14015880" y="1795320"/>
        <a:ext cx="48376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438120</xdr:colOff>
      <xdr:row>24</xdr:row>
      <xdr:rowOff>32760</xdr:rowOff>
    </xdr:from>
    <xdr:to>
      <xdr:col>19</xdr:col>
      <xdr:colOff>208800</xdr:colOff>
      <xdr:row>39</xdr:row>
      <xdr:rowOff>60480</xdr:rowOff>
    </xdr:to>
    <xdr:graphicFrame>
      <xdr:nvGraphicFramePr>
        <xdr:cNvPr id="2" name="Chart 3"/>
        <xdr:cNvGraphicFramePr/>
      </xdr:nvGraphicFramePr>
      <xdr:xfrm>
        <a:off x="9124920" y="4376160"/>
        <a:ext cx="48376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577080</xdr:colOff>
      <xdr:row>13</xdr:row>
      <xdr:rowOff>18720</xdr:rowOff>
    </xdr:from>
    <xdr:to>
      <xdr:col>12</xdr:col>
      <xdr:colOff>142560</xdr:colOff>
      <xdr:row>32</xdr:row>
      <xdr:rowOff>117720</xdr:rowOff>
    </xdr:to>
    <xdr:graphicFrame>
      <xdr:nvGraphicFramePr>
        <xdr:cNvPr id="3" name="Chart 1"/>
        <xdr:cNvGraphicFramePr/>
      </xdr:nvGraphicFramePr>
      <xdr:xfrm>
        <a:off x="3472560" y="2371320"/>
        <a:ext cx="5356800" cy="353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45000</xdr:colOff>
      <xdr:row>0</xdr:row>
      <xdr:rowOff>-7920</xdr:rowOff>
    </xdr:from>
    <xdr:to>
      <xdr:col>25</xdr:col>
      <xdr:colOff>115200</xdr:colOff>
      <xdr:row>18</xdr:row>
      <xdr:rowOff>153000</xdr:rowOff>
    </xdr:to>
    <xdr:graphicFrame>
      <xdr:nvGraphicFramePr>
        <xdr:cNvPr id="4" name=""/>
        <xdr:cNvGraphicFramePr/>
      </xdr:nvGraphicFramePr>
      <xdr:xfrm>
        <a:off x="14960880" y="-7920"/>
        <a:ext cx="58708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11.5674418604651"/>
    <col collapsed="false" hidden="false" max="2" min="2" style="0" width="14.153488372093"/>
    <col collapsed="false" hidden="false" max="6" min="3" style="0" width="11.5674418604651"/>
    <col collapsed="false" hidden="false" max="1025" min="7" style="0" width="9.35348837209302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450</v>
      </c>
      <c r="D7" s="0" t="n">
        <v>450</v>
      </c>
      <c r="E7" s="0" t="n">
        <v>546</v>
      </c>
      <c r="F7" s="0" t="n">
        <v>370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370</v>
      </c>
      <c r="M7" s="0" t="n">
        <v>546</v>
      </c>
      <c r="N7" s="0" t="n">
        <v>450</v>
      </c>
    </row>
    <row r="8" customFormat="false" ht="14.25" hidden="false" customHeight="false" outlineLevel="0" collapsed="false">
      <c r="B8" s="0" t="n">
        <v>20</v>
      </c>
      <c r="C8" s="0" t="n">
        <v>515</v>
      </c>
      <c r="D8" s="0" t="n">
        <v>550</v>
      </c>
      <c r="E8" s="0" t="n">
        <v>512</v>
      </c>
      <c r="F8" s="0" t="n">
        <v>22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22</v>
      </c>
      <c r="M8" s="0" t="n">
        <v>512</v>
      </c>
      <c r="N8" s="0" t="n">
        <v>550</v>
      </c>
    </row>
    <row r="9" customFormat="false" ht="14.25" hidden="false" customHeight="false" outlineLevel="0" collapsed="false">
      <c r="B9" s="0" t="n">
        <v>30</v>
      </c>
      <c r="C9" s="0" t="n">
        <v>351</v>
      </c>
      <c r="D9" s="0" t="n">
        <v>325</v>
      </c>
      <c r="E9" s="0" t="n">
        <v>262</v>
      </c>
      <c r="F9" s="0" t="n">
        <v>17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17</v>
      </c>
      <c r="M9" s="0" t="n">
        <v>262</v>
      </c>
      <c r="N9" s="0" t="n">
        <v>325</v>
      </c>
    </row>
    <row r="10" customFormat="false" ht="14.25" hidden="false" customHeight="false" outlineLevel="0" collapsed="false">
      <c r="B10" s="0" t="n">
        <v>40</v>
      </c>
      <c r="C10" s="0" t="n">
        <v>229</v>
      </c>
      <c r="D10" s="0" t="n">
        <v>209</v>
      </c>
      <c r="E10" s="0" t="n">
        <v>159</v>
      </c>
      <c r="F10" s="0" t="n">
        <v>10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10</v>
      </c>
      <c r="M10" s="0" t="n">
        <v>159</v>
      </c>
      <c r="N10" s="0" t="n">
        <v>209</v>
      </c>
    </row>
    <row r="11" customFormat="false" ht="14.25" hidden="false" customHeight="false" outlineLevel="0" collapsed="false">
      <c r="B11" s="0" t="n">
        <v>50</v>
      </c>
      <c r="C11" s="0" t="n">
        <v>162</v>
      </c>
      <c r="D11" s="0" t="n">
        <v>148</v>
      </c>
      <c r="E11" s="0" t="n">
        <v>115</v>
      </c>
      <c r="F11" s="0" t="n">
        <v>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</v>
      </c>
      <c r="M11" s="0" t="n">
        <v>115</v>
      </c>
      <c r="N11" s="0" t="n">
        <v>148</v>
      </c>
    </row>
    <row r="12" customFormat="false" ht="14.25" hidden="false" customHeight="false" outlineLevel="0" collapsed="false">
      <c r="B12" s="0" t="n">
        <v>60</v>
      </c>
      <c r="C12" s="0" t="n">
        <v>120</v>
      </c>
      <c r="D12" s="0" t="n">
        <v>105</v>
      </c>
      <c r="E12" s="0" t="n">
        <v>79</v>
      </c>
      <c r="F12" s="0" t="n">
        <v>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5</v>
      </c>
      <c r="M12" s="0" t="n">
        <v>79</v>
      </c>
      <c r="N12" s="0" t="n">
        <v>105</v>
      </c>
    </row>
    <row r="13" customFormat="false" ht="14.25" hidden="false" customHeight="false" outlineLevel="0" collapsed="false">
      <c r="B13" s="0" t="n">
        <v>70</v>
      </c>
      <c r="C13" s="0" t="n">
        <v>92</v>
      </c>
      <c r="D13" s="0" t="n">
        <v>83</v>
      </c>
      <c r="E13" s="0" t="n">
        <v>62</v>
      </c>
      <c r="F13" s="0" t="n">
        <v>5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5</v>
      </c>
      <c r="M13" s="0" t="n">
        <v>62</v>
      </c>
      <c r="N13" s="0" t="n">
        <v>83</v>
      </c>
    </row>
    <row r="14" customFormat="false" ht="14.25" hidden="false" customHeight="false" outlineLevel="0" collapsed="false">
      <c r="B14" s="0" t="n">
        <v>80</v>
      </c>
      <c r="C14" s="0" t="n">
        <v>74</v>
      </c>
      <c r="D14" s="0" t="n">
        <v>61</v>
      </c>
      <c r="E14" s="0" t="n">
        <v>46</v>
      </c>
      <c r="F14" s="0" t="n">
        <v>5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5</v>
      </c>
      <c r="M14" s="0" t="n">
        <v>46</v>
      </c>
      <c r="N14" s="0" t="n">
        <v>61</v>
      </c>
    </row>
    <row r="15" customFormat="false" ht="14.25" hidden="false" customHeight="false" outlineLevel="0" collapsed="false">
      <c r="B15" s="0" t="n">
        <v>90</v>
      </c>
      <c r="C15" s="0" t="n">
        <v>60</v>
      </c>
      <c r="D15" s="0" t="n">
        <v>52</v>
      </c>
      <c r="E15" s="0" t="n">
        <v>36</v>
      </c>
      <c r="F15" s="0" t="n">
        <v>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36</v>
      </c>
      <c r="N15" s="0" t="n">
        <v>52</v>
      </c>
    </row>
    <row r="16" customFormat="false" ht="14.25" hidden="false" customHeight="false" outlineLevel="0" collapsed="false">
      <c r="B16" s="0" t="n">
        <v>100</v>
      </c>
      <c r="C16" s="0" t="n">
        <v>52</v>
      </c>
      <c r="D16" s="0" t="n">
        <v>46</v>
      </c>
      <c r="E16" s="0" t="n">
        <v>29</v>
      </c>
      <c r="F16" s="0" t="n">
        <v>3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3</v>
      </c>
      <c r="M16" s="0" t="n">
        <v>29</v>
      </c>
      <c r="N16" s="0" t="n">
        <v>46</v>
      </c>
    </row>
    <row r="17" customFormat="false" ht="14.25" hidden="false" customHeight="false" outlineLevel="0" collapsed="false">
      <c r="B17" s="0" t="n">
        <v>110</v>
      </c>
      <c r="C17" s="0" t="n">
        <v>43</v>
      </c>
      <c r="D17" s="0" t="n">
        <v>36</v>
      </c>
      <c r="E17" s="0" t="n">
        <v>26</v>
      </c>
      <c r="F17" s="0" t="n">
        <v>3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</v>
      </c>
      <c r="M17" s="0" t="n">
        <v>26</v>
      </c>
      <c r="N17" s="0" t="n">
        <v>36</v>
      </c>
    </row>
    <row r="21" customFormat="false" ht="14.25" hidden="false" customHeight="false" outlineLevel="0" collapsed="false">
      <c r="C21" s="1" t="s">
        <v>0</v>
      </c>
      <c r="D21" s="1"/>
      <c r="E21" s="1"/>
      <c r="F21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</v>
      </c>
      <c r="E23" s="2" t="n">
        <f aca="false">E7/$C$7</f>
        <v>1.21333333333333</v>
      </c>
      <c r="F23" s="2" t="n">
        <f aca="false">F7/$C$7</f>
        <v>0.822222222222222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0.822222222222222</v>
      </c>
      <c r="M23" s="2" t="n">
        <f aca="false">M7/$C$7</f>
        <v>1.21333333333333</v>
      </c>
      <c r="N23" s="2" t="n">
        <f aca="false">N7/$C$7</f>
        <v>1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1.06796116504854</v>
      </c>
      <c r="E24" s="2" t="n">
        <f aca="false">E8/$C$8</f>
        <v>0.994174757281553</v>
      </c>
      <c r="F24" s="2" t="n">
        <f aca="false">F8/$C$8</f>
        <v>0.0427184466019417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0.0427184466019417</v>
      </c>
      <c r="M24" s="2" t="n">
        <f aca="false">M8/$C$8</f>
        <v>0.994174757281553</v>
      </c>
      <c r="N24" s="2" t="n">
        <f aca="false">N8/$C$8</f>
        <v>1.06796116504854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0.925925925925926</v>
      </c>
      <c r="E25" s="2" t="n">
        <f aca="false">E9/$C$9</f>
        <v>0.746438746438746</v>
      </c>
      <c r="F25" s="2" t="n">
        <f aca="false">F9/$C$9</f>
        <v>0.0484330484330484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0.0484330484330484</v>
      </c>
      <c r="M25" s="2" t="n">
        <f aca="false">M9/$C$9</f>
        <v>0.746438746438746</v>
      </c>
      <c r="N25" s="2" t="n">
        <f aca="false">N9/$C$9</f>
        <v>0.925925925925926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0.912663755458515</v>
      </c>
      <c r="E26" s="2" t="n">
        <f aca="false">E10/$C$10</f>
        <v>0.694323144104803</v>
      </c>
      <c r="F26" s="2" t="n">
        <f aca="false">F10/$C$10</f>
        <v>0.0436681222707424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0.0436681222707424</v>
      </c>
      <c r="M26" s="2" t="n">
        <f aca="false">M10/$C$10</f>
        <v>0.694323144104803</v>
      </c>
      <c r="N26" s="2" t="n">
        <f aca="false">N10/$C$10</f>
        <v>0.912663755458515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0.91358024691358</v>
      </c>
      <c r="E27" s="2" t="n">
        <f aca="false">E11/$C$11</f>
        <v>0.709876543209877</v>
      </c>
      <c r="F27" s="2" t="n">
        <f aca="false">F11/$C$11</f>
        <v>0.0432098765432099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0.0432098765432099</v>
      </c>
      <c r="M27" s="2" t="n">
        <f aca="false">M11/$C$11</f>
        <v>0.709876543209877</v>
      </c>
      <c r="N27" s="2" t="n">
        <f aca="false">N11/$C$11</f>
        <v>0.91358024691358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0.875</v>
      </c>
      <c r="E28" s="2" t="n">
        <f aca="false">E12/$C$12</f>
        <v>0.658333333333333</v>
      </c>
      <c r="F28" s="2" t="n">
        <f aca="false">F12/$C$12</f>
        <v>0.0416666666666667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0.0416666666666667</v>
      </c>
      <c r="M28" s="2" t="n">
        <f aca="false">M12/$C$12</f>
        <v>0.658333333333333</v>
      </c>
      <c r="N28" s="2" t="n">
        <f aca="false">N12/$C$12</f>
        <v>0.875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0.902173913043478</v>
      </c>
      <c r="E29" s="2" t="n">
        <f aca="false">E13/$C$13</f>
        <v>0.673913043478261</v>
      </c>
      <c r="F29" s="2" t="n">
        <f aca="false">F13/$C$13</f>
        <v>0.0543478260869565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0.0543478260869565</v>
      </c>
      <c r="M29" s="2" t="n">
        <f aca="false">M13/$C$13</f>
        <v>0.673913043478261</v>
      </c>
      <c r="N29" s="2" t="n">
        <f aca="false">N13/$C$13</f>
        <v>0.902173913043478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0.824324324324324</v>
      </c>
      <c r="E30" s="2" t="n">
        <f aca="false">E14/$C$14</f>
        <v>0.621621621621622</v>
      </c>
      <c r="F30" s="2" t="n">
        <f aca="false">F14/$C$14</f>
        <v>0.0675675675675676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0.0675675675675676</v>
      </c>
      <c r="M30" s="2" t="n">
        <f aca="false">M14/$C$14</f>
        <v>0.621621621621622</v>
      </c>
      <c r="N30" s="2" t="n">
        <f aca="false">N14/$C$14</f>
        <v>0.824324324324324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0.866666666666667</v>
      </c>
      <c r="E31" s="2" t="n">
        <f aca="false">E15/$C$15</f>
        <v>0.6</v>
      </c>
      <c r="F31" s="2" t="n">
        <f aca="false">F15/$C$15</f>
        <v>0.05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</v>
      </c>
      <c r="M31" s="2" t="n">
        <f aca="false">M15/$C$15</f>
        <v>0.6</v>
      </c>
      <c r="N31" s="2" t="n">
        <f aca="false">N15/$C$15</f>
        <v>0.866666666666667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0.884615384615385</v>
      </c>
      <c r="E32" s="2" t="n">
        <f aca="false">E16/$C$16</f>
        <v>0.557692307692308</v>
      </c>
      <c r="F32" s="2" t="n">
        <f aca="false">F16/$C$16</f>
        <v>0.0576923076923077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0.0576923076923077</v>
      </c>
      <c r="M32" s="2" t="n">
        <f aca="false">M16/$C$16</f>
        <v>0.557692307692308</v>
      </c>
      <c r="N32" s="2" t="n">
        <f aca="false">N16/$C$16</f>
        <v>0.884615384615385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0.837209302325581</v>
      </c>
      <c r="E33" s="2" t="n">
        <f aca="false">E17/$C$17</f>
        <v>0.604651162790698</v>
      </c>
      <c r="F33" s="2" t="n">
        <f aca="false">F17/$C$17</f>
        <v>0.0697674418604651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0.0697674418604651</v>
      </c>
      <c r="M33" s="2" t="n">
        <f aca="false">M17/$C$17</f>
        <v>0.604651162790698</v>
      </c>
      <c r="N33" s="2" t="n">
        <f aca="false">N17/$C$17</f>
        <v>0.837209302325581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0.9010120684322</v>
      </c>
      <c r="E36" s="2" t="n">
        <f aca="false">AVERAGE(E24:E33)</f>
        <v>0.68610246599512</v>
      </c>
      <c r="F36" s="2" t="n">
        <f aca="false">AVERAGE(F24:F33)</f>
        <v>0.0519071303722906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0.0519071303722906</v>
      </c>
      <c r="M36" s="2" t="n">
        <f aca="false">AVERAGE(M24:M33)</f>
        <v>0.68610246599512</v>
      </c>
      <c r="N36" s="2" t="n">
        <f aca="false">AVERAGE(N24:N33)</f>
        <v>0.9010120684322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0.0673833647340908</v>
      </c>
      <c r="E37" s="2" t="n">
        <f aca="false">STDEVA(E24:E33)</f>
        <v>0.122382094702042</v>
      </c>
      <c r="F37" s="2" t="n">
        <f aca="false">STDEVA(F24:F33)</f>
        <v>0.0102858811990971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0.0102858811990971</v>
      </c>
      <c r="M37" s="2" t="n">
        <f aca="false">STDEVA(M24:M33)</f>
        <v>0.122382094702042</v>
      </c>
      <c r="N37" s="2" t="n">
        <f aca="false">STDEVA(N24:N33)</f>
        <v>0.0673833647340908</v>
      </c>
    </row>
  </sheetData>
  <mergeCells count="2">
    <mergeCell ref="C5:F5"/>
    <mergeCell ref="C21:F2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C7" activeCellId="0" sqref="C7"/>
    </sheetView>
  </sheetViews>
  <sheetFormatPr defaultRowHeight="14.25"/>
  <cols>
    <col collapsed="false" hidden="false" max="6" min="1" style="0" width="11.5674418604651"/>
    <col collapsed="false" hidden="false" max="1025" min="7" style="0" width="9.35348837209302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1920</v>
      </c>
      <c r="D7" s="0" t="n">
        <v>2710</v>
      </c>
      <c r="E7" s="0" t="n">
        <v>2350</v>
      </c>
      <c r="F7" s="0" t="n">
        <v>1068</v>
      </c>
      <c r="L7" s="0" t="n">
        <v>1068</v>
      </c>
      <c r="M7" s="0" t="n">
        <v>2350</v>
      </c>
      <c r="N7" s="0" t="n">
        <v>2710</v>
      </c>
    </row>
    <row r="8" customFormat="false" ht="14.25" hidden="false" customHeight="false" outlineLevel="0" collapsed="false">
      <c r="B8" s="0" t="n">
        <v>20</v>
      </c>
      <c r="C8" s="0" t="n">
        <v>2870</v>
      </c>
      <c r="D8" s="0" t="n">
        <v>2701</v>
      </c>
      <c r="E8" s="0" t="n">
        <v>2450</v>
      </c>
      <c r="F8" s="0" t="n">
        <v>556</v>
      </c>
      <c r="L8" s="0" t="n">
        <v>556</v>
      </c>
      <c r="M8" s="0" t="n">
        <v>2450</v>
      </c>
      <c r="N8" s="0" t="n">
        <v>2701</v>
      </c>
    </row>
    <row r="9" customFormat="false" ht="14.25" hidden="false" customHeight="false" outlineLevel="0" collapsed="false">
      <c r="B9" s="0" t="n">
        <v>30</v>
      </c>
      <c r="C9" s="0" t="n">
        <v>1820</v>
      </c>
      <c r="D9" s="0" t="n">
        <v>1553</v>
      </c>
      <c r="E9" s="0" t="n">
        <v>1293</v>
      </c>
      <c r="F9" s="0" t="n">
        <v>164</v>
      </c>
      <c r="L9" s="0" t="n">
        <v>164</v>
      </c>
      <c r="M9" s="0" t="n">
        <v>1293</v>
      </c>
      <c r="N9" s="0" t="n">
        <v>1553</v>
      </c>
    </row>
    <row r="10" customFormat="false" ht="14.25" hidden="false" customHeight="false" outlineLevel="0" collapsed="false">
      <c r="B10" s="0" t="n">
        <v>40</v>
      </c>
      <c r="C10" s="0" t="n">
        <v>1150</v>
      </c>
      <c r="D10" s="0" t="n">
        <v>1024</v>
      </c>
      <c r="E10" s="0" t="n">
        <v>666</v>
      </c>
      <c r="F10" s="0" t="n">
        <v>90</v>
      </c>
      <c r="L10" s="0" t="n">
        <v>90</v>
      </c>
      <c r="M10" s="0" t="n">
        <v>666</v>
      </c>
      <c r="N10" s="0" t="n">
        <v>1024</v>
      </c>
    </row>
    <row r="11" customFormat="false" ht="14.25" hidden="false" customHeight="false" outlineLevel="0" collapsed="false">
      <c r="B11" s="0" t="n">
        <v>50</v>
      </c>
      <c r="C11" s="0" t="n">
        <v>825</v>
      </c>
      <c r="D11" s="0" t="n">
        <v>768</v>
      </c>
      <c r="E11" s="0" t="n">
        <v>475</v>
      </c>
      <c r="F11" s="0" t="n">
        <v>58</v>
      </c>
      <c r="L11" s="0" t="n">
        <v>58</v>
      </c>
      <c r="M11" s="0" t="n">
        <v>475</v>
      </c>
      <c r="N11" s="0" t="n">
        <v>768</v>
      </c>
    </row>
    <row r="12" customFormat="false" ht="14.25" hidden="false" customHeight="false" outlineLevel="0" collapsed="false">
      <c r="B12" s="0" t="n">
        <v>60</v>
      </c>
      <c r="C12" s="0" t="n">
        <v>587</v>
      </c>
      <c r="D12" s="0" t="n">
        <v>521</v>
      </c>
      <c r="E12" s="0" t="n">
        <v>369</v>
      </c>
      <c r="F12" s="0" t="n">
        <v>34</v>
      </c>
      <c r="L12" s="0" t="n">
        <v>34</v>
      </c>
      <c r="M12" s="0" t="n">
        <v>369</v>
      </c>
      <c r="N12" s="0" t="n">
        <v>521</v>
      </c>
    </row>
    <row r="13" customFormat="false" ht="14.25" hidden="false" customHeight="false" outlineLevel="0" collapsed="false">
      <c r="B13" s="0" t="n">
        <v>70</v>
      </c>
      <c r="C13" s="0" t="n">
        <v>440</v>
      </c>
      <c r="D13" s="0" t="n">
        <v>416</v>
      </c>
      <c r="E13" s="0" t="n">
        <v>281</v>
      </c>
      <c r="F13" s="0" t="n">
        <v>26</v>
      </c>
      <c r="L13" s="0" t="n">
        <v>26</v>
      </c>
      <c r="M13" s="0" t="n">
        <v>281</v>
      </c>
      <c r="N13" s="0" t="n">
        <v>416</v>
      </c>
    </row>
    <row r="14" customFormat="false" ht="14.25" hidden="false" customHeight="false" outlineLevel="0" collapsed="false">
      <c r="B14" s="0" t="n">
        <v>80</v>
      </c>
      <c r="C14" s="0" t="n">
        <v>366</v>
      </c>
      <c r="D14" s="0" t="n">
        <v>325</v>
      </c>
      <c r="E14" s="0" t="n">
        <v>214</v>
      </c>
      <c r="F14" s="0" t="n">
        <v>21</v>
      </c>
      <c r="L14" s="0" t="n">
        <v>21</v>
      </c>
      <c r="M14" s="0" t="n">
        <v>214</v>
      </c>
      <c r="N14" s="0" t="n">
        <v>325</v>
      </c>
    </row>
    <row r="15" customFormat="false" ht="14.25" hidden="false" customHeight="false" outlineLevel="0" collapsed="false">
      <c r="B15" s="0" t="n">
        <v>90</v>
      </c>
      <c r="C15" s="0" t="n">
        <v>291</v>
      </c>
      <c r="D15" s="0" t="n">
        <v>261</v>
      </c>
      <c r="E15" s="0" t="n">
        <v>174</v>
      </c>
      <c r="F15" s="0" t="n">
        <v>17</v>
      </c>
      <c r="L15" s="0" t="n">
        <v>17</v>
      </c>
      <c r="M15" s="0" t="n">
        <v>174</v>
      </c>
      <c r="N15" s="0" t="n">
        <v>261</v>
      </c>
    </row>
    <row r="16" customFormat="false" ht="14.25" hidden="false" customHeight="false" outlineLevel="0" collapsed="false">
      <c r="B16" s="0" t="n">
        <v>100</v>
      </c>
      <c r="C16" s="0" t="n">
        <v>236</v>
      </c>
      <c r="D16" s="0" t="n">
        <v>223</v>
      </c>
      <c r="E16" s="0" t="n">
        <v>148</v>
      </c>
      <c r="F16" s="0" t="n">
        <v>15</v>
      </c>
      <c r="L16" s="0" t="n">
        <v>15</v>
      </c>
      <c r="M16" s="0" t="n">
        <v>148</v>
      </c>
      <c r="N16" s="0" t="n">
        <v>223</v>
      </c>
    </row>
    <row r="17" customFormat="false" ht="14.25" hidden="false" customHeight="false" outlineLevel="0" collapsed="false">
      <c r="B17" s="0" t="n">
        <v>110</v>
      </c>
      <c r="C17" s="0" t="n">
        <v>197</v>
      </c>
      <c r="D17" s="0" t="n">
        <v>185</v>
      </c>
      <c r="E17" s="0" t="n">
        <v>123</v>
      </c>
      <c r="F17" s="0" t="n">
        <v>10</v>
      </c>
      <c r="L17" s="0" t="n">
        <v>10</v>
      </c>
      <c r="M17" s="0" t="n">
        <v>123</v>
      </c>
      <c r="N17" s="0" t="n">
        <v>185</v>
      </c>
    </row>
    <row r="20" customFormat="false" ht="14.25" hidden="false" customHeight="false" outlineLevel="0" collapsed="false">
      <c r="C20" s="1" t="s">
        <v>0</v>
      </c>
      <c r="D20" s="1"/>
      <c r="E20" s="1"/>
      <c r="F20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1.41145833333333</v>
      </c>
      <c r="E23" s="2" t="n">
        <f aca="false">E7/$C$7</f>
        <v>1.22395833333333</v>
      </c>
      <c r="F23" s="2" t="n">
        <f aca="false">F7/$C$7</f>
        <v>0.55625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0.55625</v>
      </c>
      <c r="M23" s="2" t="n">
        <f aca="false">M7/$C$7</f>
        <v>1.22395833333333</v>
      </c>
      <c r="N23" s="2" t="n">
        <f aca="false">N7/$C$7</f>
        <v>1.41145833333333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0.941114982578397</v>
      </c>
      <c r="E24" s="2" t="n">
        <f aca="false">E8/$C$8</f>
        <v>0.853658536585366</v>
      </c>
      <c r="F24" s="2" t="n">
        <f aca="false">F8/$C$8</f>
        <v>0.193728222996516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0.193728222996516</v>
      </c>
      <c r="M24" s="2" t="n">
        <f aca="false">M8/$C$8</f>
        <v>0.853658536585366</v>
      </c>
      <c r="N24" s="2" t="n">
        <f aca="false">N8/$C$8</f>
        <v>0.941114982578397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0.853296703296703</v>
      </c>
      <c r="E25" s="2" t="n">
        <f aca="false">E9/$C$9</f>
        <v>0.71043956043956</v>
      </c>
      <c r="F25" s="2" t="n">
        <f aca="false">F9/$C$9</f>
        <v>0.0901098901098901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0.0901098901098901</v>
      </c>
      <c r="M25" s="2" t="n">
        <f aca="false">M9/$C$9</f>
        <v>0.71043956043956</v>
      </c>
      <c r="N25" s="2" t="n">
        <f aca="false">N9/$C$9</f>
        <v>0.853296703296703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0.890434782608696</v>
      </c>
      <c r="E26" s="2" t="n">
        <f aca="false">E10/$C$10</f>
        <v>0.579130434782609</v>
      </c>
      <c r="F26" s="2" t="n">
        <f aca="false">F10/$C$10</f>
        <v>0.0782608695652174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0.0782608695652174</v>
      </c>
      <c r="M26" s="2" t="n">
        <f aca="false">M10/$C$10</f>
        <v>0.579130434782609</v>
      </c>
      <c r="N26" s="2" t="n">
        <f aca="false">N10/$C$10</f>
        <v>0.890434782608696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0.930909090909091</v>
      </c>
      <c r="E27" s="2" t="n">
        <f aca="false">E11/$C$11</f>
        <v>0.575757575757576</v>
      </c>
      <c r="F27" s="2" t="n">
        <f aca="false">F11/$C$11</f>
        <v>0.0703030303030303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0.0703030303030303</v>
      </c>
      <c r="M27" s="2" t="n">
        <f aca="false">M11/$C$11</f>
        <v>0.575757575757576</v>
      </c>
      <c r="N27" s="2" t="n">
        <f aca="false">N11/$C$11</f>
        <v>0.930909090909091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0.887563884156729</v>
      </c>
      <c r="E28" s="2" t="n">
        <f aca="false">E12/$C$12</f>
        <v>0.628620102214651</v>
      </c>
      <c r="F28" s="2" t="n">
        <f aca="false">F12/$C$12</f>
        <v>0.0579216354344123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0.0579216354344123</v>
      </c>
      <c r="M28" s="2" t="n">
        <f aca="false">M12/$C$12</f>
        <v>0.628620102214651</v>
      </c>
      <c r="N28" s="2" t="n">
        <f aca="false">N12/$C$12</f>
        <v>0.887563884156729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0.945454545454545</v>
      </c>
      <c r="E29" s="2" t="n">
        <f aca="false">E13/$C$13</f>
        <v>0.638636363636364</v>
      </c>
      <c r="F29" s="2" t="n">
        <f aca="false">F13/$C$13</f>
        <v>0.0590909090909091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0.0590909090909091</v>
      </c>
      <c r="M29" s="2" t="n">
        <f aca="false">M13/$C$13</f>
        <v>0.638636363636364</v>
      </c>
      <c r="N29" s="2" t="n">
        <f aca="false">N13/$C$13</f>
        <v>0.945454545454545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0.887978142076503</v>
      </c>
      <c r="E30" s="2" t="n">
        <f aca="false">E14/$C$14</f>
        <v>0.584699453551913</v>
      </c>
      <c r="F30" s="2" t="n">
        <f aca="false">F14/$C$14</f>
        <v>0.0573770491803279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0.0573770491803279</v>
      </c>
      <c r="M30" s="2" t="n">
        <f aca="false">M14/$C$14</f>
        <v>0.584699453551913</v>
      </c>
      <c r="N30" s="2" t="n">
        <f aca="false">N14/$C$14</f>
        <v>0.887978142076503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0.896907216494845</v>
      </c>
      <c r="E31" s="2" t="n">
        <f aca="false">E15/$C$15</f>
        <v>0.597938144329897</v>
      </c>
      <c r="F31" s="2" t="n">
        <f aca="false">F15/$C$15</f>
        <v>0.0584192439862543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0.0584192439862543</v>
      </c>
      <c r="M31" s="2" t="n">
        <f aca="false">M15/$C$15</f>
        <v>0.597938144329897</v>
      </c>
      <c r="N31" s="2" t="n">
        <f aca="false">N15/$C$15</f>
        <v>0.896907216494845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0.944915254237288</v>
      </c>
      <c r="E32" s="2" t="n">
        <f aca="false">E16/$C$16</f>
        <v>0.627118644067797</v>
      </c>
      <c r="F32" s="2" t="n">
        <f aca="false">F16/$C$16</f>
        <v>0.0635593220338983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0.0635593220338983</v>
      </c>
      <c r="M32" s="2" t="n">
        <f aca="false">M16/$C$16</f>
        <v>0.627118644067797</v>
      </c>
      <c r="N32" s="2" t="n">
        <f aca="false">N16/$C$16</f>
        <v>0.944915254237288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0.939086294416244</v>
      </c>
      <c r="E33" s="2" t="n">
        <f aca="false">E17/$C$17</f>
        <v>0.624365482233503</v>
      </c>
      <c r="F33" s="2" t="n">
        <f aca="false">F17/$C$17</f>
        <v>0.050761421319797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0.050761421319797</v>
      </c>
      <c r="M33" s="2" t="n">
        <f aca="false">M17/$C$17</f>
        <v>0.624365482233503</v>
      </c>
      <c r="N33" s="2" t="n">
        <f aca="false">N17/$C$17</f>
        <v>0.939086294416244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0.911766089622904</v>
      </c>
      <c r="E36" s="2" t="n">
        <f aca="false">AVERAGE(E24:E33)</f>
        <v>0.642036429759923</v>
      </c>
      <c r="F36" s="2" t="n">
        <f aca="false">AVERAGE(F24:F33)</f>
        <v>0.0779531594020252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0.0779531594020252</v>
      </c>
      <c r="M36" s="2" t="n">
        <f aca="false">AVERAGE(M24:M33)</f>
        <v>0.642036429759923</v>
      </c>
      <c r="N36" s="2" t="n">
        <f aca="false">AVERAGE(N24:N33)</f>
        <v>0.911766089622904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0.0324106941913518</v>
      </c>
      <c r="E37" s="2" t="n">
        <f aca="false">STDEVA(E24:E33)</f>
        <v>0.0841767345169247</v>
      </c>
      <c r="F37" s="2" t="n">
        <f aca="false">STDEVA(F24:F33)</f>
        <v>0.0423199984106417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0.0423199984106417</v>
      </c>
      <c r="M37" s="2" t="n">
        <f aca="false">STDEVA(M24:M33)</f>
        <v>0.0841767345169247</v>
      </c>
      <c r="N37" s="2" t="n">
        <f aca="false">STDEVA(N24:N33)</f>
        <v>0.0324106941913518</v>
      </c>
    </row>
  </sheetData>
  <mergeCells count="2">
    <mergeCell ref="C5:F5"/>
    <mergeCell ref="C20:F2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C7" activeCellId="0" sqref="C7"/>
    </sheetView>
  </sheetViews>
  <sheetFormatPr defaultRowHeight="14.25"/>
  <cols>
    <col collapsed="false" hidden="false" max="6" min="1" style="0" width="11.5674418604651"/>
    <col collapsed="false" hidden="false" max="1025" min="7" style="0" width="9.35348837209302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3460</v>
      </c>
      <c r="D7" s="0" t="n">
        <v>4175</v>
      </c>
      <c r="E7" s="0" t="n">
        <v>3428</v>
      </c>
      <c r="F7" s="0" t="n">
        <v>2628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2628</v>
      </c>
      <c r="M7" s="0" t="n">
        <v>3428</v>
      </c>
      <c r="N7" s="0" t="n">
        <v>4175</v>
      </c>
    </row>
    <row r="8" customFormat="false" ht="14.25" hidden="false" customHeight="false" outlineLevel="0" collapsed="false">
      <c r="B8" s="0" t="n">
        <v>20</v>
      </c>
      <c r="C8" s="0" t="n">
        <v>4443</v>
      </c>
      <c r="D8" s="0" t="n">
        <v>4040</v>
      </c>
      <c r="E8" s="0" t="n">
        <v>4278</v>
      </c>
      <c r="F8" s="0" t="n">
        <v>1096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1096</v>
      </c>
      <c r="M8" s="0" t="n">
        <v>4278</v>
      </c>
      <c r="N8" s="0" t="n">
        <v>4040</v>
      </c>
    </row>
    <row r="9" customFormat="false" ht="14.25" hidden="false" customHeight="false" outlineLevel="0" collapsed="false">
      <c r="B9" s="0" t="n">
        <v>30</v>
      </c>
      <c r="C9" s="0" t="n">
        <v>2871</v>
      </c>
      <c r="D9" s="0" t="n">
        <v>2762</v>
      </c>
      <c r="E9" s="0" t="n">
        <v>2480</v>
      </c>
      <c r="F9" s="0" t="n">
        <v>216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216</v>
      </c>
      <c r="M9" s="0" t="n">
        <v>2480</v>
      </c>
      <c r="N9" s="0" t="n">
        <v>2762</v>
      </c>
    </row>
    <row r="10" customFormat="false" ht="14.25" hidden="false" customHeight="false" outlineLevel="0" collapsed="false">
      <c r="B10" s="0" t="n">
        <v>40</v>
      </c>
      <c r="C10" s="0" t="n">
        <v>1947</v>
      </c>
      <c r="D10" s="0" t="n">
        <v>1660</v>
      </c>
      <c r="E10" s="0" t="n">
        <v>1455</v>
      </c>
      <c r="F10" s="0" t="n">
        <v>174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174</v>
      </c>
      <c r="M10" s="0" t="n">
        <v>1455</v>
      </c>
      <c r="N10" s="0" t="n">
        <v>1660</v>
      </c>
    </row>
    <row r="11" customFormat="false" ht="14.25" hidden="false" customHeight="false" outlineLevel="0" collapsed="false">
      <c r="B11" s="0" t="n">
        <v>50</v>
      </c>
      <c r="C11" s="0" t="n">
        <v>1383</v>
      </c>
      <c r="D11" s="0" t="n">
        <v>1219</v>
      </c>
      <c r="E11" s="0" t="n">
        <v>973</v>
      </c>
      <c r="F11" s="0" t="n">
        <v>78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78</v>
      </c>
      <c r="M11" s="0" t="n">
        <v>973</v>
      </c>
      <c r="N11" s="0" t="n">
        <v>1219</v>
      </c>
    </row>
    <row r="12" customFormat="false" ht="14.25" hidden="false" customHeight="false" outlineLevel="0" collapsed="false">
      <c r="B12" s="0" t="n">
        <v>60</v>
      </c>
      <c r="C12" s="0" t="n">
        <v>1017</v>
      </c>
      <c r="D12" s="0" t="n">
        <v>886</v>
      </c>
      <c r="E12" s="0" t="n">
        <v>705</v>
      </c>
      <c r="F12" s="0" t="n">
        <v>44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44</v>
      </c>
      <c r="M12" s="0" t="n">
        <v>705</v>
      </c>
      <c r="N12" s="0" t="n">
        <v>886</v>
      </c>
    </row>
    <row r="13" customFormat="false" ht="14.25" hidden="false" customHeight="false" outlineLevel="0" collapsed="false">
      <c r="B13" s="0" t="n">
        <v>70</v>
      </c>
      <c r="C13" s="0" t="n">
        <v>787</v>
      </c>
      <c r="D13" s="0" t="n">
        <v>672</v>
      </c>
      <c r="E13" s="0" t="n">
        <v>522</v>
      </c>
      <c r="F13" s="0" t="n">
        <v>37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37</v>
      </c>
      <c r="M13" s="0" t="n">
        <v>522</v>
      </c>
      <c r="N13" s="0" t="n">
        <v>672</v>
      </c>
    </row>
    <row r="14" customFormat="false" ht="14.25" hidden="false" customHeight="false" outlineLevel="0" collapsed="false">
      <c r="B14" s="0" t="n">
        <v>80</v>
      </c>
      <c r="C14" s="0" t="n">
        <v>617</v>
      </c>
      <c r="D14" s="0" t="n">
        <v>577</v>
      </c>
      <c r="E14" s="0" t="n">
        <v>383</v>
      </c>
      <c r="F14" s="0" t="n">
        <v>29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29</v>
      </c>
      <c r="M14" s="0" t="n">
        <v>383</v>
      </c>
      <c r="N14" s="0" t="n">
        <v>577</v>
      </c>
    </row>
    <row r="15" customFormat="false" ht="14.25" hidden="false" customHeight="false" outlineLevel="0" collapsed="false">
      <c r="B15" s="0" t="n">
        <v>90</v>
      </c>
      <c r="C15" s="0" t="n">
        <v>508</v>
      </c>
      <c r="D15" s="0" t="n">
        <v>471</v>
      </c>
      <c r="E15" s="0" t="n">
        <v>314</v>
      </c>
      <c r="F15" s="0" t="n">
        <v>26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26</v>
      </c>
      <c r="M15" s="0" t="n">
        <v>314</v>
      </c>
      <c r="N15" s="0" t="n">
        <v>471</v>
      </c>
    </row>
    <row r="16" customFormat="false" ht="14.25" hidden="false" customHeight="false" outlineLevel="0" collapsed="false">
      <c r="B16" s="0" t="n">
        <v>100</v>
      </c>
      <c r="C16" s="0" t="n">
        <v>418</v>
      </c>
      <c r="D16" s="0" t="n">
        <v>378</v>
      </c>
      <c r="E16" s="0" t="n">
        <v>260</v>
      </c>
      <c r="F16" s="0" t="n">
        <v>19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19</v>
      </c>
      <c r="M16" s="0" t="n">
        <v>260</v>
      </c>
      <c r="N16" s="0" t="n">
        <v>378</v>
      </c>
    </row>
    <row r="17" customFormat="false" ht="14.25" hidden="false" customHeight="false" outlineLevel="0" collapsed="false">
      <c r="B17" s="0" t="n">
        <v>110</v>
      </c>
      <c r="C17" s="0" t="n">
        <v>349</v>
      </c>
      <c r="D17" s="0" t="n">
        <v>313</v>
      </c>
      <c r="E17" s="0" t="n">
        <v>216</v>
      </c>
      <c r="F17" s="0" t="n">
        <v>15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15</v>
      </c>
      <c r="M17" s="0" t="n">
        <v>216</v>
      </c>
      <c r="N17" s="0" t="n">
        <v>313</v>
      </c>
    </row>
    <row r="20" customFormat="false" ht="14.25" hidden="false" customHeight="false" outlineLevel="0" collapsed="false">
      <c r="C20" s="1" t="s">
        <v>0</v>
      </c>
      <c r="D20" s="1"/>
      <c r="E20" s="1"/>
      <c r="F20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1.20664739884393</v>
      </c>
      <c r="E23" s="2" t="n">
        <f aca="false">E7/$C$7</f>
        <v>0.990751445086705</v>
      </c>
      <c r="F23" s="2" t="n">
        <f aca="false">F7/$C$7</f>
        <v>0.759537572254335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0.759537572254335</v>
      </c>
      <c r="M23" s="2" t="n">
        <f aca="false">M7/$C$7</f>
        <v>0.990751445086705</v>
      </c>
      <c r="N23" s="2" t="n">
        <f aca="false">N7/$C$7</f>
        <v>1.20664739884393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0.909295521044339</v>
      </c>
      <c r="E24" s="2" t="n">
        <f aca="false">E8/$C$8</f>
        <v>0.962862930452397</v>
      </c>
      <c r="F24" s="2" t="n">
        <f aca="false">F8/$C$8</f>
        <v>0.246680171055593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0.246680171055593</v>
      </c>
      <c r="M24" s="2" t="n">
        <f aca="false">M8/$C$8</f>
        <v>0.962862930452397</v>
      </c>
      <c r="N24" s="2" t="n">
        <f aca="false">N8/$C$8</f>
        <v>0.909295521044339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0.962034134447928</v>
      </c>
      <c r="E25" s="2" t="n">
        <f aca="false">E9/$C$9</f>
        <v>0.863810518982933</v>
      </c>
      <c r="F25" s="2" t="n">
        <f aca="false">F9/$C$9</f>
        <v>0.0752351097178683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0.0752351097178683</v>
      </c>
      <c r="M25" s="2" t="n">
        <f aca="false">M9/$C$9</f>
        <v>0.863810518982933</v>
      </c>
      <c r="N25" s="2" t="n">
        <f aca="false">N9/$C$9</f>
        <v>0.962034134447928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0.852593733949666</v>
      </c>
      <c r="E26" s="2" t="n">
        <f aca="false">E10/$C$10</f>
        <v>0.747303543913713</v>
      </c>
      <c r="F26" s="2" t="n">
        <f aca="false">F10/$C$10</f>
        <v>0.0893682588597843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0.0893682588597843</v>
      </c>
      <c r="M26" s="2" t="n">
        <f aca="false">M10/$C$10</f>
        <v>0.747303543913713</v>
      </c>
      <c r="N26" s="2" t="n">
        <f aca="false">N10/$C$10</f>
        <v>0.852593733949666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0.881417208966016</v>
      </c>
      <c r="E27" s="2" t="n">
        <f aca="false">E11/$C$11</f>
        <v>0.70354302241504</v>
      </c>
      <c r="F27" s="2" t="n">
        <f aca="false">F11/$C$11</f>
        <v>0.0563991323210412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0.0563991323210412</v>
      </c>
      <c r="M27" s="2" t="n">
        <f aca="false">M11/$C$11</f>
        <v>0.70354302241504</v>
      </c>
      <c r="N27" s="2" t="n">
        <f aca="false">N11/$C$11</f>
        <v>0.881417208966016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0.871189773844641</v>
      </c>
      <c r="E28" s="2" t="n">
        <f aca="false">E12/$C$12</f>
        <v>0.693215339233038</v>
      </c>
      <c r="F28" s="2" t="n">
        <f aca="false">F12/$C$12</f>
        <v>0.0432645034414946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0.0432645034414946</v>
      </c>
      <c r="M28" s="2" t="n">
        <f aca="false">M12/$C$12</f>
        <v>0.693215339233038</v>
      </c>
      <c r="N28" s="2" t="n">
        <f aca="false">N12/$C$12</f>
        <v>0.871189773844641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0.853875476493011</v>
      </c>
      <c r="E29" s="2" t="n">
        <f aca="false">E13/$C$13</f>
        <v>0.663278271918678</v>
      </c>
      <c r="F29" s="2" t="n">
        <f aca="false">F13/$C$13</f>
        <v>0.0470139771283355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0.0470139771283355</v>
      </c>
      <c r="M29" s="2" t="n">
        <f aca="false">M13/$C$13</f>
        <v>0.663278271918678</v>
      </c>
      <c r="N29" s="2" t="n">
        <f aca="false">N13/$C$13</f>
        <v>0.853875476493011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0.93517017828201</v>
      </c>
      <c r="E30" s="2" t="n">
        <f aca="false">E14/$C$14</f>
        <v>0.620745542949757</v>
      </c>
      <c r="F30" s="2" t="n">
        <f aca="false">F14/$C$14</f>
        <v>0.047001620745543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0.047001620745543</v>
      </c>
      <c r="M30" s="2" t="n">
        <f aca="false">M14/$C$14</f>
        <v>0.620745542949757</v>
      </c>
      <c r="N30" s="2" t="n">
        <f aca="false">N14/$C$14</f>
        <v>0.93517017828201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0.927165354330709</v>
      </c>
      <c r="E31" s="2" t="n">
        <f aca="false">E15/$C$15</f>
        <v>0.618110236220472</v>
      </c>
      <c r="F31" s="2" t="n">
        <f aca="false">F15/$C$15</f>
        <v>0.0511811023622047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0.0511811023622047</v>
      </c>
      <c r="M31" s="2" t="n">
        <f aca="false">M15/$C$15</f>
        <v>0.618110236220472</v>
      </c>
      <c r="N31" s="2" t="n">
        <f aca="false">N15/$C$15</f>
        <v>0.927165354330709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0.904306220095694</v>
      </c>
      <c r="E32" s="2" t="n">
        <f aca="false">E16/$C$16</f>
        <v>0.62200956937799</v>
      </c>
      <c r="F32" s="2" t="n">
        <f aca="false">F16/$C$16</f>
        <v>0.0454545454545455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0.0454545454545455</v>
      </c>
      <c r="M32" s="2" t="n">
        <f aca="false">M16/$C$16</f>
        <v>0.62200956937799</v>
      </c>
      <c r="N32" s="2" t="n">
        <f aca="false">N16/$C$16</f>
        <v>0.904306220095694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0.896848137535817</v>
      </c>
      <c r="E33" s="2" t="n">
        <f aca="false">E17/$C$17</f>
        <v>0.6189111747851</v>
      </c>
      <c r="F33" s="2" t="n">
        <f aca="false">F17/$C$17</f>
        <v>0.0429799426934097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0.0429799426934097</v>
      </c>
      <c r="M33" s="2" t="n">
        <f aca="false">M17/$C$17</f>
        <v>0.6189111747851</v>
      </c>
      <c r="N33" s="2" t="n">
        <f aca="false">N17/$C$17</f>
        <v>0.896848137535817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0.899389573898983</v>
      </c>
      <c r="E36" s="2" t="n">
        <f aca="false">AVERAGE(E24:E33)</f>
        <v>0.711379015024912</v>
      </c>
      <c r="F36" s="2" t="n">
        <f aca="false">AVERAGE(F24:F33)</f>
        <v>0.074457836377982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0.074457836377982</v>
      </c>
      <c r="M36" s="2" t="n">
        <f aca="false">AVERAGE(M24:M33)</f>
        <v>0.711379015024912</v>
      </c>
      <c r="N36" s="2" t="n">
        <f aca="false">AVERAGE(N24:N33)</f>
        <v>0.899389573898983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0.035721865411142</v>
      </c>
      <c r="E37" s="2" t="n">
        <f aca="false">STDEVA(E24:E33)</f>
        <v>0.117343649609585</v>
      </c>
      <c r="F37" s="2" t="n">
        <f aca="false">STDEVA(F24:F33)</f>
        <v>0.0624174676719034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0.0624174676719034</v>
      </c>
      <c r="M37" s="2" t="n">
        <f aca="false">STDEVA(M24:M33)</f>
        <v>0.117343649609585</v>
      </c>
      <c r="N37" s="2" t="n">
        <f aca="false">STDEVA(N24:N33)</f>
        <v>0.035721865411142</v>
      </c>
    </row>
  </sheetData>
  <mergeCells count="2">
    <mergeCell ref="C5:F5"/>
    <mergeCell ref="C20:F2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C7" activeCellId="0" sqref="C7"/>
    </sheetView>
  </sheetViews>
  <sheetFormatPr defaultRowHeight="14.25"/>
  <cols>
    <col collapsed="false" hidden="false" max="6" min="1" style="0" width="11.5674418604651"/>
    <col collapsed="false" hidden="false" max="1025" min="7" style="0" width="9.35348837209302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6640</v>
      </c>
      <c r="D7" s="0" t="n">
        <v>6030</v>
      </c>
      <c r="E7" s="0" t="n">
        <v>6715</v>
      </c>
      <c r="F7" s="0" t="n">
        <v>3128</v>
      </c>
      <c r="L7" s="0" t="n">
        <v>3128</v>
      </c>
      <c r="M7" s="0" t="n">
        <v>6715</v>
      </c>
      <c r="N7" s="0" t="n">
        <v>6030</v>
      </c>
    </row>
    <row r="8" customFormat="false" ht="14.25" hidden="false" customHeight="false" outlineLevel="0" collapsed="false">
      <c r="B8" s="0" t="n">
        <v>20</v>
      </c>
      <c r="C8" s="0" t="n">
        <v>7042</v>
      </c>
      <c r="D8" s="0" t="n">
        <v>7478</v>
      </c>
      <c r="E8" s="0" t="n">
        <v>5912</v>
      </c>
      <c r="F8" s="0" t="n">
        <v>1667</v>
      </c>
      <c r="L8" s="0" t="n">
        <v>1667</v>
      </c>
      <c r="M8" s="0" t="n">
        <v>5912</v>
      </c>
      <c r="N8" s="0" t="n">
        <v>7478</v>
      </c>
    </row>
    <row r="9" customFormat="false" ht="14.25" hidden="false" customHeight="false" outlineLevel="0" collapsed="false">
      <c r="B9" s="0" t="n">
        <v>30</v>
      </c>
      <c r="C9" s="0" t="n">
        <v>4573</v>
      </c>
      <c r="D9" s="0" t="n">
        <v>4526</v>
      </c>
      <c r="E9" s="0" t="n">
        <v>3190</v>
      </c>
      <c r="F9" s="0" t="n">
        <v>710</v>
      </c>
      <c r="L9" s="0" t="n">
        <v>710</v>
      </c>
      <c r="M9" s="0" t="n">
        <v>3190</v>
      </c>
      <c r="N9" s="0" t="n">
        <v>4526</v>
      </c>
    </row>
    <row r="10" customFormat="false" ht="14.25" hidden="false" customHeight="false" outlineLevel="0" collapsed="false">
      <c r="B10" s="0" t="n">
        <v>40</v>
      </c>
      <c r="C10" s="0" t="n">
        <v>2880</v>
      </c>
      <c r="D10" s="0" t="n">
        <v>2740</v>
      </c>
      <c r="E10" s="0" t="n">
        <v>2050</v>
      </c>
      <c r="F10" s="0" t="n">
        <v>380</v>
      </c>
      <c r="L10" s="0" t="n">
        <v>380</v>
      </c>
      <c r="M10" s="0" t="n">
        <v>2050</v>
      </c>
      <c r="N10" s="0" t="n">
        <v>2740</v>
      </c>
    </row>
    <row r="11" customFormat="false" ht="14.25" hidden="false" customHeight="false" outlineLevel="0" collapsed="false">
      <c r="B11" s="0" t="n">
        <v>50</v>
      </c>
      <c r="C11" s="0" t="n">
        <v>1982</v>
      </c>
      <c r="D11" s="0" t="n">
        <v>1930</v>
      </c>
      <c r="E11" s="0" t="n">
        <v>1473</v>
      </c>
      <c r="F11" s="0" t="n">
        <v>184</v>
      </c>
      <c r="L11" s="0" t="n">
        <v>184</v>
      </c>
      <c r="M11" s="0" t="n">
        <v>1473</v>
      </c>
      <c r="N11" s="0" t="n">
        <v>1930</v>
      </c>
    </row>
    <row r="12" customFormat="false" ht="14.25" hidden="false" customHeight="false" outlineLevel="0" collapsed="false">
      <c r="B12" s="0" t="n">
        <v>60</v>
      </c>
      <c r="C12" s="0" t="n">
        <v>1520</v>
      </c>
      <c r="D12" s="0" t="n">
        <v>1492</v>
      </c>
      <c r="E12" s="0" t="n">
        <v>1097</v>
      </c>
      <c r="F12" s="0" t="n">
        <v>119</v>
      </c>
      <c r="L12" s="0" t="n">
        <v>119</v>
      </c>
      <c r="M12" s="0" t="n">
        <v>1097</v>
      </c>
      <c r="N12" s="0" t="n">
        <v>1492</v>
      </c>
    </row>
    <row r="13" customFormat="false" ht="14.25" hidden="false" customHeight="false" outlineLevel="0" collapsed="false">
      <c r="B13" s="0" t="n">
        <v>70</v>
      </c>
      <c r="C13" s="0" t="n">
        <v>1202</v>
      </c>
      <c r="D13" s="0" t="n">
        <v>1174</v>
      </c>
      <c r="E13" s="0" t="n">
        <v>799</v>
      </c>
      <c r="F13" s="0" t="n">
        <v>79</v>
      </c>
      <c r="L13" s="0" t="n">
        <v>79</v>
      </c>
      <c r="M13" s="0" t="n">
        <v>799</v>
      </c>
      <c r="N13" s="0" t="n">
        <v>1174</v>
      </c>
    </row>
    <row r="14" customFormat="false" ht="14.25" hidden="false" customHeight="false" outlineLevel="0" collapsed="false">
      <c r="B14" s="0" t="n">
        <v>80</v>
      </c>
      <c r="C14" s="0" t="n">
        <v>925</v>
      </c>
      <c r="D14" s="0" t="n">
        <v>904</v>
      </c>
      <c r="E14" s="0" t="n">
        <v>630</v>
      </c>
      <c r="F14" s="0" t="n">
        <v>56</v>
      </c>
      <c r="L14" s="0" t="n">
        <v>56</v>
      </c>
      <c r="M14" s="0" t="n">
        <v>630</v>
      </c>
      <c r="N14" s="0" t="n">
        <v>904</v>
      </c>
    </row>
    <row r="15" customFormat="false" ht="14.25" hidden="false" customHeight="false" outlineLevel="0" collapsed="false">
      <c r="B15" s="0" t="n">
        <v>90</v>
      </c>
      <c r="C15" s="0" t="n">
        <v>900</v>
      </c>
      <c r="D15" s="0" t="n">
        <v>739</v>
      </c>
      <c r="E15" s="0" t="n">
        <v>495</v>
      </c>
      <c r="F15" s="0" t="n">
        <v>45</v>
      </c>
      <c r="L15" s="0" t="n">
        <v>45</v>
      </c>
      <c r="M15" s="0" t="n">
        <v>495</v>
      </c>
      <c r="N15" s="0" t="n">
        <v>739</v>
      </c>
    </row>
    <row r="16" customFormat="false" ht="14.25" hidden="false" customHeight="false" outlineLevel="0" collapsed="false">
      <c r="B16" s="0" t="n">
        <v>100</v>
      </c>
      <c r="C16" s="0" t="n">
        <v>610</v>
      </c>
      <c r="D16" s="0" t="n">
        <v>590</v>
      </c>
      <c r="E16" s="0" t="n">
        <v>430</v>
      </c>
      <c r="F16" s="0" t="n">
        <v>36</v>
      </c>
      <c r="L16" s="0" t="n">
        <v>36</v>
      </c>
      <c r="M16" s="0" t="n">
        <v>430</v>
      </c>
      <c r="N16" s="0" t="n">
        <v>590</v>
      </c>
    </row>
    <row r="17" customFormat="false" ht="14.25" hidden="false" customHeight="false" outlineLevel="0" collapsed="false">
      <c r="B17" s="0" t="n">
        <v>110</v>
      </c>
      <c r="C17" s="0" t="n">
        <v>515</v>
      </c>
      <c r="D17" s="0" t="n">
        <v>511</v>
      </c>
      <c r="E17" s="0" t="n">
        <v>344</v>
      </c>
      <c r="F17" s="0" t="n">
        <v>26</v>
      </c>
      <c r="L17" s="0" t="n">
        <v>26</v>
      </c>
      <c r="M17" s="0" t="n">
        <v>344</v>
      </c>
      <c r="N17" s="0" t="n">
        <v>511</v>
      </c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0.908132530120482</v>
      </c>
      <c r="E23" s="2" t="n">
        <f aca="false">E7/$C$7</f>
        <v>1.01129518072289</v>
      </c>
      <c r="F23" s="2" t="n">
        <f aca="false">F7/$C$7</f>
        <v>0.471084337349398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0.471084337349398</v>
      </c>
      <c r="M23" s="2" t="n">
        <f aca="false">M7/$C$7</f>
        <v>1.01129518072289</v>
      </c>
      <c r="N23" s="2" t="n">
        <f aca="false">N7/$C$7</f>
        <v>0.908132530120482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1.06191422891224</v>
      </c>
      <c r="E24" s="2" t="n">
        <f aca="false">E8/$C$8</f>
        <v>0.839534223232036</v>
      </c>
      <c r="F24" s="2" t="n">
        <f aca="false">F8/$C$8</f>
        <v>0.236722522010792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0.236722522010792</v>
      </c>
      <c r="M24" s="2" t="n">
        <f aca="false">M8/$C$8</f>
        <v>0.839534223232036</v>
      </c>
      <c r="N24" s="2" t="n">
        <f aca="false">N8/$C$8</f>
        <v>1.06191422891224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0.989722282965231</v>
      </c>
      <c r="E25" s="2" t="n">
        <f aca="false">E9/$C$9</f>
        <v>0.69757270938115</v>
      </c>
      <c r="F25" s="2" t="n">
        <f aca="false">F9/$C$9</f>
        <v>0.155259129674174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0.155259129674174</v>
      </c>
      <c r="M25" s="2" t="n">
        <f aca="false">M9/$C$9</f>
        <v>0.69757270938115</v>
      </c>
      <c r="N25" s="2" t="n">
        <f aca="false">N9/$C$9</f>
        <v>0.989722282965231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0.951388888888889</v>
      </c>
      <c r="E26" s="2" t="n">
        <f aca="false">E10/$C$10</f>
        <v>0.711805555555556</v>
      </c>
      <c r="F26" s="2" t="n">
        <f aca="false">F10/$C$10</f>
        <v>0.131944444444444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0.131944444444444</v>
      </c>
      <c r="M26" s="2" t="n">
        <f aca="false">M10/$C$10</f>
        <v>0.711805555555556</v>
      </c>
      <c r="N26" s="2" t="n">
        <f aca="false">N10/$C$10</f>
        <v>0.951388888888889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0.973763874873865</v>
      </c>
      <c r="E27" s="2" t="n">
        <f aca="false">E11/$C$11</f>
        <v>0.743188698284561</v>
      </c>
      <c r="F27" s="2" t="n">
        <f aca="false">F11/$C$11</f>
        <v>0.0928355196770938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0.0928355196770938</v>
      </c>
      <c r="M27" s="2" t="n">
        <f aca="false">M11/$C$11</f>
        <v>0.743188698284561</v>
      </c>
      <c r="N27" s="2" t="n">
        <f aca="false">N11/$C$11</f>
        <v>0.973763874873865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0.981578947368421</v>
      </c>
      <c r="E28" s="2" t="n">
        <f aca="false">E12/$C$12</f>
        <v>0.72171052631579</v>
      </c>
      <c r="F28" s="2" t="n">
        <f aca="false">F12/$C$12</f>
        <v>0.0782894736842105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0.0782894736842105</v>
      </c>
      <c r="M28" s="2" t="n">
        <f aca="false">M12/$C$12</f>
        <v>0.72171052631579</v>
      </c>
      <c r="N28" s="2" t="n">
        <f aca="false">N12/$C$12</f>
        <v>0.981578947368421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0.976705490848586</v>
      </c>
      <c r="E29" s="2" t="n">
        <f aca="false">E13/$C$13</f>
        <v>0.664725457570715</v>
      </c>
      <c r="F29" s="2" t="n">
        <f aca="false">F13/$C$13</f>
        <v>0.0657237936772047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0.0657237936772047</v>
      </c>
      <c r="M29" s="2" t="n">
        <f aca="false">M13/$C$13</f>
        <v>0.664725457570715</v>
      </c>
      <c r="N29" s="2" t="n">
        <f aca="false">N13/$C$13</f>
        <v>0.976705490848586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0.977297297297297</v>
      </c>
      <c r="E30" s="2" t="n">
        <f aca="false">E14/$C$14</f>
        <v>0.681081081081081</v>
      </c>
      <c r="F30" s="2" t="n">
        <f aca="false">F14/$C$14</f>
        <v>0.0605405405405405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0.0605405405405405</v>
      </c>
      <c r="M30" s="2" t="n">
        <f aca="false">M14/$C$14</f>
        <v>0.681081081081081</v>
      </c>
      <c r="N30" s="2" t="n">
        <f aca="false">N14/$C$14</f>
        <v>0.977297297297297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0.821111111111111</v>
      </c>
      <c r="E31" s="2" t="n">
        <f aca="false">E15/$C$15</f>
        <v>0.55</v>
      </c>
      <c r="F31" s="2" t="n">
        <f aca="false">F15/$C$15</f>
        <v>0.05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</v>
      </c>
      <c r="M31" s="2" t="n">
        <f aca="false">M15/$C$15</f>
        <v>0.55</v>
      </c>
      <c r="N31" s="2" t="n">
        <f aca="false">N15/$C$15</f>
        <v>0.821111111111111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0.967213114754098</v>
      </c>
      <c r="E32" s="2" t="n">
        <f aca="false">E16/$C$16</f>
        <v>0.704918032786885</v>
      </c>
      <c r="F32" s="2" t="n">
        <f aca="false">F16/$C$16</f>
        <v>0.059016393442623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0.059016393442623</v>
      </c>
      <c r="M32" s="2" t="n">
        <f aca="false">M16/$C$16</f>
        <v>0.704918032786885</v>
      </c>
      <c r="N32" s="2" t="n">
        <f aca="false">N16/$C$16</f>
        <v>0.967213114754098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0.992233009708738</v>
      </c>
      <c r="E33" s="2" t="n">
        <f aca="false">E17/$C$17</f>
        <v>0.667961165048544</v>
      </c>
      <c r="F33" s="2" t="n">
        <f aca="false">F17/$C$17</f>
        <v>0.0504854368932039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0.0504854368932039</v>
      </c>
      <c r="M33" s="2" t="n">
        <f aca="false">M17/$C$17</f>
        <v>0.667961165048544</v>
      </c>
      <c r="N33" s="2" t="n">
        <f aca="false">N17/$C$17</f>
        <v>0.992233009708738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0.969292824672848</v>
      </c>
      <c r="E36" s="2" t="n">
        <f aca="false">AVERAGE(E24:E33)</f>
        <v>0.698249744925632</v>
      </c>
      <c r="F36" s="2" t="n">
        <f aca="false">AVERAGE(F24:F33)</f>
        <v>0.0980817254044288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0.0980817254044288</v>
      </c>
      <c r="M36" s="2" t="n">
        <f aca="false">AVERAGE(M24:M33)</f>
        <v>0.698249744925632</v>
      </c>
      <c r="N36" s="2" t="n">
        <f aca="false">AVERAGE(N24:N33)</f>
        <v>0.969292824672848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0.0597169192714837</v>
      </c>
      <c r="E37" s="2" t="n">
        <f aca="false">STDEVA(E24:E33)</f>
        <v>0.0723217593252211</v>
      </c>
      <c r="F37" s="2" t="n">
        <f aca="false">STDEVA(F24:F33)</f>
        <v>0.0601998534069746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0.0601998534069746</v>
      </c>
      <c r="M37" s="2" t="n">
        <f aca="false">STDEVA(M24:M33)</f>
        <v>0.0723217593252211</v>
      </c>
      <c r="N37" s="2" t="n">
        <f aca="false">STDEVA(N24:N33)</f>
        <v>0.0597169192714837</v>
      </c>
    </row>
  </sheetData>
  <mergeCells count="1">
    <mergeCell ref="C5:F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X37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75" zoomScaleNormal="75" zoomScalePageLayoutView="100" workbookViewId="0">
      <selection pane="topLeft" activeCell="C7" activeCellId="0" sqref="C7"/>
    </sheetView>
  </sheetViews>
  <sheetFormatPr defaultRowHeight="14.25"/>
  <cols>
    <col collapsed="false" hidden="false" max="6" min="1" style="0" width="11.5674418604651"/>
    <col collapsed="false" hidden="false" max="1025" min="7" style="0" width="9.35348837209302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  <c r="Q6" s="0" t="s">
        <v>1</v>
      </c>
      <c r="R6" s="0" t="n">
        <v>0</v>
      </c>
      <c r="S6" s="0" t="n">
        <v>30</v>
      </c>
      <c r="T6" s="0" t="n">
        <v>60</v>
      </c>
      <c r="U6" s="0" t="n">
        <v>90</v>
      </c>
      <c r="W6" s="0" t="s">
        <v>2</v>
      </c>
      <c r="X6" s="0" t="s">
        <v>3</v>
      </c>
    </row>
    <row r="7" customFormat="false" ht="14.25" hidden="false" customHeight="false" outlineLevel="0" collapsed="false">
      <c r="B7" s="0" t="n">
        <v>10</v>
      </c>
      <c r="C7" s="0" t="n">
        <v>8420</v>
      </c>
      <c r="D7" s="0" t="n">
        <v>7620</v>
      </c>
      <c r="E7" s="0" t="n">
        <v>6475</v>
      </c>
      <c r="F7" s="0" t="n">
        <v>3800</v>
      </c>
      <c r="L7" s="0" t="n">
        <v>3800</v>
      </c>
      <c r="M7" s="0" t="n">
        <v>6475</v>
      </c>
      <c r="N7" s="0" t="n">
        <v>7620</v>
      </c>
      <c r="Q7" s="0" t="n">
        <v>10</v>
      </c>
      <c r="R7" s="2" t="n">
        <f aca="false">C7/$C$7</f>
        <v>1</v>
      </c>
      <c r="S7" s="2" t="n">
        <f aca="false">D7/$D$7</f>
        <v>1</v>
      </c>
      <c r="T7" s="2" t="n">
        <f aca="false">E7/$E$7</f>
        <v>1</v>
      </c>
      <c r="U7" s="2" t="n">
        <f aca="false">F7/$F$7</f>
        <v>1</v>
      </c>
      <c r="W7" s="2" t="n">
        <f aca="false">AVERAGE(R7:U7)</f>
        <v>1</v>
      </c>
      <c r="X7" s="0" t="n">
        <f aca="false">STDEVA(R7:U7)</f>
        <v>0</v>
      </c>
    </row>
    <row r="8" customFormat="false" ht="14.25" hidden="false" customHeight="false" outlineLevel="0" collapsed="false">
      <c r="B8" s="0" t="n">
        <v>20</v>
      </c>
      <c r="C8" s="0" t="n">
        <v>10000</v>
      </c>
      <c r="D8" s="0" t="n">
        <v>8750</v>
      </c>
      <c r="E8" s="0" t="n">
        <v>7500</v>
      </c>
      <c r="F8" s="0" t="n">
        <v>2038</v>
      </c>
      <c r="L8" s="0" t="n">
        <v>2038</v>
      </c>
      <c r="M8" s="0" t="n">
        <v>7500</v>
      </c>
      <c r="N8" s="0" t="n">
        <v>8750</v>
      </c>
      <c r="Q8" s="0" t="n">
        <v>20</v>
      </c>
      <c r="R8" s="2" t="n">
        <f aca="false">C8/$C$7</f>
        <v>1.18764845605701</v>
      </c>
      <c r="S8" s="2" t="n">
        <f aca="false">D8/$D$7</f>
        <v>1.14829396325459</v>
      </c>
      <c r="T8" s="2" t="n">
        <f aca="false">E8/$E$7</f>
        <v>1.15830115830116</v>
      </c>
      <c r="U8" s="2" t="n">
        <f aca="false">F8/$F$7</f>
        <v>0.536315789473684</v>
      </c>
      <c r="W8" s="2" t="n">
        <f aca="false">AVERAGE(R8:U8)</f>
        <v>1.00763984177161</v>
      </c>
      <c r="X8" s="0" t="n">
        <f aca="false">STDEVA(R8:U8)</f>
        <v>0.314659539650955</v>
      </c>
    </row>
    <row r="9" customFormat="false" ht="14.25" hidden="false" customHeight="false" outlineLevel="0" collapsed="false">
      <c r="B9" s="0" t="n">
        <v>30</v>
      </c>
      <c r="C9" s="0" t="n">
        <v>5926</v>
      </c>
      <c r="D9" s="0" t="n">
        <v>5270</v>
      </c>
      <c r="E9" s="0" t="n">
        <v>4163</v>
      </c>
      <c r="F9" s="0" t="n">
        <v>940</v>
      </c>
      <c r="L9" s="0" t="n">
        <v>940</v>
      </c>
      <c r="M9" s="0" t="n">
        <v>4163</v>
      </c>
      <c r="N9" s="0" t="n">
        <v>5270</v>
      </c>
      <c r="Q9" s="0" t="n">
        <v>30</v>
      </c>
      <c r="R9" s="2" t="n">
        <f aca="false">C9/$C$7</f>
        <v>0.703800475059382</v>
      </c>
      <c r="S9" s="2" t="n">
        <f aca="false">D9/$D$7</f>
        <v>0.691601049868766</v>
      </c>
      <c r="T9" s="2" t="n">
        <f aca="false">E9/$E$7</f>
        <v>0.642934362934363</v>
      </c>
      <c r="U9" s="2" t="n">
        <f aca="false">F9/$F$7</f>
        <v>0.247368421052632</v>
      </c>
      <c r="W9" s="2" t="n">
        <f aca="false">AVERAGE(R9:U9)</f>
        <v>0.571426077228786</v>
      </c>
      <c r="X9" s="0" t="n">
        <f aca="false">STDEVA(R9:U9)</f>
        <v>0.217632568565282</v>
      </c>
    </row>
    <row r="10" customFormat="false" ht="14.25" hidden="false" customHeight="false" outlineLevel="0" collapsed="false">
      <c r="B10" s="0" t="n">
        <v>40</v>
      </c>
      <c r="C10" s="0" t="n">
        <v>3608</v>
      </c>
      <c r="D10" s="0" t="n">
        <v>3420</v>
      </c>
      <c r="E10" s="0" t="n">
        <v>2613</v>
      </c>
      <c r="F10" s="0" t="n">
        <v>446</v>
      </c>
      <c r="L10" s="0" t="n">
        <v>446</v>
      </c>
      <c r="M10" s="0" t="n">
        <v>2613</v>
      </c>
      <c r="N10" s="0" t="n">
        <v>3420</v>
      </c>
      <c r="Q10" s="0" t="n">
        <v>40</v>
      </c>
      <c r="R10" s="2" t="n">
        <f aca="false">C10/$C$7</f>
        <v>0.428503562945368</v>
      </c>
      <c r="S10" s="2" t="n">
        <f aca="false">D10/$D$7</f>
        <v>0.448818897637795</v>
      </c>
      <c r="T10" s="2" t="n">
        <f aca="false">E10/$E$7</f>
        <v>0.403552123552124</v>
      </c>
      <c r="U10" s="2" t="n">
        <f aca="false">F10/$F$7</f>
        <v>0.117368421052632</v>
      </c>
      <c r="W10" s="2" t="n">
        <f aca="false">AVERAGE(R10:U10)</f>
        <v>0.34956075129698</v>
      </c>
      <c r="X10" s="0" t="n">
        <f aca="false">STDEVA(R10:U10)</f>
        <v>0.155897929886044</v>
      </c>
    </row>
    <row r="11" customFormat="false" ht="14.25" hidden="false" customHeight="false" outlineLevel="0" collapsed="false">
      <c r="B11" s="0" t="n">
        <v>50</v>
      </c>
      <c r="C11" s="0" t="n">
        <v>2657</v>
      </c>
      <c r="D11" s="0" t="n">
        <v>1826</v>
      </c>
      <c r="E11" s="0" t="n">
        <v>1730</v>
      </c>
      <c r="F11" s="0" t="n">
        <v>232</v>
      </c>
      <c r="L11" s="0" t="n">
        <v>232</v>
      </c>
      <c r="M11" s="0" t="n">
        <v>1730</v>
      </c>
      <c r="N11" s="0" t="n">
        <v>1826</v>
      </c>
      <c r="Q11" s="0" t="n">
        <v>50</v>
      </c>
      <c r="R11" s="2" t="n">
        <f aca="false">C11/$C$7</f>
        <v>0.315558194774347</v>
      </c>
      <c r="S11" s="2" t="n">
        <f aca="false">D11/$D$7</f>
        <v>0.239632545931759</v>
      </c>
      <c r="T11" s="2" t="n">
        <f aca="false">E11/$E$7</f>
        <v>0.267181467181467</v>
      </c>
      <c r="U11" s="2" t="n">
        <f aca="false">F11/$F$7</f>
        <v>0.0610526315789474</v>
      </c>
      <c r="W11" s="2" t="n">
        <f aca="false">AVERAGE(R11:U11)</f>
        <v>0.22085620986663</v>
      </c>
      <c r="X11" s="0" t="n">
        <f aca="false">STDEVA(R11:U11)</f>
        <v>0.111061889413554</v>
      </c>
    </row>
    <row r="12" customFormat="false" ht="14.25" hidden="false" customHeight="false" outlineLevel="0" collapsed="false">
      <c r="B12" s="0" t="n">
        <v>60</v>
      </c>
      <c r="C12" s="0" t="n">
        <v>2042</v>
      </c>
      <c r="D12" s="0" t="n">
        <v>1420</v>
      </c>
      <c r="E12" s="0" t="n">
        <v>1211</v>
      </c>
      <c r="F12" s="0" t="n">
        <v>128</v>
      </c>
      <c r="L12" s="0" t="n">
        <v>128</v>
      </c>
      <c r="M12" s="0" t="n">
        <v>1211</v>
      </c>
      <c r="N12" s="0" t="n">
        <v>1420</v>
      </c>
      <c r="Q12" s="0" t="n">
        <v>60</v>
      </c>
      <c r="R12" s="2" t="n">
        <f aca="false">C12/$C$7</f>
        <v>0.242517814726841</v>
      </c>
      <c r="S12" s="2" t="n">
        <f aca="false">D12/$D$7</f>
        <v>0.186351706036745</v>
      </c>
      <c r="T12" s="2" t="n">
        <f aca="false">E12/$E$7</f>
        <v>0.187027027027027</v>
      </c>
      <c r="U12" s="2" t="n">
        <f aca="false">F12/$F$7</f>
        <v>0.0336842105263158</v>
      </c>
      <c r="W12" s="2" t="n">
        <f aca="false">AVERAGE(R12:U12)</f>
        <v>0.162395189579232</v>
      </c>
      <c r="X12" s="0" t="n">
        <f aca="false">STDEVA(R12:U12)</f>
        <v>0.0897529819117229</v>
      </c>
    </row>
    <row r="13" customFormat="false" ht="14.25" hidden="false" customHeight="false" outlineLevel="0" collapsed="false">
      <c r="B13" s="0" t="n">
        <v>70</v>
      </c>
      <c r="C13" s="0" t="n">
        <v>1500</v>
      </c>
      <c r="D13" s="0" t="n">
        <v>1356</v>
      </c>
      <c r="E13" s="0" t="n">
        <v>966</v>
      </c>
      <c r="F13" s="0" t="n">
        <v>83</v>
      </c>
      <c r="L13" s="0" t="n">
        <v>83</v>
      </c>
      <c r="M13" s="0" t="n">
        <v>966</v>
      </c>
      <c r="N13" s="0" t="n">
        <v>1356</v>
      </c>
      <c r="Q13" s="0" t="n">
        <v>70</v>
      </c>
      <c r="R13" s="2" t="n">
        <f aca="false">C13/$C$7</f>
        <v>0.178147268408551</v>
      </c>
      <c r="S13" s="2" t="n">
        <f aca="false">D13/$D$7</f>
        <v>0.177952755905512</v>
      </c>
      <c r="T13" s="2" t="n">
        <f aca="false">E13/$E$7</f>
        <v>0.149189189189189</v>
      </c>
      <c r="U13" s="2" t="n">
        <f aca="false">F13/$F$7</f>
        <v>0.0218421052631579</v>
      </c>
      <c r="W13" s="2" t="n">
        <f aca="false">AVERAGE(R13:U13)</f>
        <v>0.131782829691602</v>
      </c>
      <c r="X13" s="0" t="n">
        <f aca="false">STDEVA(R13:U13)</f>
        <v>0.0745458863227787</v>
      </c>
    </row>
    <row r="14" customFormat="false" ht="14.25" hidden="false" customHeight="false" outlineLevel="0" collapsed="false">
      <c r="B14" s="0" t="n">
        <v>80</v>
      </c>
      <c r="C14" s="0" t="n">
        <v>1171</v>
      </c>
      <c r="D14" s="0" t="n">
        <v>1096</v>
      </c>
      <c r="E14" s="0" t="n">
        <v>754</v>
      </c>
      <c r="F14" s="0" t="n">
        <v>67</v>
      </c>
      <c r="L14" s="0" t="n">
        <v>67</v>
      </c>
      <c r="M14" s="0" t="n">
        <v>754</v>
      </c>
      <c r="N14" s="0" t="n">
        <v>1096</v>
      </c>
      <c r="Q14" s="0" t="n">
        <v>80</v>
      </c>
      <c r="R14" s="2" t="n">
        <f aca="false">C14/$C$7</f>
        <v>0.139073634204276</v>
      </c>
      <c r="S14" s="2" t="n">
        <f aca="false">D14/$D$7</f>
        <v>0.143832020997375</v>
      </c>
      <c r="T14" s="2" t="n">
        <f aca="false">E14/$E$7</f>
        <v>0.116447876447876</v>
      </c>
      <c r="U14" s="2" t="n">
        <f aca="false">F14/$F$7</f>
        <v>0.0176315789473684</v>
      </c>
      <c r="W14" s="2" t="n">
        <f aca="false">AVERAGE(R14:U14)</f>
        <v>0.104246277649224</v>
      </c>
      <c r="X14" s="0" t="n">
        <f aca="false">STDEVA(R14:U14)</f>
        <v>0.0589659813946281</v>
      </c>
    </row>
    <row r="15" customFormat="false" ht="14.25" hidden="false" customHeight="false" outlineLevel="0" collapsed="false">
      <c r="B15" s="0" t="n">
        <v>90</v>
      </c>
      <c r="C15" s="0" t="n">
        <v>970</v>
      </c>
      <c r="D15" s="0" t="n">
        <v>888</v>
      </c>
      <c r="E15" s="0" t="n">
        <v>627</v>
      </c>
      <c r="F15" s="0" t="n">
        <v>52</v>
      </c>
      <c r="L15" s="0" t="n">
        <v>52</v>
      </c>
      <c r="M15" s="0" t="n">
        <v>627</v>
      </c>
      <c r="N15" s="0" t="n">
        <v>888</v>
      </c>
      <c r="Q15" s="0" t="n">
        <v>90</v>
      </c>
      <c r="R15" s="2" t="n">
        <f aca="false">C15/$C$7</f>
        <v>0.11520190023753</v>
      </c>
      <c r="S15" s="2" t="n">
        <f aca="false">D15/$D$7</f>
        <v>0.116535433070866</v>
      </c>
      <c r="T15" s="2" t="n">
        <f aca="false">E15/$E$7</f>
        <v>0.0968339768339768</v>
      </c>
      <c r="U15" s="2" t="n">
        <f aca="false">F15/$F$7</f>
        <v>0.0136842105263158</v>
      </c>
      <c r="W15" s="2" t="n">
        <f aca="false">AVERAGE(R15:U15)</f>
        <v>0.0855638801671721</v>
      </c>
      <c r="X15" s="0" t="n">
        <f aca="false">STDEVA(R15:U15)</f>
        <v>0.0487556879058399</v>
      </c>
    </row>
    <row r="16" customFormat="false" ht="14.25" hidden="false" customHeight="false" outlineLevel="0" collapsed="false">
      <c r="B16" s="0" t="n">
        <v>100</v>
      </c>
      <c r="C16" s="0" t="n">
        <v>820</v>
      </c>
      <c r="D16" s="0" t="n">
        <v>736</v>
      </c>
      <c r="E16" s="0" t="n">
        <v>523</v>
      </c>
      <c r="F16" s="0" t="n">
        <v>43</v>
      </c>
      <c r="L16" s="0" t="n">
        <v>43</v>
      </c>
      <c r="M16" s="0" t="n">
        <v>523</v>
      </c>
      <c r="N16" s="0" t="n">
        <v>736</v>
      </c>
      <c r="Q16" s="0" t="n">
        <v>100</v>
      </c>
      <c r="R16" s="2" t="n">
        <f aca="false">C16/$C$7</f>
        <v>0.0973871733966746</v>
      </c>
      <c r="S16" s="2" t="n">
        <f aca="false">D16/$D$7</f>
        <v>0.0965879265091863</v>
      </c>
      <c r="T16" s="2" t="n">
        <f aca="false">E16/$E$7</f>
        <v>0.0807722007722008</v>
      </c>
      <c r="U16" s="2" t="n">
        <f aca="false">F16/$F$7</f>
        <v>0.0113157894736842</v>
      </c>
      <c r="W16" s="2" t="n">
        <f aca="false">AVERAGE(R16:U16)</f>
        <v>0.0715157725379365</v>
      </c>
      <c r="X16" s="0" t="n">
        <f aca="false">STDEVA(R16:U16)</f>
        <v>0.0408560958803127</v>
      </c>
    </row>
    <row r="17" customFormat="false" ht="14.25" hidden="false" customHeight="false" outlineLevel="0" collapsed="false">
      <c r="B17" s="0" t="n">
        <v>110</v>
      </c>
      <c r="C17" s="0" t="n">
        <v>678</v>
      </c>
      <c r="D17" s="0" t="n">
        <v>600</v>
      </c>
      <c r="E17" s="0" t="n">
        <v>405</v>
      </c>
      <c r="F17" s="0" t="n">
        <v>33</v>
      </c>
      <c r="L17" s="0" t="n">
        <v>33</v>
      </c>
      <c r="M17" s="0" t="n">
        <v>405</v>
      </c>
      <c r="N17" s="0" t="n">
        <v>600</v>
      </c>
      <c r="Q17" s="0" t="n">
        <v>110</v>
      </c>
      <c r="R17" s="2" t="n">
        <f aca="false">C17/$C$7</f>
        <v>0.0805225653206651</v>
      </c>
      <c r="S17" s="2" t="n">
        <f aca="false">D17/$D$7</f>
        <v>0.078740157480315</v>
      </c>
      <c r="T17" s="2" t="n">
        <f aca="false">E17/$E$7</f>
        <v>0.0625482625482626</v>
      </c>
      <c r="U17" s="2" t="n">
        <f aca="false">F17/$F$7</f>
        <v>0.00868421052631579</v>
      </c>
      <c r="W17" s="2" t="n">
        <f aca="false">AVERAGE(R17:U17)</f>
        <v>0.0576237989688896</v>
      </c>
      <c r="X17" s="0" t="n">
        <f aca="false">STDEVA(R17:U17)</f>
        <v>0.0336134286443644</v>
      </c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0.90498812351544</v>
      </c>
      <c r="E23" s="2" t="n">
        <f aca="false">E7/$C$7</f>
        <v>0.769002375296912</v>
      </c>
      <c r="F23" s="2" t="n">
        <f aca="false">F7/$C$7</f>
        <v>0.451306413301663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0.451306413301663</v>
      </c>
      <c r="M23" s="2" t="n">
        <f aca="false">M7/$C$7</f>
        <v>0.769002375296912</v>
      </c>
      <c r="N23" s="2" t="n">
        <f aca="false">N7/$C$7</f>
        <v>0.90498812351544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0.875</v>
      </c>
      <c r="E24" s="2" t="n">
        <f aca="false">E8/$C$8</f>
        <v>0.75</v>
      </c>
      <c r="F24" s="2" t="n">
        <f aca="false">F8/$C$8</f>
        <v>0.2038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0.2038</v>
      </c>
      <c r="M24" s="2" t="n">
        <f aca="false">M8/$C$8</f>
        <v>0.75</v>
      </c>
      <c r="N24" s="2" t="n">
        <f aca="false">N8/$C$8</f>
        <v>0.875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0.889301383732703</v>
      </c>
      <c r="E25" s="2" t="n">
        <f aca="false">E9/$C$9</f>
        <v>0.70249746878164</v>
      </c>
      <c r="F25" s="2" t="n">
        <f aca="false">F9/$C$9</f>
        <v>0.158623017212285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0.158623017212285</v>
      </c>
      <c r="M25" s="2" t="n">
        <f aca="false">M9/$C$9</f>
        <v>0.70249746878164</v>
      </c>
      <c r="N25" s="2" t="n">
        <f aca="false">N9/$C$9</f>
        <v>0.889301383732703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0.947893569844789</v>
      </c>
      <c r="E26" s="2" t="n">
        <f aca="false">E10/$C$10</f>
        <v>0.724223946784922</v>
      </c>
      <c r="F26" s="2" t="n">
        <f aca="false">F10/$C$10</f>
        <v>0.123614190687361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0.123614190687361</v>
      </c>
      <c r="M26" s="2" t="n">
        <f aca="false">M10/$C$10</f>
        <v>0.724223946784922</v>
      </c>
      <c r="N26" s="2" t="n">
        <f aca="false">N10/$C$10</f>
        <v>0.947893569844789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0.687241249529545</v>
      </c>
      <c r="E27" s="2" t="n">
        <f aca="false">E11/$C$11</f>
        <v>0.651110274745954</v>
      </c>
      <c r="F27" s="2" t="n">
        <f aca="false">F11/$C$11</f>
        <v>0.0873165223936771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0.0873165223936771</v>
      </c>
      <c r="M27" s="2" t="n">
        <f aca="false">M11/$C$11</f>
        <v>0.651110274745954</v>
      </c>
      <c r="N27" s="2" t="n">
        <f aca="false">N11/$C$11</f>
        <v>0.687241249529545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0.69539666993144</v>
      </c>
      <c r="E28" s="2" t="n">
        <f aca="false">E12/$C$12</f>
        <v>0.593046033300686</v>
      </c>
      <c r="F28" s="2" t="n">
        <f aca="false">F12/$C$12</f>
        <v>0.0626836434867777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0.0626836434867777</v>
      </c>
      <c r="M28" s="2" t="n">
        <f aca="false">M12/$C$12</f>
        <v>0.593046033300686</v>
      </c>
      <c r="N28" s="2" t="n">
        <f aca="false">N12/$C$12</f>
        <v>0.69539666993144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0.904</v>
      </c>
      <c r="E29" s="2" t="n">
        <f aca="false">E13/$C$13</f>
        <v>0.644</v>
      </c>
      <c r="F29" s="2" t="n">
        <f aca="false">F13/$C$13</f>
        <v>0.0553333333333333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0.0553333333333333</v>
      </c>
      <c r="M29" s="2" t="n">
        <f aca="false">M13/$C$13</f>
        <v>0.644</v>
      </c>
      <c r="N29" s="2" t="n">
        <f aca="false">N13/$C$13</f>
        <v>0.904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0.935952177625961</v>
      </c>
      <c r="E30" s="2" t="n">
        <f aca="false">E14/$C$14</f>
        <v>0.643894107600342</v>
      </c>
      <c r="F30" s="2" t="n">
        <f aca="false">F14/$C$14</f>
        <v>0.0572160546541418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0.0572160546541418</v>
      </c>
      <c r="M30" s="2" t="n">
        <f aca="false">M14/$C$14</f>
        <v>0.643894107600342</v>
      </c>
      <c r="N30" s="2" t="n">
        <f aca="false">N14/$C$14</f>
        <v>0.935952177625961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0.915463917525773</v>
      </c>
      <c r="E31" s="2" t="n">
        <f aca="false">E15/$C$15</f>
        <v>0.64639175257732</v>
      </c>
      <c r="F31" s="2" t="n">
        <f aca="false">F15/$C$15</f>
        <v>0.0536082474226804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0.0536082474226804</v>
      </c>
      <c r="M31" s="2" t="n">
        <f aca="false">M15/$C$15</f>
        <v>0.64639175257732</v>
      </c>
      <c r="N31" s="2" t="n">
        <f aca="false">N15/$C$15</f>
        <v>0.915463917525773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0.897560975609756</v>
      </c>
      <c r="E32" s="2" t="n">
        <f aca="false">E16/$C$16</f>
        <v>0.637804878048781</v>
      </c>
      <c r="F32" s="2" t="n">
        <f aca="false">F16/$C$16</f>
        <v>0.0524390243902439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0.0524390243902439</v>
      </c>
      <c r="M32" s="2" t="n">
        <f aca="false">M16/$C$16</f>
        <v>0.637804878048781</v>
      </c>
      <c r="N32" s="2" t="n">
        <f aca="false">N16/$C$16</f>
        <v>0.897560975609756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0.884955752212389</v>
      </c>
      <c r="E33" s="2" t="n">
        <f aca="false">E17/$C$17</f>
        <v>0.597345132743363</v>
      </c>
      <c r="F33" s="2" t="n">
        <f aca="false">F17/$C$17</f>
        <v>0.0486725663716814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0.0486725663716814</v>
      </c>
      <c r="M33" s="2" t="n">
        <f aca="false">M17/$C$17</f>
        <v>0.597345132743363</v>
      </c>
      <c r="N33" s="2" t="n">
        <f aca="false">N17/$C$17</f>
        <v>0.884955752212389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0.863276569601236</v>
      </c>
      <c r="E36" s="2" t="n">
        <f aca="false">AVERAGE(E24:E33)</f>
        <v>0.659031359458301</v>
      </c>
      <c r="F36" s="2" t="n">
        <f aca="false">AVERAGE(F24:F33)</f>
        <v>0.0903306599952182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0.0903306599952182</v>
      </c>
      <c r="M36" s="2" t="n">
        <f aca="false">AVERAGE(M24:M33)</f>
        <v>0.659031359458301</v>
      </c>
      <c r="N36" s="2" t="n">
        <f aca="false">AVERAGE(N24:N33)</f>
        <v>0.863276569601236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0.0933666188561351</v>
      </c>
      <c r="E37" s="2" t="n">
        <f aca="false">STDEVA(E24:E33)</f>
        <v>0.0513182536483383</v>
      </c>
      <c r="F37" s="2" t="n">
        <f aca="false">STDEVA(F24:F33)</f>
        <v>0.0540179718002436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0.0540179718002436</v>
      </c>
      <c r="M37" s="2" t="n">
        <f aca="false">STDEVA(M24:M33)</f>
        <v>0.0513182536483383</v>
      </c>
      <c r="N37" s="2" t="n">
        <f aca="false">STDEVA(N24:N33)</f>
        <v>0.0933666188561351</v>
      </c>
    </row>
  </sheetData>
  <mergeCells count="1">
    <mergeCell ref="C5:F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2:N48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75" zoomScaleNormal="75" zoomScalePageLayoutView="100" workbookViewId="0">
      <selection pane="topLeft" activeCell="B40" activeCellId="0" sqref="B40"/>
    </sheetView>
  </sheetViews>
  <sheetFormatPr defaultRowHeight="14.25"/>
  <cols>
    <col collapsed="false" hidden="false" max="1025" min="1" style="0" width="9.35348837209302"/>
  </cols>
  <sheetData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AVERAGE('10% brightness'!C23,'30% brightness'!C23,'50% brightness'!C23,'80% brightness'!C23,'100% brightness'!C23)</f>
        <v>1</v>
      </c>
      <c r="D23" s="2" t="n">
        <f aca="false">AVERAGE('10% brightness'!D23,'30% brightness'!D23,'50% brightness'!D23,'80% brightness'!D23,'100% brightness'!D23)</f>
        <v>1.08624527716264</v>
      </c>
      <c r="E23" s="2" t="n">
        <f aca="false">AVERAGE('10% brightness'!E23,'30% brightness'!E23,'50% brightness'!E23,'80% brightness'!E23,'100% brightness'!E23)</f>
        <v>1.04166813355464</v>
      </c>
      <c r="F23" s="2" t="n">
        <f aca="false">AVERAGE('10% brightness'!F23,'30% brightness'!F23,'50% brightness'!F23,'80% brightness'!F23,'100% brightness'!F23)</f>
        <v>0.612080109025524</v>
      </c>
      <c r="G23" s="2" t="n">
        <f aca="false">AVERAGE('10% brightness'!G23,'30% brightness'!G23,'50% brightness'!G23,'80% brightness'!G23,'100% brightness'!G23)</f>
        <v>0</v>
      </c>
      <c r="H23" s="2" t="n">
        <f aca="false">AVERAGE('10% brightness'!H23,'30% brightness'!H23,'50% brightness'!H23,'80% brightness'!H23,'100% brightness'!H23)</f>
        <v>0</v>
      </c>
      <c r="I23" s="2" t="n">
        <f aca="false">AVERAGE('10% brightness'!I23,'30% brightness'!I23,'50% brightness'!I23,'80% brightness'!I23,'100% brightness'!I23)</f>
        <v>0</v>
      </c>
      <c r="J23" s="2" t="n">
        <f aca="false">AVERAGE('10% brightness'!J23,'30% brightness'!J23,'50% brightness'!J23,'80% brightness'!J23,'100% brightness'!J23)</f>
        <v>0</v>
      </c>
      <c r="K23" s="2" t="n">
        <f aca="false">AVERAGE('10% brightness'!K23,'30% brightness'!K23,'50% brightness'!K23,'80% brightness'!K23,'100% brightness'!K23)</f>
        <v>0</v>
      </c>
      <c r="L23" s="2" t="n">
        <f aca="false">AVERAGE('10% brightness'!L23,'30% brightness'!L23,'50% brightness'!L23,'80% brightness'!L23,'100% brightness'!L23)</f>
        <v>0.612080109025524</v>
      </c>
      <c r="M23" s="2" t="n">
        <f aca="false">AVERAGE('10% brightness'!M23,'30% brightness'!M23,'50% brightness'!M23,'80% brightness'!M23,'100% brightness'!M23)</f>
        <v>1.04166813355464</v>
      </c>
      <c r="N23" s="2" t="n">
        <f aca="false">AVERAGE('10% brightness'!N23,'30% brightness'!N23,'50% brightness'!N23,'80% brightness'!N23,'100% brightness'!N23)</f>
        <v>1.08624527716264</v>
      </c>
    </row>
    <row r="24" customFormat="false" ht="14.25" hidden="false" customHeight="false" outlineLevel="0" collapsed="false">
      <c r="B24" s="0" t="n">
        <v>20</v>
      </c>
      <c r="C24" s="2" t="n">
        <f aca="false">AVERAGE('10% brightness'!C24,'30% brightness'!C24,'50% brightness'!C24,'80% brightness'!C24,'100% brightness'!C24)</f>
        <v>1</v>
      </c>
      <c r="D24" s="2" t="n">
        <f aca="false">AVERAGE('10% brightness'!D24,'30% brightness'!D24,'50% brightness'!D24,'80% brightness'!D24,'100% brightness'!D24)</f>
        <v>0.971057179516704</v>
      </c>
      <c r="E24" s="2" t="n">
        <f aca="false">AVERAGE('10% brightness'!E24,'30% brightness'!E24,'50% brightness'!E24,'80% brightness'!E24,'100% brightness'!E24)</f>
        <v>0.88004608951027</v>
      </c>
      <c r="F24" s="2" t="n">
        <f aca="false">AVERAGE('10% brightness'!F24,'30% brightness'!F24,'50% brightness'!F24,'80% brightness'!F24,'100% brightness'!F24)</f>
        <v>0.184729872532969</v>
      </c>
      <c r="G24" s="2" t="n">
        <f aca="false">AVERAGE('10% brightness'!G24,'30% brightness'!G24,'50% brightness'!G24,'80% brightness'!G24,'100% brightness'!G24)</f>
        <v>0</v>
      </c>
      <c r="H24" s="2" t="n">
        <f aca="false">AVERAGE('10% brightness'!H24,'30% brightness'!H24,'50% brightness'!H24,'80% brightness'!H24,'100% brightness'!H24)</f>
        <v>0</v>
      </c>
      <c r="I24" s="2" t="n">
        <f aca="false">AVERAGE('10% brightness'!I24,'30% brightness'!I24,'50% brightness'!I24,'80% brightness'!I24,'100% brightness'!I24)</f>
        <v>0</v>
      </c>
      <c r="J24" s="2" t="n">
        <f aca="false">AVERAGE('10% brightness'!J24,'30% brightness'!J24,'50% brightness'!J24,'80% brightness'!J24,'100% brightness'!J24)</f>
        <v>0</v>
      </c>
      <c r="K24" s="2" t="n">
        <f aca="false">AVERAGE('10% brightness'!K24,'30% brightness'!K24,'50% brightness'!K24,'80% brightness'!K24,'100% brightness'!K24)</f>
        <v>0</v>
      </c>
      <c r="L24" s="2" t="n">
        <f aca="false">AVERAGE('10% brightness'!L24,'30% brightness'!L24,'50% brightness'!L24,'80% brightness'!L24,'100% brightness'!L24)</f>
        <v>0.184729872532969</v>
      </c>
      <c r="M24" s="2" t="n">
        <f aca="false">AVERAGE('10% brightness'!M24,'30% brightness'!M24,'50% brightness'!M24,'80% brightness'!M24,'100% brightness'!M24)</f>
        <v>0.88004608951027</v>
      </c>
      <c r="N24" s="2" t="n">
        <f aca="false">AVERAGE('10% brightness'!N24,'30% brightness'!N24,'50% brightness'!N24,'80% brightness'!N24,'100% brightness'!N24)</f>
        <v>0.971057179516704</v>
      </c>
    </row>
    <row r="25" customFormat="false" ht="14.25" hidden="false" customHeight="false" outlineLevel="0" collapsed="false">
      <c r="B25" s="0" t="n">
        <v>30</v>
      </c>
      <c r="C25" s="2" t="n">
        <f aca="false">AVERAGE('10% brightness'!C25,'30% brightness'!C25,'50% brightness'!C25,'80% brightness'!C25,'100% brightness'!C25)</f>
        <v>1</v>
      </c>
      <c r="D25" s="2" t="n">
        <f aca="false">AVERAGE('10% brightness'!D25,'30% brightness'!D25,'50% brightness'!D25,'80% brightness'!D25,'100% brightness'!D25)</f>
        <v>0.924056086073698</v>
      </c>
      <c r="E25" s="2" t="n">
        <f aca="false">AVERAGE('10% brightness'!E25,'30% brightness'!E25,'50% brightness'!E25,'80% brightness'!E25,'100% brightness'!E25)</f>
        <v>0.744151800804806</v>
      </c>
      <c r="F25" s="2" t="n">
        <f aca="false">AVERAGE('10% brightness'!F25,'30% brightness'!F25,'50% brightness'!F25,'80% brightness'!F25,'100% brightness'!F25)</f>
        <v>0.105532039029453</v>
      </c>
      <c r="G25" s="2" t="n">
        <f aca="false">AVERAGE('10% brightness'!G25,'30% brightness'!G25,'50% brightness'!G25,'80% brightness'!G25,'100% brightness'!G25)</f>
        <v>0</v>
      </c>
      <c r="H25" s="2" t="n">
        <f aca="false">AVERAGE('10% brightness'!H25,'30% brightness'!H25,'50% brightness'!H25,'80% brightness'!H25,'100% brightness'!H25)</f>
        <v>0</v>
      </c>
      <c r="I25" s="2" t="n">
        <f aca="false">AVERAGE('10% brightness'!I25,'30% brightness'!I25,'50% brightness'!I25,'80% brightness'!I25,'100% brightness'!I25)</f>
        <v>0</v>
      </c>
      <c r="J25" s="2" t="n">
        <f aca="false">AVERAGE('10% brightness'!J25,'30% brightness'!J25,'50% brightness'!J25,'80% brightness'!J25,'100% brightness'!J25)</f>
        <v>0</v>
      </c>
      <c r="K25" s="2" t="n">
        <f aca="false">AVERAGE('10% brightness'!K25,'30% brightness'!K25,'50% brightness'!K25,'80% brightness'!K25,'100% brightness'!K25)</f>
        <v>0</v>
      </c>
      <c r="L25" s="2" t="n">
        <f aca="false">AVERAGE('10% brightness'!L25,'30% brightness'!L25,'50% brightness'!L25,'80% brightness'!L25,'100% brightness'!L25)</f>
        <v>0.105532039029453</v>
      </c>
      <c r="M25" s="2" t="n">
        <f aca="false">AVERAGE('10% brightness'!M25,'30% brightness'!M25,'50% brightness'!M25,'80% brightness'!M25,'100% brightness'!M25)</f>
        <v>0.744151800804806</v>
      </c>
      <c r="N25" s="2" t="n">
        <f aca="false">AVERAGE('10% brightness'!N25,'30% brightness'!N25,'50% brightness'!N25,'80% brightness'!N25,'100% brightness'!N25)</f>
        <v>0.924056086073698</v>
      </c>
    </row>
    <row r="26" customFormat="false" ht="14.25" hidden="false" customHeight="false" outlineLevel="0" collapsed="false">
      <c r="B26" s="0" t="n">
        <v>40</v>
      </c>
      <c r="C26" s="2" t="n">
        <f aca="false">AVERAGE('10% brightness'!C26,'30% brightness'!C26,'50% brightness'!C26,'80% brightness'!C26,'100% brightness'!C26)</f>
        <v>1</v>
      </c>
      <c r="D26" s="2" t="n">
        <f aca="false">AVERAGE('10% brightness'!D26,'30% brightness'!D26,'50% brightness'!D26,'80% brightness'!D26,'100% brightness'!D26)</f>
        <v>0.910994946150111</v>
      </c>
      <c r="E26" s="2" t="n">
        <f aca="false">AVERAGE('10% brightness'!E26,'30% brightness'!E26,'50% brightness'!E26,'80% brightness'!E26,'100% brightness'!E26)</f>
        <v>0.691357325028321</v>
      </c>
      <c r="F26" s="2" t="n">
        <f aca="false">AVERAGE('10% brightness'!F26,'30% brightness'!F26,'50% brightness'!F26,'80% brightness'!F26,'100% brightness'!F26)</f>
        <v>0.09337117716551</v>
      </c>
      <c r="G26" s="2" t="n">
        <f aca="false">AVERAGE('10% brightness'!G26,'30% brightness'!G26,'50% brightness'!G26,'80% brightness'!G26,'100% brightness'!G26)</f>
        <v>0</v>
      </c>
      <c r="H26" s="2" t="n">
        <f aca="false">AVERAGE('10% brightness'!H26,'30% brightness'!H26,'50% brightness'!H26,'80% brightness'!H26,'100% brightness'!H26)</f>
        <v>0</v>
      </c>
      <c r="I26" s="2" t="n">
        <f aca="false">AVERAGE('10% brightness'!I26,'30% brightness'!I26,'50% brightness'!I26,'80% brightness'!I26,'100% brightness'!I26)</f>
        <v>0</v>
      </c>
      <c r="J26" s="2" t="n">
        <f aca="false">AVERAGE('10% brightness'!J26,'30% brightness'!J26,'50% brightness'!J26,'80% brightness'!J26,'100% brightness'!J26)</f>
        <v>0</v>
      </c>
      <c r="K26" s="2" t="n">
        <f aca="false">AVERAGE('10% brightness'!K26,'30% brightness'!K26,'50% brightness'!K26,'80% brightness'!K26,'100% brightness'!K26)</f>
        <v>0</v>
      </c>
      <c r="L26" s="2" t="n">
        <f aca="false">AVERAGE('10% brightness'!L26,'30% brightness'!L26,'50% brightness'!L26,'80% brightness'!L26,'100% brightness'!L26)</f>
        <v>0.09337117716551</v>
      </c>
      <c r="M26" s="2" t="n">
        <f aca="false">AVERAGE('10% brightness'!M26,'30% brightness'!M26,'50% brightness'!M26,'80% brightness'!M26,'100% brightness'!M26)</f>
        <v>0.691357325028321</v>
      </c>
      <c r="N26" s="2" t="n">
        <f aca="false">AVERAGE('10% brightness'!N26,'30% brightness'!N26,'50% brightness'!N26,'80% brightness'!N26,'100% brightness'!N26)</f>
        <v>0.910994946150111</v>
      </c>
    </row>
    <row r="27" customFormat="false" ht="14.25" hidden="false" customHeight="false" outlineLevel="0" collapsed="false">
      <c r="B27" s="0" t="n">
        <v>50</v>
      </c>
      <c r="C27" s="2" t="n">
        <f aca="false">AVERAGE('10% brightness'!C27,'30% brightness'!C27,'50% brightness'!C27,'80% brightness'!C27,'100% brightness'!C27)</f>
        <v>1</v>
      </c>
      <c r="D27" s="2" t="n">
        <f aca="false">AVERAGE('10% brightness'!D27,'30% brightness'!D27,'50% brightness'!D27,'80% brightness'!D27,'100% brightness'!D27)</f>
        <v>0.877382334238419</v>
      </c>
      <c r="E27" s="2" t="n">
        <f aca="false">AVERAGE('10% brightness'!E27,'30% brightness'!E27,'50% brightness'!E27,'80% brightness'!E27,'100% brightness'!E27)</f>
        <v>0.676695222882601</v>
      </c>
      <c r="F27" s="2" t="n">
        <f aca="false">AVERAGE('10% brightness'!F27,'30% brightness'!F27,'50% brightness'!F27,'80% brightness'!F27,'100% brightness'!F27)</f>
        <v>0.0700128162476105</v>
      </c>
      <c r="G27" s="2" t="n">
        <f aca="false">AVERAGE('10% brightness'!G27,'30% brightness'!G27,'50% brightness'!G27,'80% brightness'!G27,'100% brightness'!G27)</f>
        <v>0</v>
      </c>
      <c r="H27" s="2" t="n">
        <f aca="false">AVERAGE('10% brightness'!H27,'30% brightness'!H27,'50% brightness'!H27,'80% brightness'!H27,'100% brightness'!H27)</f>
        <v>0</v>
      </c>
      <c r="I27" s="2" t="n">
        <f aca="false">AVERAGE('10% brightness'!I27,'30% brightness'!I27,'50% brightness'!I27,'80% brightness'!I27,'100% brightness'!I27)</f>
        <v>0</v>
      </c>
      <c r="J27" s="2" t="n">
        <f aca="false">AVERAGE('10% brightness'!J27,'30% brightness'!J27,'50% brightness'!J27,'80% brightness'!J27,'100% brightness'!J27)</f>
        <v>0</v>
      </c>
      <c r="K27" s="2" t="n">
        <f aca="false">AVERAGE('10% brightness'!K27,'30% brightness'!K27,'50% brightness'!K27,'80% brightness'!K27,'100% brightness'!K27)</f>
        <v>0</v>
      </c>
      <c r="L27" s="2" t="n">
        <f aca="false">AVERAGE('10% brightness'!L27,'30% brightness'!L27,'50% brightness'!L27,'80% brightness'!L27,'100% brightness'!L27)</f>
        <v>0.0700128162476105</v>
      </c>
      <c r="M27" s="2" t="n">
        <f aca="false">AVERAGE('10% brightness'!M27,'30% brightness'!M27,'50% brightness'!M27,'80% brightness'!M27,'100% brightness'!M27)</f>
        <v>0.676695222882601</v>
      </c>
      <c r="N27" s="2" t="n">
        <f aca="false">AVERAGE('10% brightness'!N27,'30% brightness'!N27,'50% brightness'!N27,'80% brightness'!N27,'100% brightness'!N27)</f>
        <v>0.877382334238419</v>
      </c>
    </row>
    <row r="28" customFormat="false" ht="14.25" hidden="false" customHeight="false" outlineLevel="0" collapsed="false">
      <c r="B28" s="0" t="n">
        <v>60</v>
      </c>
      <c r="C28" s="2" t="n">
        <f aca="false">AVERAGE('10% brightness'!C28,'30% brightness'!C28,'50% brightness'!C28,'80% brightness'!C28,'100% brightness'!C28)</f>
        <v>1</v>
      </c>
      <c r="D28" s="2" t="n">
        <f aca="false">AVERAGE('10% brightness'!D28,'30% brightness'!D28,'50% brightness'!D28,'80% brightness'!D28,'100% brightness'!D28)</f>
        <v>0.862145855060246</v>
      </c>
      <c r="E28" s="2" t="n">
        <f aca="false">AVERAGE('10% brightness'!E28,'30% brightness'!E28,'50% brightness'!E28,'80% brightness'!E28,'100% brightness'!E28)</f>
        <v>0.658985066879499</v>
      </c>
      <c r="F28" s="2" t="n">
        <f aca="false">AVERAGE('10% brightness'!F28,'30% brightness'!F28,'50% brightness'!F28,'80% brightness'!F28,'100% brightness'!F28)</f>
        <v>0.0567651845427123</v>
      </c>
      <c r="G28" s="2" t="n">
        <f aca="false">AVERAGE('10% brightness'!G28,'30% brightness'!G28,'50% brightness'!G28,'80% brightness'!G28,'100% brightness'!G28)</f>
        <v>0</v>
      </c>
      <c r="H28" s="2" t="n">
        <f aca="false">AVERAGE('10% brightness'!H28,'30% brightness'!H28,'50% brightness'!H28,'80% brightness'!H28,'100% brightness'!H28)</f>
        <v>0</v>
      </c>
      <c r="I28" s="2" t="n">
        <f aca="false">AVERAGE('10% brightness'!I28,'30% brightness'!I28,'50% brightness'!I28,'80% brightness'!I28,'100% brightness'!I28)</f>
        <v>0</v>
      </c>
      <c r="J28" s="2" t="n">
        <f aca="false">AVERAGE('10% brightness'!J28,'30% brightness'!J28,'50% brightness'!J28,'80% brightness'!J28,'100% brightness'!J28)</f>
        <v>0</v>
      </c>
      <c r="K28" s="2" t="n">
        <f aca="false">AVERAGE('10% brightness'!K28,'30% brightness'!K28,'50% brightness'!K28,'80% brightness'!K28,'100% brightness'!K28)</f>
        <v>0</v>
      </c>
      <c r="L28" s="2" t="n">
        <f aca="false">AVERAGE('10% brightness'!L28,'30% brightness'!L28,'50% brightness'!L28,'80% brightness'!L28,'100% brightness'!L28)</f>
        <v>0.0567651845427123</v>
      </c>
      <c r="M28" s="2" t="n">
        <f aca="false">AVERAGE('10% brightness'!M28,'30% brightness'!M28,'50% brightness'!M28,'80% brightness'!M28,'100% brightness'!M28)</f>
        <v>0.658985066879499</v>
      </c>
      <c r="N28" s="2" t="n">
        <f aca="false">AVERAGE('10% brightness'!N28,'30% brightness'!N28,'50% brightness'!N28,'80% brightness'!N28,'100% brightness'!N28)</f>
        <v>0.862145855060246</v>
      </c>
    </row>
    <row r="29" customFormat="false" ht="14.25" hidden="false" customHeight="false" outlineLevel="0" collapsed="false">
      <c r="B29" s="0" t="n">
        <v>70</v>
      </c>
      <c r="C29" s="2" t="n">
        <f aca="false">AVERAGE('10% brightness'!C29,'30% brightness'!C29,'50% brightness'!C29,'80% brightness'!C29,'100% brightness'!C29)</f>
        <v>1</v>
      </c>
      <c r="D29" s="2" t="n">
        <f aca="false">AVERAGE('10% brightness'!D29,'30% brightness'!D29,'50% brightness'!D29,'80% brightness'!D29,'100% brightness'!D29)</f>
        <v>0.916441885167924</v>
      </c>
      <c r="E29" s="2" t="n">
        <f aca="false">AVERAGE('10% brightness'!E29,'30% brightness'!E29,'50% brightness'!E29,'80% brightness'!E29,'100% brightness'!E29)</f>
        <v>0.656910627320804</v>
      </c>
      <c r="F29" s="2" t="n">
        <f aca="false">AVERAGE('10% brightness'!F29,'30% brightness'!F29,'50% brightness'!F29,'80% brightness'!F29,'100% brightness'!F29)</f>
        <v>0.0563019678633478</v>
      </c>
      <c r="G29" s="2" t="n">
        <f aca="false">AVERAGE('10% brightness'!G29,'30% brightness'!G29,'50% brightness'!G29,'80% brightness'!G29,'100% brightness'!G29)</f>
        <v>0</v>
      </c>
      <c r="H29" s="2" t="n">
        <f aca="false">AVERAGE('10% brightness'!H29,'30% brightness'!H29,'50% brightness'!H29,'80% brightness'!H29,'100% brightness'!H29)</f>
        <v>0</v>
      </c>
      <c r="I29" s="2" t="n">
        <f aca="false">AVERAGE('10% brightness'!I29,'30% brightness'!I29,'50% brightness'!I29,'80% brightness'!I29,'100% brightness'!I29)</f>
        <v>0</v>
      </c>
      <c r="J29" s="2" t="n">
        <f aca="false">AVERAGE('10% brightness'!J29,'30% brightness'!J29,'50% brightness'!J29,'80% brightness'!J29,'100% brightness'!J29)</f>
        <v>0</v>
      </c>
      <c r="K29" s="2" t="n">
        <f aca="false">AVERAGE('10% brightness'!K29,'30% brightness'!K29,'50% brightness'!K29,'80% brightness'!K29,'100% brightness'!K29)</f>
        <v>0</v>
      </c>
      <c r="L29" s="2" t="n">
        <f aca="false">AVERAGE('10% brightness'!L29,'30% brightness'!L29,'50% brightness'!L29,'80% brightness'!L29,'100% brightness'!L29)</f>
        <v>0.0563019678633478</v>
      </c>
      <c r="M29" s="2" t="n">
        <f aca="false">AVERAGE('10% brightness'!M29,'30% brightness'!M29,'50% brightness'!M29,'80% brightness'!M29,'100% brightness'!M29)</f>
        <v>0.656910627320804</v>
      </c>
      <c r="N29" s="2" t="n">
        <f aca="false">AVERAGE('10% brightness'!N29,'30% brightness'!N29,'50% brightness'!N29,'80% brightness'!N29,'100% brightness'!N29)</f>
        <v>0.916441885167924</v>
      </c>
    </row>
    <row r="30" customFormat="false" ht="14.25" hidden="false" customHeight="false" outlineLevel="0" collapsed="false">
      <c r="B30" s="0" t="n">
        <v>80</v>
      </c>
      <c r="C30" s="2" t="n">
        <f aca="false">AVERAGE('10% brightness'!C30,'30% brightness'!C30,'50% brightness'!C30,'80% brightness'!C30,'100% brightness'!C30)</f>
        <v>1</v>
      </c>
      <c r="D30" s="2" t="n">
        <f aca="false">AVERAGE('10% brightness'!D30,'30% brightness'!D30,'50% brightness'!D30,'80% brightness'!D30,'100% brightness'!D30)</f>
        <v>0.912144423921219</v>
      </c>
      <c r="E30" s="2" t="n">
        <f aca="false">AVERAGE('10% brightness'!E30,'30% brightness'!E30,'50% brightness'!E30,'80% brightness'!E30,'100% brightness'!E30)</f>
        <v>0.630408361360943</v>
      </c>
      <c r="F30" s="2" t="n">
        <f aca="false">AVERAGE('10% brightness'!F30,'30% brightness'!F30,'50% brightness'!F30,'80% brightness'!F30,'100% brightness'!F30)</f>
        <v>0.0579405665376241</v>
      </c>
      <c r="G30" s="2" t="n">
        <f aca="false">AVERAGE('10% brightness'!G30,'30% brightness'!G30,'50% brightness'!G30,'80% brightness'!G30,'100% brightness'!G30)</f>
        <v>0</v>
      </c>
      <c r="H30" s="2" t="n">
        <f aca="false">AVERAGE('10% brightness'!H30,'30% brightness'!H30,'50% brightness'!H30,'80% brightness'!H30,'100% brightness'!H30)</f>
        <v>0</v>
      </c>
      <c r="I30" s="2" t="n">
        <f aca="false">AVERAGE('10% brightness'!I30,'30% brightness'!I30,'50% brightness'!I30,'80% brightness'!I30,'100% brightness'!I30)</f>
        <v>0</v>
      </c>
      <c r="J30" s="2" t="n">
        <f aca="false">AVERAGE('10% brightness'!J30,'30% brightness'!J30,'50% brightness'!J30,'80% brightness'!J30,'100% brightness'!J30)</f>
        <v>0</v>
      </c>
      <c r="K30" s="2" t="n">
        <f aca="false">AVERAGE('10% brightness'!K30,'30% brightness'!K30,'50% brightness'!K30,'80% brightness'!K30,'100% brightness'!K30)</f>
        <v>0</v>
      </c>
      <c r="L30" s="2" t="n">
        <f aca="false">AVERAGE('10% brightness'!L30,'30% brightness'!L30,'50% brightness'!L30,'80% brightness'!L30,'100% brightness'!L30)</f>
        <v>0.0579405665376241</v>
      </c>
      <c r="M30" s="2" t="n">
        <f aca="false">AVERAGE('10% brightness'!M30,'30% brightness'!M30,'50% brightness'!M30,'80% brightness'!M30,'100% brightness'!M30)</f>
        <v>0.630408361360943</v>
      </c>
      <c r="N30" s="2" t="n">
        <f aca="false">AVERAGE('10% brightness'!N30,'30% brightness'!N30,'50% brightness'!N30,'80% brightness'!N30,'100% brightness'!N30)</f>
        <v>0.912144423921219</v>
      </c>
    </row>
    <row r="31" customFormat="false" ht="14.25" hidden="false" customHeight="false" outlineLevel="0" collapsed="false">
      <c r="B31" s="0" t="n">
        <v>90</v>
      </c>
      <c r="C31" s="2" t="n">
        <f aca="false">AVERAGE('10% brightness'!C31,'30% brightness'!C31,'50% brightness'!C31,'80% brightness'!C31,'100% brightness'!C31)</f>
        <v>1</v>
      </c>
      <c r="D31" s="2" t="n">
        <f aca="false">AVERAGE('10% brightness'!D31,'30% brightness'!D31,'50% brightness'!D31,'80% brightness'!D31,'100% brightness'!D31)</f>
        <v>0.885462853225821</v>
      </c>
      <c r="E31" s="2" t="n">
        <f aca="false">AVERAGE('10% brightness'!E31,'30% brightness'!E31,'50% brightness'!E31,'80% brightness'!E31,'100% brightness'!E31)</f>
        <v>0.602488026625538</v>
      </c>
      <c r="F31" s="2" t="n">
        <f aca="false">AVERAGE('10% brightness'!F31,'30% brightness'!F31,'50% brightness'!F31,'80% brightness'!F31,'100% brightness'!F31)</f>
        <v>0.0526417187542279</v>
      </c>
      <c r="G31" s="2" t="n">
        <f aca="false">AVERAGE('10% brightness'!G31,'30% brightness'!G31,'50% brightness'!G31,'80% brightness'!G31,'100% brightness'!G31)</f>
        <v>0</v>
      </c>
      <c r="H31" s="2" t="n">
        <f aca="false">AVERAGE('10% brightness'!H31,'30% brightness'!H31,'50% brightness'!H31,'80% brightness'!H31,'100% brightness'!H31)</f>
        <v>0</v>
      </c>
      <c r="I31" s="2" t="n">
        <f aca="false">AVERAGE('10% brightness'!I31,'30% brightness'!I31,'50% brightness'!I31,'80% brightness'!I31,'100% brightness'!I31)</f>
        <v>0</v>
      </c>
      <c r="J31" s="2" t="n">
        <f aca="false">AVERAGE('10% brightness'!J31,'30% brightness'!J31,'50% brightness'!J31,'80% brightness'!J31,'100% brightness'!J31)</f>
        <v>0</v>
      </c>
      <c r="K31" s="2" t="n">
        <f aca="false">AVERAGE('10% brightness'!K31,'30% brightness'!K31,'50% brightness'!K31,'80% brightness'!K31,'100% brightness'!K31)</f>
        <v>0</v>
      </c>
      <c r="L31" s="2" t="n">
        <f aca="false">AVERAGE('10% brightness'!L31,'30% brightness'!L31,'50% brightness'!L31,'80% brightness'!L31,'100% brightness'!L31)</f>
        <v>0.0526417187542279</v>
      </c>
      <c r="M31" s="2" t="n">
        <f aca="false">AVERAGE('10% brightness'!M31,'30% brightness'!M31,'50% brightness'!M31,'80% brightness'!M31,'100% brightness'!M31)</f>
        <v>0.602488026625538</v>
      </c>
      <c r="N31" s="2" t="n">
        <f aca="false">AVERAGE('10% brightness'!N31,'30% brightness'!N31,'50% brightness'!N31,'80% brightness'!N31,'100% brightness'!N31)</f>
        <v>0.885462853225821</v>
      </c>
    </row>
    <row r="32" customFormat="false" ht="14.25" hidden="false" customHeight="false" outlineLevel="0" collapsed="false">
      <c r="B32" s="0" t="n">
        <v>100</v>
      </c>
      <c r="C32" s="2" t="n">
        <f aca="false">AVERAGE('10% brightness'!C32,'30% brightness'!C32,'50% brightness'!C32,'80% brightness'!C32,'100% brightness'!C32)</f>
        <v>1</v>
      </c>
      <c r="D32" s="2" t="n">
        <f aca="false">AVERAGE('10% brightness'!D32,'30% brightness'!D32,'50% brightness'!D32,'80% brightness'!D32,'100% brightness'!D32)</f>
        <v>0.919722189862444</v>
      </c>
      <c r="E32" s="2" t="n">
        <f aca="false">AVERAGE('10% brightness'!E32,'30% brightness'!E32,'50% brightness'!E32,'80% brightness'!E32,'100% brightness'!E32)</f>
        <v>0.629908686394752</v>
      </c>
      <c r="F32" s="2" t="n">
        <f aca="false">AVERAGE('10% brightness'!F32,'30% brightness'!F32,'50% brightness'!F32,'80% brightness'!F32,'100% brightness'!F32)</f>
        <v>0.0556323186027237</v>
      </c>
      <c r="G32" s="2" t="n">
        <f aca="false">AVERAGE('10% brightness'!G32,'30% brightness'!G32,'50% brightness'!G32,'80% brightness'!G32,'100% brightness'!G32)</f>
        <v>0</v>
      </c>
      <c r="H32" s="2" t="n">
        <f aca="false">AVERAGE('10% brightness'!H32,'30% brightness'!H32,'50% brightness'!H32,'80% brightness'!H32,'100% brightness'!H32)</f>
        <v>0</v>
      </c>
      <c r="I32" s="2" t="n">
        <f aca="false">AVERAGE('10% brightness'!I32,'30% brightness'!I32,'50% brightness'!I32,'80% brightness'!I32,'100% brightness'!I32)</f>
        <v>0</v>
      </c>
      <c r="J32" s="2" t="n">
        <f aca="false">AVERAGE('10% brightness'!J32,'30% brightness'!J32,'50% brightness'!J32,'80% brightness'!J32,'100% brightness'!J32)</f>
        <v>0</v>
      </c>
      <c r="K32" s="2" t="n">
        <f aca="false">AVERAGE('10% brightness'!K32,'30% brightness'!K32,'50% brightness'!K32,'80% brightness'!K32,'100% brightness'!K32)</f>
        <v>0</v>
      </c>
      <c r="L32" s="2" t="n">
        <f aca="false">AVERAGE('10% brightness'!L32,'30% brightness'!L32,'50% brightness'!L32,'80% brightness'!L32,'100% brightness'!L32)</f>
        <v>0.0556323186027237</v>
      </c>
      <c r="M32" s="2" t="n">
        <f aca="false">AVERAGE('10% brightness'!M32,'30% brightness'!M32,'50% brightness'!M32,'80% brightness'!M32,'100% brightness'!M32)</f>
        <v>0.629908686394752</v>
      </c>
      <c r="N32" s="2" t="n">
        <f aca="false">AVERAGE('10% brightness'!N32,'30% brightness'!N32,'50% brightness'!N32,'80% brightness'!N32,'100% brightness'!N32)</f>
        <v>0.919722189862444</v>
      </c>
    </row>
    <row r="33" customFormat="false" ht="14.25" hidden="false" customHeight="false" outlineLevel="0" collapsed="false">
      <c r="B33" s="0" t="n">
        <v>110</v>
      </c>
      <c r="C33" s="2" t="n">
        <f aca="false">AVERAGE('10% brightness'!C33,'30% brightness'!C33,'50% brightness'!C33,'80% brightness'!C33,'100% brightness'!C33)</f>
        <v>1</v>
      </c>
      <c r="D33" s="2" t="n">
        <f aca="false">AVERAGE('10% brightness'!D33,'30% brightness'!D33,'50% brightness'!D33,'80% brightness'!D33,'100% brightness'!D33)</f>
        <v>0.910066499239754</v>
      </c>
      <c r="E33" s="2" t="n">
        <f aca="false">AVERAGE('10% brightness'!E33,'30% brightness'!E33,'50% brightness'!E33,'80% brightness'!E33,'100% brightness'!E33)</f>
        <v>0.622646823520241</v>
      </c>
      <c r="F33" s="2" t="n">
        <f aca="false">AVERAGE('10% brightness'!F33,'30% brightness'!F33,'50% brightness'!F33,'80% brightness'!F33,'100% brightness'!F33)</f>
        <v>0.0525333618277114</v>
      </c>
      <c r="G33" s="2" t="n">
        <f aca="false">AVERAGE('10% brightness'!G33,'30% brightness'!G33,'50% brightness'!G33,'80% brightness'!G33,'100% brightness'!G33)</f>
        <v>0</v>
      </c>
      <c r="H33" s="2" t="n">
        <f aca="false">AVERAGE('10% brightness'!H33,'30% brightness'!H33,'50% brightness'!H33,'80% brightness'!H33,'100% brightness'!H33)</f>
        <v>0</v>
      </c>
      <c r="I33" s="2" t="n">
        <f aca="false">AVERAGE('10% brightness'!I33,'30% brightness'!I33,'50% brightness'!I33,'80% brightness'!I33,'100% brightness'!I33)</f>
        <v>0</v>
      </c>
      <c r="J33" s="2" t="n">
        <f aca="false">AVERAGE('10% brightness'!J33,'30% brightness'!J33,'50% brightness'!J33,'80% brightness'!J33,'100% brightness'!J33)</f>
        <v>0</v>
      </c>
      <c r="K33" s="2" t="n">
        <f aca="false">AVERAGE('10% brightness'!K33,'30% brightness'!K33,'50% brightness'!K33,'80% brightness'!K33,'100% brightness'!K33)</f>
        <v>0</v>
      </c>
      <c r="L33" s="2" t="n">
        <f aca="false">AVERAGE('10% brightness'!L33,'30% brightness'!L33,'50% brightness'!L33,'80% brightness'!L33,'100% brightness'!L33)</f>
        <v>0.0525333618277114</v>
      </c>
      <c r="M33" s="2" t="n">
        <f aca="false">AVERAGE('10% brightness'!M33,'30% brightness'!M33,'50% brightness'!M33,'80% brightness'!M33,'100% brightness'!M33)</f>
        <v>0.622646823520241</v>
      </c>
      <c r="N33" s="2" t="n">
        <f aca="false">AVERAGE('10% brightness'!N33,'30% brightness'!N33,'50% brightness'!N33,'80% brightness'!N33,'100% brightness'!N33)</f>
        <v>0.910066499239754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0.908947425245634</v>
      </c>
      <c r="E36" s="2" t="n">
        <f aca="false">AVERAGE(E24:E33)</f>
        <v>0.679359803032777</v>
      </c>
      <c r="F36" s="2" t="n">
        <f aca="false">AVERAGE(F24:F33)</f>
        <v>0.0785461023103889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0.0785461023103889</v>
      </c>
      <c r="M36" s="2" t="n">
        <f aca="false">AVERAGE(M24:M33)</f>
        <v>0.679359803032777</v>
      </c>
      <c r="N36" s="2" t="n">
        <f aca="false">AVERAGE(N24:N33)</f>
        <v>0.908947425245634</v>
      </c>
    </row>
    <row r="40" customFormat="false" ht="13.8" hidden="false" customHeight="false" outlineLevel="0" collapsed="false">
      <c r="B40" s="0" t="n">
        <f aca="false">B24</f>
        <v>20</v>
      </c>
    </row>
    <row r="41" customFormat="false" ht="13.8" hidden="false" customHeight="false" outlineLevel="0" collapsed="false">
      <c r="B41" s="0" t="n">
        <f aca="false">B25</f>
        <v>30</v>
      </c>
    </row>
    <row r="42" customFormat="false" ht="13.8" hidden="false" customHeight="false" outlineLevel="0" collapsed="false">
      <c r="B42" s="0" t="n">
        <f aca="false">B26</f>
        <v>40</v>
      </c>
    </row>
    <row r="43" customFormat="false" ht="13.8" hidden="false" customHeight="false" outlineLevel="0" collapsed="false">
      <c r="B43" s="0" t="n">
        <f aca="false">B27</f>
        <v>50</v>
      </c>
    </row>
    <row r="44" customFormat="false" ht="13.8" hidden="false" customHeight="false" outlineLevel="0" collapsed="false">
      <c r="B44" s="0" t="n">
        <f aca="false">B28</f>
        <v>60</v>
      </c>
    </row>
    <row r="45" customFormat="false" ht="13.8" hidden="false" customHeight="false" outlineLevel="0" collapsed="false">
      <c r="B45" s="0" t="n">
        <f aca="false">B29</f>
        <v>70</v>
      </c>
    </row>
    <row r="46" customFormat="false" ht="13.8" hidden="false" customHeight="false" outlineLevel="0" collapsed="false">
      <c r="B46" s="0" t="n">
        <f aca="false">B30</f>
        <v>80</v>
      </c>
    </row>
    <row r="47" customFormat="false" ht="13.8" hidden="false" customHeight="false" outlineLevel="0" collapsed="false">
      <c r="B47" s="0" t="n">
        <f aca="false">B31</f>
        <v>90</v>
      </c>
    </row>
    <row r="48" customFormat="false" ht="13.8" hidden="false" customHeight="false" outlineLevel="0" collapsed="false">
      <c r="B48" s="0" t="n">
        <f aca="false">B32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RowHeight="14.25"/>
  <cols>
    <col collapsed="false" hidden="false" max="1025" min="1" style="0" width="9.35348837209302"/>
  </cols>
  <sheetData>
    <row r="6" customFormat="false" ht="14.25" hidden="false" customHeight="false" outlineLevel="0" collapsed="false"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s">
        <v>4</v>
      </c>
      <c r="C7" s="2" t="n">
        <f aca="false">AVERAGE('10% brightness'!C36,'30% brightness'!C36,'50% brightness'!C36,'80% brightness'!C36,'100% brightness'!C36)</f>
        <v>1</v>
      </c>
      <c r="D7" s="2" t="n">
        <f aca="false">AVERAGE('10% brightness'!D36,'30% brightness'!D36,'50% brightness'!D36,'80% brightness'!D36,'100% brightness'!D36)</f>
        <v>0.908947425245634</v>
      </c>
      <c r="E7" s="2" t="n">
        <f aca="false">AVERAGE('10% brightness'!E36,'30% brightness'!E36,'50% brightness'!E36,'80% brightness'!E36,'100% brightness'!E36)</f>
        <v>0.679359803032778</v>
      </c>
      <c r="F7" s="2" t="n">
        <f aca="false">AVERAGE('10% brightness'!F36,'30% brightness'!F36,'50% brightness'!F36,'80% brightness'!F36,'100% brightness'!F36)</f>
        <v>0.078546102310389</v>
      </c>
      <c r="G7" s="2" t="n">
        <f aca="false">AVERAGE('10% brightness'!G36,'30% brightness'!G36,'50% brightness'!G36,'80% brightness'!G36,'100% brightness'!G36)</f>
        <v>0</v>
      </c>
      <c r="H7" s="2" t="n">
        <f aca="false">AVERAGE('10% brightness'!H36,'30% brightness'!H36,'50% brightness'!H36,'80% brightness'!H36,'100% brightness'!H36)</f>
        <v>0</v>
      </c>
      <c r="I7" s="2" t="n">
        <f aca="false">AVERAGE('10% brightness'!I36,'30% brightness'!I36,'50% brightness'!I36,'80% brightness'!I36,'100% brightness'!I36)</f>
        <v>0</v>
      </c>
      <c r="J7" s="2" t="n">
        <f aca="false">AVERAGE('10% brightness'!J36,'30% brightness'!J36,'50% brightness'!J36,'80% brightness'!J36,'100% brightness'!J36)</f>
        <v>0</v>
      </c>
      <c r="K7" s="2" t="n">
        <f aca="false">AVERAGE('10% brightness'!K36,'30% brightness'!K36,'50% brightness'!K36,'80% brightness'!K36,'100% brightness'!K36)</f>
        <v>0</v>
      </c>
      <c r="L7" s="2" t="n">
        <f aca="false">AVERAGE('10% brightness'!L36,'30% brightness'!L36,'50% brightness'!L36,'80% brightness'!L36,'100% brightness'!L36)</f>
        <v>0.078546102310389</v>
      </c>
      <c r="M7" s="2" t="n">
        <f aca="false">AVERAGE('10% brightness'!M36,'30% brightness'!M36,'50% brightness'!M36,'80% brightness'!M36,'100% brightness'!M36)</f>
        <v>0.679359803032778</v>
      </c>
      <c r="N7" s="2" t="n">
        <f aca="false">AVERAGE('10% brightness'!N36,'30% brightness'!N36,'50% brightness'!N36,'80% brightness'!N36,'100% brightness'!N36)</f>
        <v>0.908947425245634</v>
      </c>
    </row>
    <row r="8" customFormat="false" ht="14.25" hidden="false" customHeight="false" outlineLevel="0" collapsed="false">
      <c r="B8" s="0" t="s">
        <v>5</v>
      </c>
      <c r="C8" s="2" t="n">
        <f aca="false">C7-C11</f>
        <v>1</v>
      </c>
      <c r="D8" s="2" t="n">
        <f aca="false">D7-D11</f>
        <v>0.851227532752793</v>
      </c>
      <c r="E8" s="2" t="n">
        <f aca="false">E7-E11</f>
        <v>0.589851304672355</v>
      </c>
      <c r="F8" s="2" t="n">
        <f aca="false">F7-F11</f>
        <v>0.0326978678126169</v>
      </c>
      <c r="G8" s="2" t="n">
        <f aca="false">G7-G11</f>
        <v>0</v>
      </c>
      <c r="H8" s="2" t="n">
        <f aca="false">H7-H11</f>
        <v>0</v>
      </c>
      <c r="I8" s="2" t="n">
        <f aca="false">I7-I11</f>
        <v>0</v>
      </c>
      <c r="J8" s="2" t="n">
        <f aca="false">J7-J11</f>
        <v>0</v>
      </c>
      <c r="K8" s="2" t="n">
        <f aca="false">K7-K11</f>
        <v>0</v>
      </c>
      <c r="L8" s="2" t="n">
        <f aca="false">L7-L11</f>
        <v>0.0326978678126169</v>
      </c>
      <c r="M8" s="2" t="n">
        <f aca="false">M7-M11</f>
        <v>0.589851304672355</v>
      </c>
      <c r="N8" s="2" t="n">
        <f aca="false">N7-N11</f>
        <v>0.851227532752793</v>
      </c>
    </row>
    <row r="9" customFormat="false" ht="14.25" hidden="false" customHeight="false" outlineLevel="0" collapsed="false">
      <c r="B9" s="0" t="s">
        <v>6</v>
      </c>
      <c r="C9" s="2" t="n">
        <f aca="false">C7+C11</f>
        <v>1</v>
      </c>
      <c r="D9" s="2" t="n">
        <f aca="false">D7+D11</f>
        <v>0.966667317738475</v>
      </c>
      <c r="E9" s="2" t="n">
        <f aca="false">E7+E11</f>
        <v>0.7688683013932</v>
      </c>
      <c r="F9" s="2" t="n">
        <f aca="false">F7+F11</f>
        <v>0.124394336808161</v>
      </c>
      <c r="G9" s="2" t="n">
        <f aca="false">G7+G11</f>
        <v>0</v>
      </c>
      <c r="H9" s="2" t="n">
        <f aca="false">H7+H11</f>
        <v>0</v>
      </c>
      <c r="I9" s="2" t="n">
        <f aca="false">I7+I11</f>
        <v>0</v>
      </c>
      <c r="J9" s="2" t="n">
        <f aca="false">J7+J11</f>
        <v>0</v>
      </c>
      <c r="K9" s="2" t="n">
        <f aca="false">K7+K11</f>
        <v>0</v>
      </c>
      <c r="L9" s="2" t="n">
        <f aca="false">L7+L11</f>
        <v>0.124394336808161</v>
      </c>
      <c r="M9" s="2" t="n">
        <f aca="false">M7+M11</f>
        <v>0.7688683013932</v>
      </c>
      <c r="N9" s="2" t="n">
        <f aca="false">N7+N11</f>
        <v>0.966667317738475</v>
      </c>
    </row>
    <row r="10" customFormat="false" ht="14.25" hidden="false" customHeight="false" outlineLevel="0" collapsed="false">
      <c r="C10" s="2" t="n">
        <f aca="false">STDEVA('10% brightness'!C36,'30% brightness'!C36,'50% brightness'!C36,'80% brightness'!C36,'100% brightness'!C36)</f>
        <v>0</v>
      </c>
      <c r="D10" s="2" t="n">
        <f aca="false">STDEVA('10% brightness'!D36,'30% brightness'!D36,'50% brightness'!D36,'80% brightness'!D36,'100% brightness'!D36)</f>
        <v>0.038372065250369</v>
      </c>
      <c r="E10" s="2" t="n">
        <f aca="false">STDEVA('10% brightness'!E36,'30% brightness'!E36,'50% brightness'!E36,'80% brightness'!E36,'100% brightness'!E36)</f>
        <v>0.0284332690512448</v>
      </c>
      <c r="F10" s="2" t="n">
        <f aca="false">STDEVA('10% brightness'!F36,'30% brightness'!F36,'50% brightness'!F36,'80% brightness'!F36,'100% brightness'!F36)</f>
        <v>0.0176579776237605</v>
      </c>
      <c r="G10" s="2" t="n">
        <f aca="false">STDEVA('10% brightness'!G36,'30% brightness'!G36,'50% brightness'!G36,'80% brightness'!G36,'100% brightness'!G36)</f>
        <v>0</v>
      </c>
      <c r="H10" s="2" t="n">
        <f aca="false">STDEVA('10% brightness'!H36,'30% brightness'!H36,'50% brightness'!H36,'80% brightness'!H36,'100% brightness'!H36)</f>
        <v>0</v>
      </c>
      <c r="I10" s="2" t="n">
        <f aca="false">STDEVA('10% brightness'!I36,'30% brightness'!I36,'50% brightness'!I36,'80% brightness'!I36,'100% brightness'!I36)</f>
        <v>0</v>
      </c>
      <c r="J10" s="2" t="n">
        <f aca="false">STDEVA('10% brightness'!J36,'30% brightness'!J36,'50% brightness'!J36,'80% brightness'!J36,'100% brightness'!J36)</f>
        <v>0</v>
      </c>
      <c r="K10" s="2" t="n">
        <f aca="false">STDEVA('10% brightness'!K36,'30% brightness'!K36,'50% brightness'!K36,'80% brightness'!K36,'100% brightness'!K36)</f>
        <v>0</v>
      </c>
      <c r="L10" s="2" t="n">
        <f aca="false">STDEVA('10% brightness'!L36,'30% brightness'!L36,'50% brightness'!L36,'80% brightness'!L36,'100% brightness'!L36)</f>
        <v>0.0176579776237605</v>
      </c>
      <c r="M10" s="2" t="n">
        <f aca="false">STDEVA('10% brightness'!M36,'30% brightness'!M36,'50% brightness'!M36,'80% brightness'!M36,'100% brightness'!M36)</f>
        <v>0.0284332690512448</v>
      </c>
      <c r="N10" s="2" t="n">
        <f aca="false">STDEVA('10% brightness'!N36,'30% brightness'!N36,'50% brightness'!N36,'80% brightness'!N36,'100% brightness'!N36)</f>
        <v>0.038372065250369</v>
      </c>
    </row>
    <row r="11" customFormat="false" ht="14.25" hidden="false" customHeight="false" outlineLevel="0" collapsed="false">
      <c r="C11" s="2" t="n">
        <f aca="false">AVERAGE('10% brightness'!C37,'30% brightness'!C37,'50% brightness'!C37,'80% brightness'!C37,'100% brightness'!C37)</f>
        <v>0</v>
      </c>
      <c r="D11" s="2" t="n">
        <f aca="false">AVERAGE('10% brightness'!D37,'30% brightness'!D37,'50% brightness'!D37,'80% brightness'!D37,'100% brightness'!D37)</f>
        <v>0.0577198924928407</v>
      </c>
      <c r="E11" s="2" t="n">
        <f aca="false">AVERAGE('10% brightness'!E37,'30% brightness'!E37,'50% brightness'!E37,'80% brightness'!E37,'100% brightness'!E37)</f>
        <v>0.0895084983604222</v>
      </c>
      <c r="F11" s="2" t="n">
        <f aca="false">AVERAGE('10% brightness'!F37,'30% brightness'!F37,'50% brightness'!F37,'80% brightness'!F37,'100% brightness'!F37)</f>
        <v>0.0458482344977721</v>
      </c>
      <c r="G11" s="2" t="n">
        <f aca="false">AVERAGE('10% brightness'!G37,'30% brightness'!G37,'50% brightness'!G37,'80% brightness'!G37,'100% brightness'!G37)</f>
        <v>0</v>
      </c>
      <c r="H11" s="2" t="n">
        <f aca="false">AVERAGE('10% brightness'!H37,'30% brightness'!H37,'50% brightness'!H37,'80% brightness'!H37,'100% brightness'!H37)</f>
        <v>0</v>
      </c>
      <c r="I11" s="2" t="n">
        <f aca="false">AVERAGE('10% brightness'!I37,'30% brightness'!I37,'50% brightness'!I37,'80% brightness'!I37,'100% brightness'!I37)</f>
        <v>0</v>
      </c>
      <c r="J11" s="2" t="n">
        <f aca="false">AVERAGE('10% brightness'!J37,'30% brightness'!J37,'50% brightness'!J37,'80% brightness'!J37,'100% brightness'!J37)</f>
        <v>0</v>
      </c>
      <c r="K11" s="2" t="n">
        <f aca="false">AVERAGE('10% brightness'!K37,'30% brightness'!K37,'50% brightness'!K37,'80% brightness'!K37,'100% brightness'!K37)</f>
        <v>0</v>
      </c>
      <c r="L11" s="2" t="n">
        <f aca="false">AVERAGE('10% brightness'!L37,'30% brightness'!L37,'50% brightness'!L37,'80% brightness'!L37,'100% brightness'!L37)</f>
        <v>0.0458482344977721</v>
      </c>
      <c r="M11" s="2" t="n">
        <f aca="false">AVERAGE('10% brightness'!M37,'30% brightness'!M37,'50% brightness'!M37,'80% brightness'!M37,'100% brightness'!M37)</f>
        <v>0.0895084983604222</v>
      </c>
      <c r="N11" s="2" t="n">
        <f aca="false">AVERAGE('10% brightness'!N37,'30% brightness'!N37,'50% brightness'!N37,'80% brightness'!N37,'100% brightness'!N37)</f>
        <v>0.0577198924928407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0.706976744186"/>
  </cols>
  <sheetData>
    <row r="6" customFormat="false" ht="13.8" hidden="false" customHeight="false" outlineLevel="0" collapsed="false">
      <c r="C6" s="1" t="s">
        <v>7</v>
      </c>
      <c r="D6" s="1" t="s">
        <v>8</v>
      </c>
      <c r="E6" s="1"/>
      <c r="F6" s="1"/>
      <c r="G6" s="1"/>
    </row>
    <row r="7" customFormat="false" ht="13.8" hidden="false" customHeight="false" outlineLevel="0" collapsed="false">
      <c r="C7" s="1"/>
      <c r="D7" s="0" t="n">
        <v>0</v>
      </c>
      <c r="E7" s="0" t="n">
        <v>30</v>
      </c>
      <c r="F7" s="0" t="n">
        <v>60</v>
      </c>
      <c r="G7" s="0" t="n">
        <v>90</v>
      </c>
    </row>
    <row r="8" customFormat="false" ht="13.8" hidden="false" customHeight="false" outlineLevel="0" collapsed="false">
      <c r="C8" s="0" t="n">
        <v>10</v>
      </c>
      <c r="D8" s="0" t="n">
        <v>4285</v>
      </c>
      <c r="E8" s="0" t="n">
        <v>4200</v>
      </c>
      <c r="F8" s="0" t="n">
        <v>4840</v>
      </c>
      <c r="G8" s="0" t="n">
        <v>2600</v>
      </c>
    </row>
    <row r="9" customFormat="false" ht="13.8" hidden="false" customHeight="false" outlineLevel="0" collapsed="false">
      <c r="C9" s="0" t="n">
        <v>20</v>
      </c>
      <c r="D9" s="0" t="n">
        <v>6420</v>
      </c>
      <c r="E9" s="0" t="n">
        <v>5950</v>
      </c>
      <c r="F9" s="0" t="n">
        <v>5310</v>
      </c>
      <c r="G9" s="0" t="n">
        <v>1998</v>
      </c>
    </row>
    <row r="10" customFormat="false" ht="13.8" hidden="false" customHeight="false" outlineLevel="0" collapsed="false">
      <c r="C10" s="0" t="n">
        <v>30</v>
      </c>
      <c r="D10" s="0" t="n">
        <v>4910</v>
      </c>
      <c r="E10" s="0" t="n">
        <v>3770</v>
      </c>
      <c r="F10" s="0" t="n">
        <v>3302</v>
      </c>
      <c r="G10" s="0" t="n">
        <v>547</v>
      </c>
    </row>
    <row r="11" customFormat="false" ht="13.8" hidden="false" customHeight="false" outlineLevel="0" collapsed="false">
      <c r="C11" s="0" t="n">
        <v>40</v>
      </c>
      <c r="D11" s="0" t="n">
        <v>2507</v>
      </c>
      <c r="E11" s="0" t="n">
        <v>2354</v>
      </c>
      <c r="F11" s="0" t="n">
        <v>1657</v>
      </c>
      <c r="G11" s="0" t="n">
        <v>149</v>
      </c>
    </row>
    <row r="12" customFormat="false" ht="13.8" hidden="false" customHeight="false" outlineLevel="0" collapsed="false">
      <c r="C12" s="0" t="n">
        <v>50</v>
      </c>
      <c r="D12" s="0" t="n">
        <v>1820</v>
      </c>
      <c r="E12" s="0" t="n">
        <v>1620</v>
      </c>
      <c r="F12" s="0" t="n">
        <v>1219</v>
      </c>
      <c r="G12" s="0" t="n">
        <v>110</v>
      </c>
    </row>
    <row r="13" customFormat="false" ht="13.8" hidden="false" customHeight="false" outlineLevel="0" collapsed="false">
      <c r="C13" s="0" t="n">
        <v>60</v>
      </c>
      <c r="D13" s="0" t="n">
        <v>1375</v>
      </c>
      <c r="E13" s="0" t="n">
        <v>1227</v>
      </c>
      <c r="F13" s="0" t="n">
        <v>892</v>
      </c>
      <c r="G13" s="0" t="n">
        <v>60</v>
      </c>
    </row>
    <row r="14" customFormat="false" ht="13.8" hidden="false" customHeight="false" outlineLevel="0" collapsed="false">
      <c r="C14" s="0" t="n">
        <v>70</v>
      </c>
      <c r="D14" s="0" t="n">
        <v>1012</v>
      </c>
      <c r="E14" s="0" t="n">
        <v>943</v>
      </c>
      <c r="F14" s="0" t="n">
        <v>691</v>
      </c>
      <c r="G14" s="0" t="n">
        <v>55</v>
      </c>
    </row>
    <row r="15" customFormat="false" ht="13.8" hidden="false" customHeight="false" outlineLevel="0" collapsed="false">
      <c r="C15" s="0" t="n">
        <v>80</v>
      </c>
      <c r="D15" s="0" t="n">
        <v>810</v>
      </c>
      <c r="E15" s="0" t="n">
        <v>785</v>
      </c>
      <c r="F15" s="0" t="n">
        <v>547</v>
      </c>
      <c r="G15" s="0" t="n">
        <v>43</v>
      </c>
    </row>
    <row r="16" customFormat="false" ht="13.8" hidden="false" customHeight="false" outlineLevel="0" collapsed="false">
      <c r="C16" s="0" t="n">
        <v>90</v>
      </c>
      <c r="D16" s="0" t="n">
        <v>667</v>
      </c>
      <c r="E16" s="0" t="n">
        <v>607</v>
      </c>
      <c r="F16" s="0" t="n">
        <v>420</v>
      </c>
      <c r="G16" s="0" t="n">
        <v>35</v>
      </c>
    </row>
    <row r="17" customFormat="false" ht="13.8" hidden="false" customHeight="false" outlineLevel="0" collapsed="false">
      <c r="C17" s="0" t="n">
        <v>100</v>
      </c>
      <c r="D17" s="0" t="n">
        <v>557</v>
      </c>
      <c r="E17" s="0" t="n">
        <v>500</v>
      </c>
      <c r="F17" s="0" t="n">
        <v>353</v>
      </c>
      <c r="G17" s="0" t="n">
        <v>30</v>
      </c>
    </row>
    <row r="19" customFormat="false" ht="13.8" hidden="false" customHeight="false" outlineLevel="0" collapsed="false">
      <c r="C19" s="0" t="n">
        <f aca="false">C8</f>
        <v>10</v>
      </c>
      <c r="D19" s="0" t="s">
        <v>9</v>
      </c>
      <c r="E19" s="0" t="n">
        <f aca="false">D8</f>
        <v>4285</v>
      </c>
      <c r="F19" s="0" t="s">
        <v>9</v>
      </c>
      <c r="G19" s="0" t="n">
        <f aca="false">E8</f>
        <v>4200</v>
      </c>
      <c r="H19" s="0" t="s">
        <v>9</v>
      </c>
      <c r="I19" s="0" t="n">
        <f aca="false">F8</f>
        <v>4840</v>
      </c>
      <c r="J19" s="0" t="s">
        <v>9</v>
      </c>
      <c r="K19" s="0" t="n">
        <f aca="false">G8</f>
        <v>2600</v>
      </c>
      <c r="L19" s="0" t="s">
        <v>10</v>
      </c>
    </row>
    <row r="20" customFormat="false" ht="13.8" hidden="false" customHeight="false" outlineLevel="0" collapsed="false">
      <c r="C20" s="0" t="n">
        <f aca="false">C9</f>
        <v>20</v>
      </c>
      <c r="D20" s="0" t="s">
        <v>9</v>
      </c>
      <c r="E20" s="0" t="n">
        <f aca="false">D9</f>
        <v>6420</v>
      </c>
      <c r="F20" s="0" t="s">
        <v>9</v>
      </c>
      <c r="G20" s="0" t="n">
        <f aca="false">E9</f>
        <v>5950</v>
      </c>
      <c r="H20" s="0" t="s">
        <v>9</v>
      </c>
      <c r="I20" s="0" t="n">
        <f aca="false">F9</f>
        <v>5310</v>
      </c>
      <c r="J20" s="0" t="s">
        <v>9</v>
      </c>
      <c r="K20" s="0" t="n">
        <f aca="false">G9</f>
        <v>1998</v>
      </c>
      <c r="L20" s="0" t="s">
        <v>10</v>
      </c>
    </row>
    <row r="21" customFormat="false" ht="13.8" hidden="false" customHeight="false" outlineLevel="0" collapsed="false">
      <c r="C21" s="0" t="n">
        <f aca="false">C10</f>
        <v>30</v>
      </c>
      <c r="D21" s="0" t="s">
        <v>9</v>
      </c>
      <c r="E21" s="0" t="n">
        <f aca="false">D10</f>
        <v>4910</v>
      </c>
      <c r="F21" s="0" t="s">
        <v>9</v>
      </c>
      <c r="G21" s="0" t="n">
        <f aca="false">E10</f>
        <v>3770</v>
      </c>
      <c r="H21" s="0" t="s">
        <v>9</v>
      </c>
      <c r="I21" s="0" t="n">
        <f aca="false">F10</f>
        <v>3302</v>
      </c>
      <c r="J21" s="0" t="s">
        <v>9</v>
      </c>
      <c r="K21" s="0" t="n">
        <f aca="false">G10</f>
        <v>547</v>
      </c>
      <c r="L21" s="0" t="s">
        <v>10</v>
      </c>
    </row>
    <row r="22" customFormat="false" ht="13.8" hidden="false" customHeight="false" outlineLevel="0" collapsed="false">
      <c r="C22" s="0" t="n">
        <f aca="false">C11</f>
        <v>40</v>
      </c>
      <c r="D22" s="0" t="s">
        <v>9</v>
      </c>
      <c r="E22" s="0" t="n">
        <f aca="false">D11</f>
        <v>2507</v>
      </c>
      <c r="F22" s="0" t="s">
        <v>9</v>
      </c>
      <c r="G22" s="0" t="n">
        <f aca="false">E11</f>
        <v>2354</v>
      </c>
      <c r="H22" s="0" t="s">
        <v>9</v>
      </c>
      <c r="I22" s="0" t="n">
        <f aca="false">F11</f>
        <v>1657</v>
      </c>
      <c r="J22" s="0" t="s">
        <v>9</v>
      </c>
      <c r="K22" s="0" t="n">
        <f aca="false">G11</f>
        <v>149</v>
      </c>
      <c r="L22" s="0" t="s">
        <v>10</v>
      </c>
    </row>
    <row r="23" customFormat="false" ht="13.8" hidden="false" customHeight="false" outlineLevel="0" collapsed="false">
      <c r="C23" s="0" t="n">
        <f aca="false">C12</f>
        <v>50</v>
      </c>
      <c r="D23" s="0" t="s">
        <v>9</v>
      </c>
      <c r="E23" s="0" t="n">
        <f aca="false">D12</f>
        <v>1820</v>
      </c>
      <c r="F23" s="0" t="s">
        <v>9</v>
      </c>
      <c r="G23" s="0" t="n">
        <f aca="false">E12</f>
        <v>1620</v>
      </c>
      <c r="H23" s="0" t="s">
        <v>9</v>
      </c>
      <c r="I23" s="0" t="n">
        <f aca="false">F12</f>
        <v>1219</v>
      </c>
      <c r="J23" s="0" t="s">
        <v>9</v>
      </c>
      <c r="K23" s="0" t="n">
        <f aca="false">G12</f>
        <v>110</v>
      </c>
      <c r="L23" s="0" t="s">
        <v>10</v>
      </c>
    </row>
    <row r="24" customFormat="false" ht="13.8" hidden="false" customHeight="false" outlineLevel="0" collapsed="false">
      <c r="C24" s="0" t="n">
        <f aca="false">C13</f>
        <v>60</v>
      </c>
      <c r="D24" s="0" t="s">
        <v>9</v>
      </c>
      <c r="E24" s="0" t="n">
        <f aca="false">D13</f>
        <v>1375</v>
      </c>
      <c r="F24" s="0" t="s">
        <v>9</v>
      </c>
      <c r="G24" s="0" t="n">
        <f aca="false">E13</f>
        <v>1227</v>
      </c>
      <c r="H24" s="0" t="s">
        <v>9</v>
      </c>
      <c r="I24" s="0" t="n">
        <f aca="false">F13</f>
        <v>892</v>
      </c>
      <c r="J24" s="0" t="s">
        <v>9</v>
      </c>
      <c r="K24" s="0" t="n">
        <f aca="false">G13</f>
        <v>60</v>
      </c>
      <c r="L24" s="0" t="s">
        <v>10</v>
      </c>
    </row>
    <row r="25" customFormat="false" ht="13.8" hidden="false" customHeight="false" outlineLevel="0" collapsed="false">
      <c r="C25" s="0" t="n">
        <f aca="false">C14</f>
        <v>70</v>
      </c>
      <c r="D25" s="0" t="s">
        <v>9</v>
      </c>
      <c r="E25" s="0" t="n">
        <f aca="false">D14</f>
        <v>1012</v>
      </c>
      <c r="F25" s="0" t="s">
        <v>9</v>
      </c>
      <c r="G25" s="0" t="n">
        <f aca="false">E14</f>
        <v>943</v>
      </c>
      <c r="H25" s="0" t="s">
        <v>9</v>
      </c>
      <c r="I25" s="0" t="n">
        <f aca="false">F14</f>
        <v>691</v>
      </c>
      <c r="J25" s="0" t="s">
        <v>9</v>
      </c>
      <c r="K25" s="0" t="n">
        <f aca="false">G14</f>
        <v>55</v>
      </c>
      <c r="L25" s="0" t="s">
        <v>10</v>
      </c>
    </row>
    <row r="26" customFormat="false" ht="13.8" hidden="false" customHeight="false" outlineLevel="0" collapsed="false">
      <c r="C26" s="0" t="n">
        <f aca="false">C15</f>
        <v>80</v>
      </c>
      <c r="D26" s="0" t="s">
        <v>9</v>
      </c>
      <c r="E26" s="0" t="n">
        <f aca="false">D15</f>
        <v>810</v>
      </c>
      <c r="F26" s="0" t="s">
        <v>9</v>
      </c>
      <c r="G26" s="0" t="n">
        <f aca="false">E15</f>
        <v>785</v>
      </c>
      <c r="H26" s="0" t="s">
        <v>9</v>
      </c>
      <c r="I26" s="0" t="n">
        <f aca="false">F15</f>
        <v>547</v>
      </c>
      <c r="J26" s="0" t="s">
        <v>9</v>
      </c>
      <c r="K26" s="0" t="n">
        <f aca="false">G15</f>
        <v>43</v>
      </c>
      <c r="L26" s="0" t="s">
        <v>10</v>
      </c>
    </row>
    <row r="27" customFormat="false" ht="13.8" hidden="false" customHeight="false" outlineLevel="0" collapsed="false">
      <c r="C27" s="0" t="n">
        <f aca="false">C16</f>
        <v>90</v>
      </c>
      <c r="D27" s="0" t="s">
        <v>9</v>
      </c>
      <c r="E27" s="0" t="n">
        <f aca="false">D16</f>
        <v>667</v>
      </c>
      <c r="F27" s="0" t="s">
        <v>9</v>
      </c>
      <c r="G27" s="0" t="n">
        <f aca="false">E16</f>
        <v>607</v>
      </c>
      <c r="H27" s="0" t="s">
        <v>9</v>
      </c>
      <c r="I27" s="0" t="n">
        <f aca="false">F16</f>
        <v>420</v>
      </c>
      <c r="J27" s="0" t="s">
        <v>9</v>
      </c>
      <c r="K27" s="0" t="n">
        <f aca="false">G16</f>
        <v>35</v>
      </c>
      <c r="L27" s="0" t="s">
        <v>10</v>
      </c>
    </row>
    <row r="28" customFormat="false" ht="13.8" hidden="false" customHeight="false" outlineLevel="0" collapsed="false">
      <c r="C28" s="0" t="n">
        <f aca="false">C17</f>
        <v>100</v>
      </c>
      <c r="D28" s="0" t="s">
        <v>9</v>
      </c>
      <c r="E28" s="0" t="n">
        <f aca="false">D17</f>
        <v>557</v>
      </c>
      <c r="F28" s="0" t="s">
        <v>9</v>
      </c>
      <c r="G28" s="0" t="n">
        <f aca="false">E17</f>
        <v>500</v>
      </c>
      <c r="H28" s="0" t="s">
        <v>9</v>
      </c>
      <c r="I28" s="0" t="n">
        <f aca="false">F17</f>
        <v>353</v>
      </c>
      <c r="J28" s="0" t="s">
        <v>9</v>
      </c>
      <c r="K28" s="0" t="n">
        <f aca="false">G17</f>
        <v>30</v>
      </c>
      <c r="L28" s="0" t="s">
        <v>10</v>
      </c>
    </row>
  </sheetData>
  <mergeCells count="2">
    <mergeCell ref="C6:C7"/>
    <mergeCell ref="D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T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0" activeCellId="0" sqref="C30"/>
    </sheetView>
  </sheetViews>
  <sheetFormatPr defaultRowHeight="12.8"/>
  <cols>
    <col collapsed="false" hidden="false" max="1025" min="1" style="0" width="10.706976744186"/>
  </cols>
  <sheetData>
    <row r="5" customFormat="false" ht="13.8" hidden="false" customHeight="false" outlineLevel="0" collapsed="false">
      <c r="B5" s="0" t="s">
        <v>1</v>
      </c>
      <c r="C5" s="0" t="n">
        <v>10</v>
      </c>
      <c r="D5" s="0" t="n">
        <v>30</v>
      </c>
      <c r="E5" s="0" t="n">
        <v>50</v>
      </c>
      <c r="F5" s="0" t="n">
        <v>80</v>
      </c>
      <c r="G5" s="0" t="n">
        <v>100</v>
      </c>
      <c r="I5" s="0" t="s">
        <v>1</v>
      </c>
      <c r="J5" s="0" t="n">
        <v>10</v>
      </c>
      <c r="K5" s="0" t="n">
        <v>30</v>
      </c>
      <c r="L5" s="0" t="n">
        <v>50</v>
      </c>
      <c r="M5" s="0" t="n">
        <v>80</v>
      </c>
      <c r="N5" s="0" t="n">
        <v>100</v>
      </c>
      <c r="O5" s="0" t="s">
        <v>2</v>
      </c>
      <c r="P5" s="0" t="s">
        <v>11</v>
      </c>
    </row>
    <row r="6" customFormat="false" ht="13.8" hidden="false" customHeight="false" outlineLevel="0" collapsed="false">
      <c r="B6" s="0" t="n">
        <v>10</v>
      </c>
      <c r="C6" s="0" t="n">
        <v>450</v>
      </c>
      <c r="D6" s="0" t="n">
        <v>1920</v>
      </c>
      <c r="E6" s="0" t="n">
        <v>3460</v>
      </c>
      <c r="F6" s="0" t="n">
        <v>6640</v>
      </c>
      <c r="G6" s="0" t="n">
        <v>8420</v>
      </c>
      <c r="I6" s="0" t="n">
        <v>10</v>
      </c>
      <c r="J6" s="3" t="n">
        <f aca="false">C6/$C$7</f>
        <v>0.87378640776699</v>
      </c>
      <c r="K6" s="3" t="n">
        <f aca="false">D6/$D$7</f>
        <v>0.668989547038328</v>
      </c>
      <c r="L6" s="3" t="n">
        <f aca="false">E6/$E$7</f>
        <v>0.778753094755796</v>
      </c>
      <c r="M6" s="3" t="n">
        <f aca="false">F6/$F$7</f>
        <v>0.942913944902016</v>
      </c>
      <c r="N6" s="3" t="n">
        <f aca="false">G6/$G$7</f>
        <v>0.842</v>
      </c>
      <c r="O6" s="3" t="n">
        <f aca="false">AVERAGE(J6:N6)</f>
        <v>0.821288598892626</v>
      </c>
      <c r="P6" s="3" t="n">
        <f aca="false">STDEV(J6:N6)</f>
        <v>0.10366047604106</v>
      </c>
    </row>
    <row r="7" customFormat="false" ht="13.8" hidden="false" customHeight="false" outlineLevel="0" collapsed="false">
      <c r="B7" s="0" t="n">
        <v>20</v>
      </c>
      <c r="C7" s="0" t="n">
        <v>515</v>
      </c>
      <c r="D7" s="0" t="n">
        <v>2870</v>
      </c>
      <c r="E7" s="0" t="n">
        <v>4443</v>
      </c>
      <c r="F7" s="0" t="n">
        <v>7042</v>
      </c>
      <c r="G7" s="0" t="n">
        <v>10000</v>
      </c>
      <c r="I7" s="0" t="n">
        <v>20</v>
      </c>
      <c r="J7" s="3" t="n">
        <f aca="false">C7/$C$7</f>
        <v>1</v>
      </c>
      <c r="K7" s="3" t="n">
        <f aca="false">D7/$D$7</f>
        <v>1</v>
      </c>
      <c r="L7" s="3" t="n">
        <f aca="false">E7/$E$7</f>
        <v>1</v>
      </c>
      <c r="M7" s="3" t="n">
        <f aca="false">F7/$F$7</f>
        <v>1</v>
      </c>
      <c r="N7" s="3" t="n">
        <f aca="false">G7/$G$7</f>
        <v>1</v>
      </c>
      <c r="O7" s="3" t="n">
        <f aca="false">AVERAGE(J7:N7)</f>
        <v>1</v>
      </c>
      <c r="P7" s="3" t="n">
        <f aca="false">STDEV(J7:N7)</f>
        <v>0</v>
      </c>
      <c r="R7" s="0" t="n">
        <v>20</v>
      </c>
      <c r="S7" s="3" t="n">
        <f aca="false">O7</f>
        <v>1</v>
      </c>
    </row>
    <row r="8" customFormat="false" ht="13.8" hidden="false" customHeight="false" outlineLevel="0" collapsed="false">
      <c r="B8" s="0" t="n">
        <v>30</v>
      </c>
      <c r="C8" s="0" t="n">
        <v>351</v>
      </c>
      <c r="D8" s="0" t="n">
        <v>1820</v>
      </c>
      <c r="E8" s="0" t="n">
        <v>2871</v>
      </c>
      <c r="F8" s="0" t="n">
        <v>4573</v>
      </c>
      <c r="G8" s="0" t="n">
        <v>5926</v>
      </c>
      <c r="I8" s="0" t="n">
        <v>30</v>
      </c>
      <c r="J8" s="3" t="n">
        <f aca="false">C8/$C$7</f>
        <v>0.681553398058252</v>
      </c>
      <c r="K8" s="3" t="n">
        <f aca="false">D8/$D$7</f>
        <v>0.634146341463415</v>
      </c>
      <c r="L8" s="3" t="n">
        <f aca="false">E8/$E$7</f>
        <v>0.646185010128292</v>
      </c>
      <c r="M8" s="3" t="n">
        <f aca="false">F8/$F$7</f>
        <v>0.649389378017609</v>
      </c>
      <c r="N8" s="3" t="n">
        <f aca="false">G8/$G$7</f>
        <v>0.5926</v>
      </c>
      <c r="O8" s="3" t="n">
        <f aca="false">AVERAGE(J8:N8)</f>
        <v>0.640774825533513</v>
      </c>
      <c r="P8" s="3" t="n">
        <f aca="false">STDEV(J8:N8)</f>
        <v>0.0321369071522845</v>
      </c>
      <c r="R8" s="0" t="n">
        <v>30</v>
      </c>
      <c r="S8" s="3" t="n">
        <f aca="false">O8</f>
        <v>0.640774825533513</v>
      </c>
    </row>
    <row r="9" customFormat="false" ht="13.8" hidden="false" customHeight="false" outlineLevel="0" collapsed="false">
      <c r="B9" s="0" t="n">
        <v>40</v>
      </c>
      <c r="C9" s="0" t="n">
        <v>229</v>
      </c>
      <c r="D9" s="0" t="n">
        <v>1150</v>
      </c>
      <c r="E9" s="0" t="n">
        <v>1947</v>
      </c>
      <c r="F9" s="0" t="n">
        <v>2880</v>
      </c>
      <c r="G9" s="0" t="n">
        <v>3608</v>
      </c>
      <c r="I9" s="0" t="n">
        <v>40</v>
      </c>
      <c r="J9" s="3" t="n">
        <f aca="false">C9/$C$7</f>
        <v>0.444660194174757</v>
      </c>
      <c r="K9" s="3" t="n">
        <f aca="false">D9/$D$7</f>
        <v>0.400696864111498</v>
      </c>
      <c r="L9" s="3" t="n">
        <f aca="false">E9/$E$7</f>
        <v>0.438217420661715</v>
      </c>
      <c r="M9" s="3" t="n">
        <f aca="false">F9/$F$7</f>
        <v>0.408974723090031</v>
      </c>
      <c r="N9" s="3" t="n">
        <f aca="false">G9/$G$7</f>
        <v>0.3608</v>
      </c>
      <c r="O9" s="3" t="n">
        <f aca="false">AVERAGE(J9:N9)</f>
        <v>0.4106698404076</v>
      </c>
      <c r="P9" s="3" t="n">
        <f aca="false">STDEV(J9:N9)</f>
        <v>0.0335542396288302</v>
      </c>
      <c r="R9" s="0" t="n">
        <v>40</v>
      </c>
      <c r="S9" s="3" t="n">
        <f aca="false">O9</f>
        <v>0.4106698404076</v>
      </c>
    </row>
    <row r="10" customFormat="false" ht="13.8" hidden="false" customHeight="false" outlineLevel="0" collapsed="false">
      <c r="B10" s="0" t="n">
        <v>50</v>
      </c>
      <c r="C10" s="0" t="n">
        <v>162</v>
      </c>
      <c r="D10" s="0" t="n">
        <v>825</v>
      </c>
      <c r="E10" s="0" t="n">
        <v>1383</v>
      </c>
      <c r="F10" s="0" t="n">
        <v>1982</v>
      </c>
      <c r="G10" s="0" t="n">
        <v>2657</v>
      </c>
      <c r="I10" s="0" t="n">
        <v>50</v>
      </c>
      <c r="J10" s="3" t="n">
        <f aca="false">C10/$C$7</f>
        <v>0.314563106796116</v>
      </c>
      <c r="K10" s="3" t="n">
        <f aca="false">D10/$D$7</f>
        <v>0.287456445993031</v>
      </c>
      <c r="L10" s="3" t="n">
        <f aca="false">E10/$E$7</f>
        <v>0.311276164753545</v>
      </c>
      <c r="M10" s="3" t="n">
        <f aca="false">F10/$F$7</f>
        <v>0.281454132348765</v>
      </c>
      <c r="N10" s="3" t="n">
        <f aca="false">G10/$G$7</f>
        <v>0.2657</v>
      </c>
      <c r="O10" s="3" t="n">
        <f aca="false">AVERAGE(J10:N10)</f>
        <v>0.292089969978291</v>
      </c>
      <c r="P10" s="3" t="n">
        <f aca="false">STDEV(J10:N10)</f>
        <v>0.0206408154541276</v>
      </c>
      <c r="R10" s="0" t="n">
        <v>50</v>
      </c>
      <c r="S10" s="3" t="n">
        <f aca="false">O10</f>
        <v>0.292089969978291</v>
      </c>
    </row>
    <row r="11" customFormat="false" ht="13.8" hidden="false" customHeight="false" outlineLevel="0" collapsed="false">
      <c r="B11" s="0" t="n">
        <v>60</v>
      </c>
      <c r="C11" s="0" t="n">
        <v>120</v>
      </c>
      <c r="D11" s="0" t="n">
        <v>587</v>
      </c>
      <c r="E11" s="0" t="n">
        <v>1017</v>
      </c>
      <c r="F11" s="0" t="n">
        <v>1520</v>
      </c>
      <c r="G11" s="0" t="n">
        <v>2042</v>
      </c>
      <c r="I11" s="0" t="n">
        <v>60</v>
      </c>
      <c r="J11" s="3" t="n">
        <f aca="false">C11/$C$7</f>
        <v>0.233009708737864</v>
      </c>
      <c r="K11" s="3" t="n">
        <f aca="false">D11/$D$7</f>
        <v>0.204529616724739</v>
      </c>
      <c r="L11" s="3" t="n">
        <f aca="false">E11/$E$7</f>
        <v>0.228899392302498</v>
      </c>
      <c r="M11" s="3" t="n">
        <f aca="false">F11/$F$7</f>
        <v>0.215847770519739</v>
      </c>
      <c r="N11" s="3" t="n">
        <f aca="false">G11/$G$7</f>
        <v>0.2042</v>
      </c>
      <c r="O11" s="3" t="n">
        <f aca="false">AVERAGE(J11:N11)</f>
        <v>0.217297297656968</v>
      </c>
      <c r="P11" s="3" t="n">
        <f aca="false">STDEV(J11:N11)</f>
        <v>0.013399090205709</v>
      </c>
      <c r="R11" s="0" t="n">
        <v>60</v>
      </c>
      <c r="S11" s="3" t="n">
        <f aca="false">O11</f>
        <v>0.217297297656968</v>
      </c>
    </row>
    <row r="12" customFormat="false" ht="13.8" hidden="false" customHeight="false" outlineLevel="0" collapsed="false">
      <c r="B12" s="0" t="n">
        <v>70</v>
      </c>
      <c r="C12" s="0" t="n">
        <v>92</v>
      </c>
      <c r="D12" s="0" t="n">
        <v>440</v>
      </c>
      <c r="E12" s="0" t="n">
        <v>787</v>
      </c>
      <c r="F12" s="0" t="n">
        <v>1202</v>
      </c>
      <c r="G12" s="0" t="n">
        <v>1500</v>
      </c>
      <c r="I12" s="0" t="n">
        <v>70</v>
      </c>
      <c r="J12" s="3" t="n">
        <f aca="false">C12/$C$7</f>
        <v>0.178640776699029</v>
      </c>
      <c r="K12" s="3" t="n">
        <f aca="false">D12/$D$7</f>
        <v>0.153310104529617</v>
      </c>
      <c r="L12" s="3" t="n">
        <f aca="false">E12/$E$7</f>
        <v>0.177132568084628</v>
      </c>
      <c r="M12" s="3" t="n">
        <f aca="false">F12/$F$7</f>
        <v>0.170690144845214</v>
      </c>
      <c r="N12" s="3" t="n">
        <f aca="false">G12/$G$7</f>
        <v>0.15</v>
      </c>
      <c r="O12" s="3" t="n">
        <f aca="false">AVERAGE(J12:N12)</f>
        <v>0.165954718831698</v>
      </c>
      <c r="P12" s="3" t="n">
        <f aca="false">STDEV(J12:N12)</f>
        <v>0.0134419489054872</v>
      </c>
      <c r="R12" s="0" t="n">
        <v>70</v>
      </c>
      <c r="S12" s="3" t="n">
        <f aca="false">O12</f>
        <v>0.165954718831698</v>
      </c>
    </row>
    <row r="13" customFormat="false" ht="13.8" hidden="false" customHeight="false" outlineLevel="0" collapsed="false">
      <c r="B13" s="0" t="n">
        <v>80</v>
      </c>
      <c r="C13" s="0" t="n">
        <v>74</v>
      </c>
      <c r="D13" s="0" t="n">
        <v>366</v>
      </c>
      <c r="E13" s="0" t="n">
        <v>617</v>
      </c>
      <c r="F13" s="0" t="n">
        <v>925</v>
      </c>
      <c r="G13" s="0" t="n">
        <v>1171</v>
      </c>
      <c r="I13" s="0" t="n">
        <v>80</v>
      </c>
      <c r="J13" s="3" t="n">
        <f aca="false">C13/$C$7</f>
        <v>0.14368932038835</v>
      </c>
      <c r="K13" s="3" t="n">
        <f aca="false">D13/$D$7</f>
        <v>0.127526132404181</v>
      </c>
      <c r="L13" s="3" t="n">
        <f aca="false">E13/$E$7</f>
        <v>0.138870132793158</v>
      </c>
      <c r="M13" s="3" t="n">
        <f aca="false">F13/$F$7</f>
        <v>0.131354728770236</v>
      </c>
      <c r="N13" s="3" t="n">
        <f aca="false">G13/$G$7</f>
        <v>0.1171</v>
      </c>
      <c r="O13" s="3" t="n">
        <f aca="false">AVERAGE(J13:N13)</f>
        <v>0.131708062871185</v>
      </c>
      <c r="P13" s="3" t="n">
        <f aca="false">STDEV(J13:N13)</f>
        <v>0.0103181232005399</v>
      </c>
      <c r="R13" s="0" t="n">
        <v>80</v>
      </c>
      <c r="S13" s="3" t="n">
        <f aca="false">O13</f>
        <v>0.131708062871185</v>
      </c>
    </row>
    <row r="14" customFormat="false" ht="13.8" hidden="false" customHeight="false" outlineLevel="0" collapsed="false">
      <c r="B14" s="0" t="n">
        <v>90</v>
      </c>
      <c r="C14" s="0" t="n">
        <v>60</v>
      </c>
      <c r="D14" s="0" t="n">
        <v>291</v>
      </c>
      <c r="E14" s="0" t="n">
        <v>508</v>
      </c>
      <c r="F14" s="0" t="n">
        <v>900</v>
      </c>
      <c r="G14" s="0" t="n">
        <v>970</v>
      </c>
      <c r="I14" s="0" t="n">
        <v>90</v>
      </c>
      <c r="J14" s="3" t="n">
        <f aca="false">C14/$C$7</f>
        <v>0.116504854368932</v>
      </c>
      <c r="K14" s="3" t="n">
        <f aca="false">D14/$D$7</f>
        <v>0.101393728222997</v>
      </c>
      <c r="L14" s="3" t="n">
        <f aca="false">E14/$E$7</f>
        <v>0.114337159576862</v>
      </c>
      <c r="M14" s="3" t="n">
        <f aca="false">F14/$F$7</f>
        <v>0.127804600965635</v>
      </c>
      <c r="N14" s="3" t="n">
        <f aca="false">G14/$G$7</f>
        <v>0.097</v>
      </c>
      <c r="O14" s="3" t="n">
        <f aca="false">AVERAGE(J14:N14)</f>
        <v>0.111408068626885</v>
      </c>
      <c r="P14" s="3" t="n">
        <f aca="false">STDEV(J14:N14)</f>
        <v>0.0123620642158907</v>
      </c>
      <c r="R14" s="0" t="n">
        <v>90</v>
      </c>
      <c r="S14" s="3" t="n">
        <f aca="false">O14</f>
        <v>0.111408068626885</v>
      </c>
    </row>
    <row r="15" customFormat="false" ht="13.8" hidden="false" customHeight="false" outlineLevel="0" collapsed="false">
      <c r="B15" s="0" t="n">
        <v>100</v>
      </c>
      <c r="C15" s="0" t="n">
        <v>52</v>
      </c>
      <c r="D15" s="0" t="n">
        <v>236</v>
      </c>
      <c r="E15" s="0" t="n">
        <v>418</v>
      </c>
      <c r="F15" s="0" t="n">
        <v>610</v>
      </c>
      <c r="G15" s="0" t="n">
        <v>820</v>
      </c>
      <c r="I15" s="0" t="n">
        <v>100</v>
      </c>
      <c r="J15" s="3" t="n">
        <f aca="false">C15/$C$7</f>
        <v>0.100970873786408</v>
      </c>
      <c r="K15" s="3" t="n">
        <f aca="false">D15/$D$7</f>
        <v>0.0822299651567944</v>
      </c>
      <c r="L15" s="3" t="n">
        <f aca="false">E15/$E$7</f>
        <v>0.0940805761872609</v>
      </c>
      <c r="M15" s="3" t="n">
        <f aca="false">F15/$F$7</f>
        <v>0.0866231184322636</v>
      </c>
      <c r="N15" s="3" t="n">
        <f aca="false">G15/$G$7</f>
        <v>0.082</v>
      </c>
      <c r="O15" s="3" t="n">
        <f aca="false">AVERAGE(J15:N15)</f>
        <v>0.0891809067125453</v>
      </c>
      <c r="P15" s="3" t="n">
        <f aca="false">STDEV(J15:N15)</f>
        <v>0.00820721291268707</v>
      </c>
      <c r="R15" s="0" t="n">
        <v>100</v>
      </c>
      <c r="S15" s="3" t="n">
        <f aca="false">O15</f>
        <v>0.0891809067125453</v>
      </c>
    </row>
    <row r="16" customFormat="false" ht="13.8" hidden="false" customHeight="false" outlineLevel="0" collapsed="false"/>
    <row r="19" customFormat="false" ht="13.8" hidden="false" customHeight="false" outlineLevel="0" collapsed="false">
      <c r="E19" s="0" t="n">
        <f aca="false">I6</f>
        <v>10</v>
      </c>
      <c r="F19" s="0" t="s">
        <v>9</v>
      </c>
      <c r="G19" s="3" t="n">
        <f aca="false">J6</f>
        <v>0.87378640776699</v>
      </c>
      <c r="H19" s="0" t="s">
        <v>9</v>
      </c>
      <c r="I19" s="3" t="n">
        <f aca="false">K6</f>
        <v>0.668989547038328</v>
      </c>
      <c r="J19" s="0" t="s">
        <v>9</v>
      </c>
      <c r="K19" s="3" t="n">
        <f aca="false">L6</f>
        <v>0.778753094755796</v>
      </c>
      <c r="L19" s="0" t="s">
        <v>9</v>
      </c>
      <c r="M19" s="3" t="n">
        <f aca="false">M6</f>
        <v>0.942913944902016</v>
      </c>
      <c r="N19" s="0" t="s">
        <v>9</v>
      </c>
      <c r="O19" s="3" t="n">
        <f aca="false">N6</f>
        <v>0.842</v>
      </c>
      <c r="P19" s="0" t="s">
        <v>9</v>
      </c>
      <c r="Q19" s="3" t="n">
        <f aca="false">O6</f>
        <v>0.821288598892626</v>
      </c>
      <c r="R19" s="0" t="s">
        <v>9</v>
      </c>
      <c r="S19" s="3" t="n">
        <f aca="false">P6</f>
        <v>0.10366047604106</v>
      </c>
      <c r="T19" s="0" t="s">
        <v>10</v>
      </c>
    </row>
    <row r="20" customFormat="false" ht="13.8" hidden="false" customHeight="false" outlineLevel="0" collapsed="false">
      <c r="E20" s="0" t="n">
        <f aca="false">I7</f>
        <v>20</v>
      </c>
      <c r="F20" s="0" t="s">
        <v>9</v>
      </c>
      <c r="G20" s="3" t="n">
        <f aca="false">J7</f>
        <v>1</v>
      </c>
      <c r="H20" s="0" t="s">
        <v>9</v>
      </c>
      <c r="I20" s="3" t="n">
        <f aca="false">K7</f>
        <v>1</v>
      </c>
      <c r="J20" s="0" t="s">
        <v>9</v>
      </c>
      <c r="K20" s="3" t="n">
        <f aca="false">L7</f>
        <v>1</v>
      </c>
      <c r="L20" s="0" t="s">
        <v>9</v>
      </c>
      <c r="M20" s="3" t="n">
        <f aca="false">M7</f>
        <v>1</v>
      </c>
      <c r="N20" s="0" t="s">
        <v>9</v>
      </c>
      <c r="O20" s="3" t="n">
        <f aca="false">N7</f>
        <v>1</v>
      </c>
      <c r="P20" s="0" t="s">
        <v>9</v>
      </c>
      <c r="Q20" s="3" t="n">
        <f aca="false">O7</f>
        <v>1</v>
      </c>
      <c r="R20" s="0" t="s">
        <v>9</v>
      </c>
      <c r="S20" s="3" t="n">
        <f aca="false">P7</f>
        <v>0</v>
      </c>
      <c r="T20" s="0" t="s">
        <v>10</v>
      </c>
    </row>
    <row r="21" customFormat="false" ht="13.8" hidden="false" customHeight="false" outlineLevel="0" collapsed="false">
      <c r="E21" s="0" t="n">
        <f aca="false">I8</f>
        <v>30</v>
      </c>
      <c r="F21" s="0" t="s">
        <v>9</v>
      </c>
      <c r="G21" s="3" t="n">
        <f aca="false">J8</f>
        <v>0.681553398058252</v>
      </c>
      <c r="H21" s="0" t="s">
        <v>9</v>
      </c>
      <c r="I21" s="3" t="n">
        <f aca="false">K8</f>
        <v>0.634146341463415</v>
      </c>
      <c r="J21" s="0" t="s">
        <v>9</v>
      </c>
      <c r="K21" s="3" t="n">
        <f aca="false">L8</f>
        <v>0.646185010128292</v>
      </c>
      <c r="L21" s="0" t="s">
        <v>9</v>
      </c>
      <c r="M21" s="3" t="n">
        <f aca="false">M8</f>
        <v>0.649389378017609</v>
      </c>
      <c r="N21" s="0" t="s">
        <v>9</v>
      </c>
      <c r="O21" s="3" t="n">
        <f aca="false">N8</f>
        <v>0.5926</v>
      </c>
      <c r="P21" s="0" t="s">
        <v>9</v>
      </c>
      <c r="Q21" s="3" t="n">
        <f aca="false">O8</f>
        <v>0.640774825533513</v>
      </c>
      <c r="R21" s="0" t="s">
        <v>9</v>
      </c>
      <c r="S21" s="3" t="n">
        <f aca="false">P8</f>
        <v>0.0321369071522845</v>
      </c>
      <c r="T21" s="0" t="s">
        <v>10</v>
      </c>
    </row>
    <row r="22" customFormat="false" ht="13.8" hidden="false" customHeight="false" outlineLevel="0" collapsed="false">
      <c r="E22" s="0" t="n">
        <f aca="false">I9</f>
        <v>40</v>
      </c>
      <c r="F22" s="0" t="s">
        <v>9</v>
      </c>
      <c r="G22" s="3" t="n">
        <f aca="false">J9</f>
        <v>0.444660194174757</v>
      </c>
      <c r="H22" s="0" t="s">
        <v>9</v>
      </c>
      <c r="I22" s="3" t="n">
        <f aca="false">K9</f>
        <v>0.400696864111498</v>
      </c>
      <c r="J22" s="0" t="s">
        <v>9</v>
      </c>
      <c r="K22" s="3" t="n">
        <f aca="false">L9</f>
        <v>0.438217420661715</v>
      </c>
      <c r="L22" s="0" t="s">
        <v>9</v>
      </c>
      <c r="M22" s="3" t="n">
        <f aca="false">M9</f>
        <v>0.408974723090031</v>
      </c>
      <c r="N22" s="0" t="s">
        <v>9</v>
      </c>
      <c r="O22" s="3" t="n">
        <f aca="false">N9</f>
        <v>0.3608</v>
      </c>
      <c r="P22" s="0" t="s">
        <v>9</v>
      </c>
      <c r="Q22" s="3" t="n">
        <f aca="false">O9</f>
        <v>0.4106698404076</v>
      </c>
      <c r="R22" s="0" t="s">
        <v>9</v>
      </c>
      <c r="S22" s="3" t="n">
        <f aca="false">P9</f>
        <v>0.0335542396288302</v>
      </c>
      <c r="T22" s="0" t="s">
        <v>10</v>
      </c>
    </row>
    <row r="23" customFormat="false" ht="13.8" hidden="false" customHeight="false" outlineLevel="0" collapsed="false">
      <c r="E23" s="0" t="n">
        <f aca="false">I10</f>
        <v>50</v>
      </c>
      <c r="F23" s="0" t="s">
        <v>9</v>
      </c>
      <c r="G23" s="3" t="n">
        <f aca="false">J10</f>
        <v>0.314563106796116</v>
      </c>
      <c r="H23" s="0" t="s">
        <v>9</v>
      </c>
      <c r="I23" s="3" t="n">
        <f aca="false">K10</f>
        <v>0.287456445993031</v>
      </c>
      <c r="J23" s="0" t="s">
        <v>9</v>
      </c>
      <c r="K23" s="3" t="n">
        <f aca="false">L10</f>
        <v>0.311276164753545</v>
      </c>
      <c r="L23" s="0" t="s">
        <v>9</v>
      </c>
      <c r="M23" s="3" t="n">
        <f aca="false">M10</f>
        <v>0.281454132348765</v>
      </c>
      <c r="N23" s="0" t="s">
        <v>9</v>
      </c>
      <c r="O23" s="3" t="n">
        <f aca="false">N10</f>
        <v>0.2657</v>
      </c>
      <c r="P23" s="0" t="s">
        <v>9</v>
      </c>
      <c r="Q23" s="3" t="n">
        <f aca="false">O10</f>
        <v>0.292089969978291</v>
      </c>
      <c r="R23" s="0" t="s">
        <v>9</v>
      </c>
      <c r="S23" s="3" t="n">
        <f aca="false">P10</f>
        <v>0.0206408154541276</v>
      </c>
      <c r="T23" s="0" t="s">
        <v>10</v>
      </c>
    </row>
    <row r="24" customFormat="false" ht="13.8" hidden="false" customHeight="false" outlineLevel="0" collapsed="false">
      <c r="E24" s="0" t="n">
        <f aca="false">I11</f>
        <v>60</v>
      </c>
      <c r="F24" s="0" t="s">
        <v>9</v>
      </c>
      <c r="G24" s="3" t="n">
        <f aca="false">J11</f>
        <v>0.233009708737864</v>
      </c>
      <c r="H24" s="0" t="s">
        <v>9</v>
      </c>
      <c r="I24" s="3" t="n">
        <f aca="false">K11</f>
        <v>0.204529616724739</v>
      </c>
      <c r="J24" s="0" t="s">
        <v>9</v>
      </c>
      <c r="K24" s="3" t="n">
        <f aca="false">L11</f>
        <v>0.228899392302498</v>
      </c>
      <c r="L24" s="0" t="s">
        <v>9</v>
      </c>
      <c r="M24" s="3" t="n">
        <f aca="false">M11</f>
        <v>0.215847770519739</v>
      </c>
      <c r="N24" s="0" t="s">
        <v>9</v>
      </c>
      <c r="O24" s="3" t="n">
        <f aca="false">N11</f>
        <v>0.2042</v>
      </c>
      <c r="P24" s="0" t="s">
        <v>9</v>
      </c>
      <c r="Q24" s="3" t="n">
        <f aca="false">O11</f>
        <v>0.217297297656968</v>
      </c>
      <c r="R24" s="0" t="s">
        <v>9</v>
      </c>
      <c r="S24" s="3" t="n">
        <f aca="false">P11</f>
        <v>0.013399090205709</v>
      </c>
      <c r="T24" s="0" t="s">
        <v>10</v>
      </c>
    </row>
    <row r="25" customFormat="false" ht="13.8" hidden="false" customHeight="false" outlineLevel="0" collapsed="false">
      <c r="E25" s="0" t="n">
        <f aca="false">I12</f>
        <v>70</v>
      </c>
      <c r="F25" s="0" t="s">
        <v>9</v>
      </c>
      <c r="G25" s="3" t="n">
        <f aca="false">J12</f>
        <v>0.178640776699029</v>
      </c>
      <c r="H25" s="0" t="s">
        <v>9</v>
      </c>
      <c r="I25" s="3" t="n">
        <f aca="false">K12</f>
        <v>0.153310104529617</v>
      </c>
      <c r="J25" s="0" t="s">
        <v>9</v>
      </c>
      <c r="K25" s="3" t="n">
        <f aca="false">L12</f>
        <v>0.177132568084628</v>
      </c>
      <c r="L25" s="0" t="s">
        <v>9</v>
      </c>
      <c r="M25" s="3" t="n">
        <f aca="false">M12</f>
        <v>0.170690144845214</v>
      </c>
      <c r="N25" s="0" t="s">
        <v>9</v>
      </c>
      <c r="O25" s="3" t="n">
        <f aca="false">N12</f>
        <v>0.15</v>
      </c>
      <c r="P25" s="0" t="s">
        <v>9</v>
      </c>
      <c r="Q25" s="3" t="n">
        <f aca="false">O12</f>
        <v>0.165954718831698</v>
      </c>
      <c r="R25" s="0" t="s">
        <v>9</v>
      </c>
      <c r="S25" s="3" t="n">
        <f aca="false">P12</f>
        <v>0.0134419489054872</v>
      </c>
      <c r="T25" s="0" t="s">
        <v>10</v>
      </c>
    </row>
    <row r="26" customFormat="false" ht="13.8" hidden="false" customHeight="false" outlineLevel="0" collapsed="false">
      <c r="E26" s="0" t="n">
        <f aca="false">I13</f>
        <v>80</v>
      </c>
      <c r="F26" s="0" t="s">
        <v>9</v>
      </c>
      <c r="G26" s="3" t="n">
        <f aca="false">J13</f>
        <v>0.14368932038835</v>
      </c>
      <c r="H26" s="0" t="s">
        <v>9</v>
      </c>
      <c r="I26" s="3" t="n">
        <f aca="false">K13</f>
        <v>0.127526132404181</v>
      </c>
      <c r="J26" s="0" t="s">
        <v>9</v>
      </c>
      <c r="K26" s="3" t="n">
        <f aca="false">L13</f>
        <v>0.138870132793158</v>
      </c>
      <c r="L26" s="0" t="s">
        <v>9</v>
      </c>
      <c r="M26" s="3" t="n">
        <f aca="false">M13</f>
        <v>0.131354728770236</v>
      </c>
      <c r="N26" s="0" t="s">
        <v>9</v>
      </c>
      <c r="O26" s="3" t="n">
        <f aca="false">N13</f>
        <v>0.1171</v>
      </c>
      <c r="P26" s="0" t="s">
        <v>9</v>
      </c>
      <c r="Q26" s="3" t="n">
        <f aca="false">O13</f>
        <v>0.131708062871185</v>
      </c>
      <c r="R26" s="0" t="s">
        <v>9</v>
      </c>
      <c r="S26" s="3" t="n">
        <f aca="false">P13</f>
        <v>0.0103181232005399</v>
      </c>
      <c r="T26" s="0" t="s">
        <v>10</v>
      </c>
    </row>
    <row r="27" customFormat="false" ht="13.8" hidden="false" customHeight="false" outlineLevel="0" collapsed="false">
      <c r="E27" s="0" t="n">
        <f aca="false">I14</f>
        <v>90</v>
      </c>
      <c r="F27" s="0" t="s">
        <v>9</v>
      </c>
      <c r="G27" s="3" t="n">
        <f aca="false">J14</f>
        <v>0.116504854368932</v>
      </c>
      <c r="H27" s="0" t="s">
        <v>9</v>
      </c>
      <c r="I27" s="3" t="n">
        <f aca="false">K14</f>
        <v>0.101393728222997</v>
      </c>
      <c r="J27" s="0" t="s">
        <v>9</v>
      </c>
      <c r="K27" s="3" t="n">
        <f aca="false">L14</f>
        <v>0.114337159576862</v>
      </c>
      <c r="L27" s="0" t="s">
        <v>9</v>
      </c>
      <c r="M27" s="3" t="n">
        <f aca="false">M14</f>
        <v>0.127804600965635</v>
      </c>
      <c r="N27" s="0" t="s">
        <v>9</v>
      </c>
      <c r="O27" s="3" t="n">
        <f aca="false">N14</f>
        <v>0.097</v>
      </c>
      <c r="P27" s="0" t="s">
        <v>9</v>
      </c>
      <c r="Q27" s="3" t="n">
        <f aca="false">O14</f>
        <v>0.111408068626885</v>
      </c>
      <c r="R27" s="0" t="s">
        <v>9</v>
      </c>
      <c r="S27" s="3" t="n">
        <f aca="false">P14</f>
        <v>0.0123620642158907</v>
      </c>
      <c r="T27" s="0" t="s">
        <v>10</v>
      </c>
    </row>
    <row r="28" customFormat="false" ht="13.8" hidden="false" customHeight="false" outlineLevel="0" collapsed="false">
      <c r="E28" s="0" t="n">
        <f aca="false">I15</f>
        <v>100</v>
      </c>
      <c r="F28" s="0" t="s">
        <v>9</v>
      </c>
      <c r="G28" s="3" t="n">
        <f aca="false">J15</f>
        <v>0.100970873786408</v>
      </c>
      <c r="H28" s="0" t="s">
        <v>9</v>
      </c>
      <c r="I28" s="3" t="n">
        <f aca="false">K15</f>
        <v>0.0822299651567944</v>
      </c>
      <c r="J28" s="0" t="s">
        <v>9</v>
      </c>
      <c r="K28" s="3" t="n">
        <f aca="false">L15</f>
        <v>0.0940805761872609</v>
      </c>
      <c r="L28" s="0" t="s">
        <v>9</v>
      </c>
      <c r="M28" s="3" t="n">
        <f aca="false">M15</f>
        <v>0.0866231184322636</v>
      </c>
      <c r="N28" s="0" t="s">
        <v>9</v>
      </c>
      <c r="O28" s="3" t="n">
        <f aca="false">N15</f>
        <v>0.082</v>
      </c>
      <c r="P28" s="0" t="s">
        <v>9</v>
      </c>
      <c r="Q28" s="3" t="n">
        <f aca="false">O15</f>
        <v>0.0891809067125453</v>
      </c>
      <c r="R28" s="0" t="s">
        <v>9</v>
      </c>
      <c r="S28" s="3" t="n">
        <f aca="false">P15</f>
        <v>0.00820721291268707</v>
      </c>
      <c r="T28" s="0" t="s">
        <v>10</v>
      </c>
    </row>
    <row r="30" customFormat="false" ht="13.8" hidden="false" customHeight="false" outlineLevel="0" collapsed="false">
      <c r="E30" s="0" t="n">
        <f aca="false">B6</f>
        <v>10</v>
      </c>
      <c r="F30" s="0" t="s">
        <v>9</v>
      </c>
      <c r="G30" s="0" t="n">
        <f aca="false">C6</f>
        <v>450</v>
      </c>
      <c r="H30" s="0" t="s">
        <v>9</v>
      </c>
      <c r="I30" s="0" t="n">
        <f aca="false">D6</f>
        <v>1920</v>
      </c>
      <c r="J30" s="0" t="s">
        <v>9</v>
      </c>
      <c r="K30" s="0" t="n">
        <f aca="false">E6</f>
        <v>3460</v>
      </c>
      <c r="L30" s="0" t="s">
        <v>9</v>
      </c>
      <c r="M30" s="0" t="n">
        <f aca="false">F6</f>
        <v>6640</v>
      </c>
      <c r="N30" s="0" t="s">
        <v>9</v>
      </c>
      <c r="O30" s="0" t="n">
        <f aca="false">G6</f>
        <v>8420</v>
      </c>
      <c r="P30" s="0" t="s">
        <v>10</v>
      </c>
    </row>
    <row r="31" customFormat="false" ht="13.8" hidden="false" customHeight="false" outlineLevel="0" collapsed="false">
      <c r="E31" s="0" t="n">
        <f aca="false">B7</f>
        <v>20</v>
      </c>
      <c r="F31" s="0" t="s">
        <v>9</v>
      </c>
      <c r="G31" s="0" t="n">
        <f aca="false">C7</f>
        <v>515</v>
      </c>
      <c r="H31" s="0" t="s">
        <v>9</v>
      </c>
      <c r="I31" s="0" t="n">
        <f aca="false">D7</f>
        <v>2870</v>
      </c>
      <c r="J31" s="0" t="s">
        <v>9</v>
      </c>
      <c r="K31" s="0" t="n">
        <f aca="false">E7</f>
        <v>4443</v>
      </c>
      <c r="L31" s="0" t="s">
        <v>9</v>
      </c>
      <c r="M31" s="0" t="n">
        <f aca="false">F7</f>
        <v>7042</v>
      </c>
      <c r="N31" s="0" t="s">
        <v>9</v>
      </c>
      <c r="O31" s="0" t="n">
        <f aca="false">G7</f>
        <v>10000</v>
      </c>
      <c r="P31" s="0" t="s">
        <v>10</v>
      </c>
    </row>
    <row r="32" customFormat="false" ht="13.8" hidden="false" customHeight="false" outlineLevel="0" collapsed="false">
      <c r="E32" s="0" t="n">
        <f aca="false">B8</f>
        <v>30</v>
      </c>
      <c r="F32" s="0" t="s">
        <v>9</v>
      </c>
      <c r="G32" s="0" t="n">
        <f aca="false">C8</f>
        <v>351</v>
      </c>
      <c r="H32" s="0" t="s">
        <v>9</v>
      </c>
      <c r="I32" s="0" t="n">
        <f aca="false">D8</f>
        <v>1820</v>
      </c>
      <c r="J32" s="0" t="s">
        <v>9</v>
      </c>
      <c r="K32" s="0" t="n">
        <f aca="false">E8</f>
        <v>2871</v>
      </c>
      <c r="L32" s="0" t="s">
        <v>9</v>
      </c>
      <c r="M32" s="0" t="n">
        <f aca="false">F8</f>
        <v>4573</v>
      </c>
      <c r="N32" s="0" t="s">
        <v>9</v>
      </c>
      <c r="O32" s="0" t="n">
        <f aca="false">G8</f>
        <v>5926</v>
      </c>
      <c r="P32" s="0" t="s">
        <v>10</v>
      </c>
    </row>
    <row r="33" customFormat="false" ht="13.8" hidden="false" customHeight="false" outlineLevel="0" collapsed="false">
      <c r="E33" s="0" t="n">
        <f aca="false">B9</f>
        <v>40</v>
      </c>
      <c r="F33" s="0" t="s">
        <v>9</v>
      </c>
      <c r="G33" s="0" t="n">
        <f aca="false">C9</f>
        <v>229</v>
      </c>
      <c r="H33" s="0" t="s">
        <v>9</v>
      </c>
      <c r="I33" s="0" t="n">
        <f aca="false">D9</f>
        <v>1150</v>
      </c>
      <c r="J33" s="0" t="s">
        <v>9</v>
      </c>
      <c r="K33" s="0" t="n">
        <f aca="false">E9</f>
        <v>1947</v>
      </c>
      <c r="L33" s="0" t="s">
        <v>9</v>
      </c>
      <c r="M33" s="0" t="n">
        <f aca="false">F9</f>
        <v>2880</v>
      </c>
      <c r="N33" s="0" t="s">
        <v>9</v>
      </c>
      <c r="O33" s="0" t="n">
        <f aca="false">G9</f>
        <v>3608</v>
      </c>
      <c r="P33" s="0" t="s">
        <v>10</v>
      </c>
    </row>
    <row r="34" customFormat="false" ht="13.8" hidden="false" customHeight="false" outlineLevel="0" collapsed="false">
      <c r="E34" s="0" t="n">
        <f aca="false">B10</f>
        <v>50</v>
      </c>
      <c r="F34" s="0" t="s">
        <v>9</v>
      </c>
      <c r="G34" s="0" t="n">
        <f aca="false">C10</f>
        <v>162</v>
      </c>
      <c r="H34" s="0" t="s">
        <v>9</v>
      </c>
      <c r="I34" s="0" t="n">
        <f aca="false">D10</f>
        <v>825</v>
      </c>
      <c r="J34" s="0" t="s">
        <v>9</v>
      </c>
      <c r="K34" s="0" t="n">
        <f aca="false">E10</f>
        <v>1383</v>
      </c>
      <c r="L34" s="0" t="s">
        <v>9</v>
      </c>
      <c r="M34" s="0" t="n">
        <f aca="false">F10</f>
        <v>1982</v>
      </c>
      <c r="N34" s="0" t="s">
        <v>9</v>
      </c>
      <c r="O34" s="0" t="n">
        <f aca="false">G10</f>
        <v>2657</v>
      </c>
      <c r="P34" s="0" t="s">
        <v>10</v>
      </c>
    </row>
    <row r="35" customFormat="false" ht="13.8" hidden="false" customHeight="false" outlineLevel="0" collapsed="false">
      <c r="E35" s="0" t="n">
        <f aca="false">B11</f>
        <v>60</v>
      </c>
      <c r="F35" s="0" t="s">
        <v>9</v>
      </c>
      <c r="G35" s="0" t="n">
        <f aca="false">C11</f>
        <v>120</v>
      </c>
      <c r="H35" s="0" t="s">
        <v>9</v>
      </c>
      <c r="I35" s="0" t="n">
        <f aca="false">D11</f>
        <v>587</v>
      </c>
      <c r="J35" s="0" t="s">
        <v>9</v>
      </c>
      <c r="K35" s="0" t="n">
        <f aca="false">E11</f>
        <v>1017</v>
      </c>
      <c r="L35" s="0" t="s">
        <v>9</v>
      </c>
      <c r="M35" s="0" t="n">
        <f aca="false">F11</f>
        <v>1520</v>
      </c>
      <c r="N35" s="0" t="s">
        <v>9</v>
      </c>
      <c r="O35" s="0" t="n">
        <f aca="false">G11</f>
        <v>2042</v>
      </c>
      <c r="P35" s="0" t="s">
        <v>10</v>
      </c>
    </row>
    <row r="36" customFormat="false" ht="13.8" hidden="false" customHeight="false" outlineLevel="0" collapsed="false">
      <c r="E36" s="0" t="n">
        <f aca="false">B12</f>
        <v>70</v>
      </c>
      <c r="F36" s="0" t="s">
        <v>9</v>
      </c>
      <c r="G36" s="0" t="n">
        <f aca="false">C12</f>
        <v>92</v>
      </c>
      <c r="H36" s="0" t="s">
        <v>9</v>
      </c>
      <c r="I36" s="0" t="n">
        <f aca="false">D12</f>
        <v>440</v>
      </c>
      <c r="J36" s="0" t="s">
        <v>9</v>
      </c>
      <c r="K36" s="0" t="n">
        <f aca="false">E12</f>
        <v>787</v>
      </c>
      <c r="L36" s="0" t="s">
        <v>9</v>
      </c>
      <c r="M36" s="0" t="n">
        <f aca="false">F12</f>
        <v>1202</v>
      </c>
      <c r="N36" s="0" t="s">
        <v>9</v>
      </c>
      <c r="O36" s="0" t="n">
        <f aca="false">G12</f>
        <v>1500</v>
      </c>
      <c r="P36" s="0" t="s">
        <v>10</v>
      </c>
    </row>
    <row r="37" customFormat="false" ht="13.8" hidden="false" customHeight="false" outlineLevel="0" collapsed="false">
      <c r="E37" s="0" t="n">
        <f aca="false">B13</f>
        <v>80</v>
      </c>
      <c r="F37" s="0" t="s">
        <v>9</v>
      </c>
      <c r="G37" s="0" t="n">
        <f aca="false">C13</f>
        <v>74</v>
      </c>
      <c r="H37" s="0" t="s">
        <v>9</v>
      </c>
      <c r="I37" s="0" t="n">
        <f aca="false">D13</f>
        <v>366</v>
      </c>
      <c r="J37" s="0" t="s">
        <v>9</v>
      </c>
      <c r="K37" s="0" t="n">
        <f aca="false">E13</f>
        <v>617</v>
      </c>
      <c r="L37" s="0" t="s">
        <v>9</v>
      </c>
      <c r="M37" s="0" t="n">
        <f aca="false">F13</f>
        <v>925</v>
      </c>
      <c r="N37" s="0" t="s">
        <v>9</v>
      </c>
      <c r="O37" s="0" t="n">
        <f aca="false">G13</f>
        <v>1171</v>
      </c>
      <c r="P37" s="0" t="s">
        <v>10</v>
      </c>
    </row>
    <row r="38" customFormat="false" ht="13.8" hidden="false" customHeight="false" outlineLevel="0" collapsed="false">
      <c r="E38" s="0" t="n">
        <f aca="false">B14</f>
        <v>90</v>
      </c>
      <c r="F38" s="0" t="s">
        <v>9</v>
      </c>
      <c r="G38" s="0" t="n">
        <f aca="false">C14</f>
        <v>60</v>
      </c>
      <c r="H38" s="0" t="s">
        <v>9</v>
      </c>
      <c r="I38" s="0" t="n">
        <f aca="false">D14</f>
        <v>291</v>
      </c>
      <c r="J38" s="0" t="s">
        <v>9</v>
      </c>
      <c r="K38" s="0" t="n">
        <f aca="false">E14</f>
        <v>508</v>
      </c>
      <c r="L38" s="0" t="s">
        <v>9</v>
      </c>
      <c r="M38" s="0" t="n">
        <f aca="false">F14</f>
        <v>900</v>
      </c>
      <c r="N38" s="0" t="s">
        <v>9</v>
      </c>
      <c r="O38" s="0" t="n">
        <f aca="false">G14</f>
        <v>970</v>
      </c>
      <c r="P38" s="0" t="s">
        <v>10</v>
      </c>
    </row>
    <row r="39" customFormat="false" ht="13.8" hidden="false" customHeight="false" outlineLevel="0" collapsed="false">
      <c r="E39" s="0" t="n">
        <f aca="false">B15</f>
        <v>100</v>
      </c>
      <c r="F39" s="0" t="s">
        <v>9</v>
      </c>
      <c r="G39" s="0" t="n">
        <f aca="false">C15</f>
        <v>52</v>
      </c>
      <c r="H39" s="0" t="s">
        <v>9</v>
      </c>
      <c r="I39" s="0" t="n">
        <f aca="false">D15</f>
        <v>236</v>
      </c>
      <c r="J39" s="0" t="s">
        <v>9</v>
      </c>
      <c r="K39" s="0" t="n">
        <f aca="false">E15</f>
        <v>418</v>
      </c>
      <c r="L39" s="0" t="s">
        <v>9</v>
      </c>
      <c r="M39" s="0" t="n">
        <f aca="false">F15</f>
        <v>610</v>
      </c>
      <c r="N39" s="0" t="s">
        <v>9</v>
      </c>
      <c r="O39" s="0" t="n">
        <f aca="false">G15</f>
        <v>820</v>
      </c>
      <c r="P3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U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19" activeCellId="0" sqref="F19"/>
    </sheetView>
  </sheetViews>
  <sheetFormatPr defaultRowHeight="12.8"/>
  <cols>
    <col collapsed="false" hidden="false" max="1025" min="1" style="0" width="10.706976744186"/>
  </cols>
  <sheetData>
    <row r="9" customFormat="false" ht="13.8" hidden="false" customHeight="false" outlineLevel="0" collapsed="false">
      <c r="C9" s="0" t="s">
        <v>12</v>
      </c>
      <c r="J9" s="0" t="s">
        <v>12</v>
      </c>
    </row>
    <row r="10" customFormat="false" ht="13.8" hidden="false" customHeight="false" outlineLevel="0" collapsed="false">
      <c r="B10" s="0" t="s">
        <v>13</v>
      </c>
      <c r="C10" s="0" t="n">
        <v>20</v>
      </c>
      <c r="D10" s="0" t="n">
        <v>30</v>
      </c>
      <c r="E10" s="0" t="n">
        <v>50</v>
      </c>
      <c r="F10" s="0" t="n">
        <v>80</v>
      </c>
      <c r="G10" s="0" t="n">
        <v>100</v>
      </c>
      <c r="I10" s="0" t="s">
        <v>13</v>
      </c>
      <c r="J10" s="0" t="n">
        <v>20</v>
      </c>
      <c r="K10" s="0" t="n">
        <v>30</v>
      </c>
      <c r="L10" s="0" t="n">
        <v>50</v>
      </c>
      <c r="M10" s="0" t="n">
        <v>80</v>
      </c>
      <c r="N10" s="0" t="n">
        <v>100</v>
      </c>
      <c r="O10" s="0" t="s">
        <v>14</v>
      </c>
      <c r="P10" s="0" t="s">
        <v>15</v>
      </c>
    </row>
    <row r="11" customFormat="false" ht="13.8" hidden="false" customHeight="false" outlineLevel="0" collapsed="false">
      <c r="B11" s="0" t="n">
        <v>0</v>
      </c>
      <c r="C11" s="0" t="n">
        <f aca="false">'100% brightness'!C8</f>
        <v>10000</v>
      </c>
      <c r="D11" s="0" t="n">
        <v>5926</v>
      </c>
      <c r="E11" s="0" t="n">
        <v>2657</v>
      </c>
      <c r="F11" s="0" t="n">
        <v>1171</v>
      </c>
      <c r="G11" s="0" t="n">
        <v>820</v>
      </c>
      <c r="I11" s="0" t="n">
        <v>0</v>
      </c>
      <c r="J11" s="3" t="n">
        <f aca="false">C11/$C$11</f>
        <v>1</v>
      </c>
      <c r="K11" s="3" t="n">
        <f aca="false">D11/$D$11</f>
        <v>1</v>
      </c>
      <c r="L11" s="3" t="n">
        <f aca="false">E11/$E$11</f>
        <v>1</v>
      </c>
      <c r="M11" s="3" t="n">
        <f aca="false">F11/$F$11</f>
        <v>1</v>
      </c>
      <c r="N11" s="3" t="n">
        <f aca="false">G11/$G$11</f>
        <v>1</v>
      </c>
      <c r="O11" s="3" t="n">
        <f aca="false">AVERAGE(J11:N11)</f>
        <v>1</v>
      </c>
      <c r="P11" s="3" t="n">
        <f aca="false">STDEV(J11:N11)</f>
        <v>0</v>
      </c>
    </row>
    <row r="12" customFormat="false" ht="13.8" hidden="false" customHeight="false" outlineLevel="0" collapsed="false">
      <c r="B12" s="0" t="n">
        <v>30</v>
      </c>
      <c r="C12" s="0" t="n">
        <v>8750</v>
      </c>
      <c r="D12" s="0" t="n">
        <v>5270</v>
      </c>
      <c r="E12" s="0" t="n">
        <v>1420</v>
      </c>
      <c r="F12" s="0" t="n">
        <v>1096</v>
      </c>
      <c r="G12" s="0" t="n">
        <v>736</v>
      </c>
      <c r="I12" s="0" t="n">
        <v>30</v>
      </c>
      <c r="J12" s="3" t="n">
        <f aca="false">C12/$C$11</f>
        <v>0.875</v>
      </c>
      <c r="K12" s="3" t="n">
        <f aca="false">D12/$D$11</f>
        <v>0.889301383732703</v>
      </c>
      <c r="L12" s="3" t="n">
        <f aca="false">E12/$E$11</f>
        <v>0.53443733534061</v>
      </c>
      <c r="M12" s="3" t="n">
        <f aca="false">F12/$F$11</f>
        <v>0.935952177625961</v>
      </c>
      <c r="N12" s="3" t="n">
        <f aca="false">G12/$G$11</f>
        <v>0.897560975609756</v>
      </c>
      <c r="O12" s="3" t="n">
        <f aca="false">AVERAGE(J12:N12)</f>
        <v>0.826450374461806</v>
      </c>
      <c r="P12" s="3" t="n">
        <f aca="false">STDEV(J12:N12)</f>
        <v>0.164792515769748</v>
      </c>
    </row>
    <row r="13" customFormat="false" ht="13.8" hidden="false" customHeight="false" outlineLevel="0" collapsed="false">
      <c r="B13" s="0" t="n">
        <v>60</v>
      </c>
      <c r="C13" s="0" t="n">
        <v>7500</v>
      </c>
      <c r="D13" s="0" t="n">
        <v>4163</v>
      </c>
      <c r="E13" s="0" t="n">
        <v>1730</v>
      </c>
      <c r="F13" s="0" t="n">
        <v>754</v>
      </c>
      <c r="G13" s="0" t="n">
        <v>523</v>
      </c>
      <c r="I13" s="0" t="n">
        <v>60</v>
      </c>
      <c r="J13" s="3" t="n">
        <f aca="false">C13/$C$11</f>
        <v>0.75</v>
      </c>
      <c r="K13" s="3" t="n">
        <f aca="false">D13/$D$11</f>
        <v>0.70249746878164</v>
      </c>
      <c r="L13" s="3" t="n">
        <f aca="false">E13/$E$11</f>
        <v>0.651110274745954</v>
      </c>
      <c r="M13" s="3" t="n">
        <f aca="false">F13/$F$11</f>
        <v>0.643894107600342</v>
      </c>
      <c r="N13" s="3" t="n">
        <f aca="false">G13/$G$11</f>
        <v>0.637804878048781</v>
      </c>
      <c r="O13" s="3" t="n">
        <f aca="false">AVERAGE(J13:N13)</f>
        <v>0.677061345835343</v>
      </c>
      <c r="P13" s="3" t="n">
        <f aca="false">STDEV(J13:N13)</f>
        <v>0.0481706281560451</v>
      </c>
    </row>
    <row r="14" customFormat="false" ht="13.8" hidden="false" customHeight="false" outlineLevel="0" collapsed="false">
      <c r="B14" s="0" t="n">
        <v>90</v>
      </c>
      <c r="C14" s="0" t="n">
        <v>2038</v>
      </c>
      <c r="D14" s="0" t="n">
        <v>940</v>
      </c>
      <c r="E14" s="0" t="n">
        <v>232</v>
      </c>
      <c r="F14" s="0" t="n">
        <v>67</v>
      </c>
      <c r="G14" s="0" t="n">
        <v>43</v>
      </c>
      <c r="I14" s="0" t="n">
        <v>90</v>
      </c>
      <c r="J14" s="3" t="n">
        <f aca="false">C14/$C$11</f>
        <v>0.2038</v>
      </c>
      <c r="K14" s="3" t="n">
        <f aca="false">D14/$D$11</f>
        <v>0.158623017212285</v>
      </c>
      <c r="L14" s="3" t="n">
        <f aca="false">E14/$E$11</f>
        <v>0.0873165223936771</v>
      </c>
      <c r="M14" s="3" t="n">
        <f aca="false">F14/$F$11</f>
        <v>0.0572160546541418</v>
      </c>
      <c r="N14" s="3" t="n">
        <f aca="false">G14/$G$11</f>
        <v>0.0524390243902439</v>
      </c>
      <c r="O14" s="3" t="n">
        <f aca="false">AVERAGE(J14:N14)</f>
        <v>0.11187892373007</v>
      </c>
      <c r="P14" s="3" t="n">
        <f aca="false">STDEV(J14:N14)</f>
        <v>0.0666313308186305</v>
      </c>
    </row>
    <row r="19" customFormat="false" ht="13.8" hidden="false" customHeight="false" outlineLevel="0" collapsed="false">
      <c r="F19" s="0" t="n">
        <f aca="false">I11</f>
        <v>0</v>
      </c>
      <c r="G19" s="0" t="s">
        <v>9</v>
      </c>
      <c r="H19" s="3" t="n">
        <f aca="false">J11</f>
        <v>1</v>
      </c>
      <c r="I19" s="0" t="s">
        <v>9</v>
      </c>
      <c r="J19" s="3" t="n">
        <f aca="false">K11</f>
        <v>1</v>
      </c>
      <c r="K19" s="0" t="s">
        <v>9</v>
      </c>
      <c r="L19" s="3" t="n">
        <f aca="false">L11</f>
        <v>1</v>
      </c>
      <c r="M19" s="0" t="s">
        <v>9</v>
      </c>
      <c r="N19" s="3" t="n">
        <f aca="false">M11</f>
        <v>1</v>
      </c>
      <c r="O19" s="0" t="s">
        <v>9</v>
      </c>
      <c r="P19" s="3" t="n">
        <f aca="false">N11</f>
        <v>1</v>
      </c>
      <c r="Q19" s="0" t="s">
        <v>9</v>
      </c>
      <c r="R19" s="3" t="n">
        <f aca="false">O11</f>
        <v>1</v>
      </c>
      <c r="S19" s="0" t="s">
        <v>9</v>
      </c>
      <c r="T19" s="3" t="n">
        <f aca="false">P11</f>
        <v>0</v>
      </c>
      <c r="U19" s="0" t="s">
        <v>10</v>
      </c>
    </row>
    <row r="20" customFormat="false" ht="13.8" hidden="false" customHeight="false" outlineLevel="0" collapsed="false">
      <c r="F20" s="0" t="n">
        <f aca="false">I12</f>
        <v>30</v>
      </c>
      <c r="G20" s="0" t="s">
        <v>9</v>
      </c>
      <c r="H20" s="3" t="n">
        <f aca="false">J12</f>
        <v>0.875</v>
      </c>
      <c r="I20" s="0" t="s">
        <v>9</v>
      </c>
      <c r="J20" s="3" t="n">
        <f aca="false">K12</f>
        <v>0.889301383732703</v>
      </c>
      <c r="K20" s="0" t="s">
        <v>9</v>
      </c>
      <c r="L20" s="3" t="n">
        <f aca="false">L12</f>
        <v>0.53443733534061</v>
      </c>
      <c r="M20" s="0" t="s">
        <v>9</v>
      </c>
      <c r="N20" s="3" t="n">
        <f aca="false">M12</f>
        <v>0.935952177625961</v>
      </c>
      <c r="O20" s="0" t="s">
        <v>9</v>
      </c>
      <c r="P20" s="3" t="n">
        <f aca="false">N12</f>
        <v>0.897560975609756</v>
      </c>
      <c r="Q20" s="0" t="s">
        <v>9</v>
      </c>
      <c r="R20" s="3" t="n">
        <f aca="false">O12</f>
        <v>0.826450374461806</v>
      </c>
      <c r="S20" s="0" t="s">
        <v>9</v>
      </c>
      <c r="T20" s="3" t="n">
        <f aca="false">P12</f>
        <v>0.164792515769748</v>
      </c>
      <c r="U20" s="0" t="s">
        <v>10</v>
      </c>
    </row>
    <row r="21" customFormat="false" ht="13.8" hidden="false" customHeight="false" outlineLevel="0" collapsed="false">
      <c r="F21" s="0" t="n">
        <f aca="false">I13</f>
        <v>60</v>
      </c>
      <c r="G21" s="0" t="s">
        <v>9</v>
      </c>
      <c r="H21" s="3" t="n">
        <f aca="false">J13</f>
        <v>0.75</v>
      </c>
      <c r="I21" s="0" t="s">
        <v>9</v>
      </c>
      <c r="J21" s="3" t="n">
        <f aca="false">K13</f>
        <v>0.70249746878164</v>
      </c>
      <c r="K21" s="0" t="s">
        <v>9</v>
      </c>
      <c r="L21" s="3" t="n">
        <f aca="false">L13</f>
        <v>0.651110274745954</v>
      </c>
      <c r="M21" s="0" t="s">
        <v>9</v>
      </c>
      <c r="N21" s="3" t="n">
        <f aca="false">M13</f>
        <v>0.643894107600342</v>
      </c>
      <c r="O21" s="0" t="s">
        <v>9</v>
      </c>
      <c r="P21" s="3" t="n">
        <f aca="false">N13</f>
        <v>0.637804878048781</v>
      </c>
      <c r="Q21" s="0" t="s">
        <v>9</v>
      </c>
      <c r="R21" s="3" t="n">
        <f aca="false">O13</f>
        <v>0.677061345835343</v>
      </c>
      <c r="S21" s="0" t="s">
        <v>9</v>
      </c>
      <c r="T21" s="3" t="n">
        <f aca="false">P13</f>
        <v>0.0481706281560451</v>
      </c>
      <c r="U21" s="0" t="s">
        <v>10</v>
      </c>
    </row>
    <row r="22" customFormat="false" ht="13.8" hidden="false" customHeight="false" outlineLevel="0" collapsed="false">
      <c r="F22" s="0" t="n">
        <f aca="false">I14</f>
        <v>90</v>
      </c>
      <c r="G22" s="0" t="s">
        <v>9</v>
      </c>
      <c r="H22" s="3" t="n">
        <f aca="false">J14</f>
        <v>0.2038</v>
      </c>
      <c r="I22" s="0" t="s">
        <v>9</v>
      </c>
      <c r="J22" s="3" t="n">
        <f aca="false">K14</f>
        <v>0.158623017212285</v>
      </c>
      <c r="K22" s="0" t="s">
        <v>9</v>
      </c>
      <c r="L22" s="3" t="n">
        <f aca="false">L14</f>
        <v>0.0873165223936771</v>
      </c>
      <c r="M22" s="0" t="s">
        <v>9</v>
      </c>
      <c r="N22" s="3" t="n">
        <f aca="false">M14</f>
        <v>0.0572160546541418</v>
      </c>
      <c r="O22" s="0" t="s">
        <v>9</v>
      </c>
      <c r="P22" s="3" t="n">
        <f aca="false">N14</f>
        <v>0.0524390243902439</v>
      </c>
      <c r="Q22" s="0" t="s">
        <v>9</v>
      </c>
      <c r="R22" s="3" t="n">
        <f aca="false">O14</f>
        <v>0.11187892373007</v>
      </c>
      <c r="S22" s="0" t="s">
        <v>9</v>
      </c>
      <c r="T22" s="3" t="n">
        <f aca="false">P14</f>
        <v>0.0666313308186305</v>
      </c>
      <c r="U2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2017-11-06T21:55:04Z</dcterms:created>
  <dc:creator/>
  <dc:description/>
  <dc:language>en-ZA</dc:language>
  <cp:lastModifiedBy/>
  <dcterms:modified xsi:type="dcterms:W3CDTF">2017-11-12T21:17:48Z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