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dergrad\eee4022S-2017\NPSC\experiments\"/>
    </mc:Choice>
  </mc:AlternateContent>
  <bookViews>
    <workbookView xWindow="0" yWindow="0" windowWidth="20490" windowHeight="7530" firstSheet="2" activeTab="2"/>
  </bookViews>
  <sheets>
    <sheet name="10% brightness" sheetId="1" r:id="rId1"/>
    <sheet name="30% brightness" sheetId="2" r:id="rId2"/>
    <sheet name="50% brightness" sheetId="3" r:id="rId3"/>
    <sheet name="80% brightness" sheetId="4" r:id="rId4"/>
    <sheet name="100% brightness" sheetId="5" r:id="rId5"/>
    <sheet name="average brightness per distance" sheetId="6" r:id="rId6"/>
    <sheet name="Sheet2" sheetId="7" r:id="rId7"/>
  </sheets>
  <calcPr calcId="171027" fullCalcOnLoad="1"/>
</workbook>
</file>

<file path=xl/calcChain.xml><?xml version="1.0" encoding="utf-8"?>
<calcChain xmlns="http://schemas.openxmlformats.org/spreadsheetml/2006/main">
  <c r="W8" i="5" l="1"/>
  <c r="X8" i="5"/>
  <c r="W9" i="5"/>
  <c r="X9" i="5"/>
  <c r="W10" i="5"/>
  <c r="X10" i="5"/>
  <c r="W11" i="5"/>
  <c r="X11" i="5"/>
  <c r="W12" i="5"/>
  <c r="X12" i="5"/>
  <c r="W13" i="5"/>
  <c r="X13" i="5"/>
  <c r="W14" i="5"/>
  <c r="X14" i="5"/>
  <c r="W15" i="5"/>
  <c r="X15" i="5"/>
  <c r="W16" i="5"/>
  <c r="X16" i="5"/>
  <c r="W17" i="5"/>
  <c r="X17" i="5"/>
  <c r="X7" i="5"/>
  <c r="W7" i="5"/>
  <c r="R8" i="5"/>
  <c r="S8" i="5"/>
  <c r="T8" i="5"/>
  <c r="U8" i="5"/>
  <c r="R9" i="5"/>
  <c r="S9" i="5"/>
  <c r="T9" i="5"/>
  <c r="U9" i="5"/>
  <c r="R10" i="5"/>
  <c r="S10" i="5"/>
  <c r="T10" i="5"/>
  <c r="U10" i="5"/>
  <c r="R11" i="5"/>
  <c r="S11" i="5"/>
  <c r="T11" i="5"/>
  <c r="U11" i="5"/>
  <c r="R12" i="5"/>
  <c r="S12" i="5"/>
  <c r="T12" i="5"/>
  <c r="U12" i="5"/>
  <c r="R13" i="5"/>
  <c r="S13" i="5"/>
  <c r="T13" i="5"/>
  <c r="U13" i="5"/>
  <c r="R14" i="5"/>
  <c r="S14" i="5"/>
  <c r="T14" i="5"/>
  <c r="U14" i="5"/>
  <c r="R15" i="5"/>
  <c r="S15" i="5"/>
  <c r="T15" i="5"/>
  <c r="U15" i="5"/>
  <c r="R16" i="5"/>
  <c r="S16" i="5"/>
  <c r="T16" i="5"/>
  <c r="U16" i="5"/>
  <c r="R17" i="5"/>
  <c r="S17" i="5"/>
  <c r="T17" i="5"/>
  <c r="U17" i="5"/>
  <c r="U7" i="5"/>
  <c r="T7" i="5"/>
  <c r="S7" i="5"/>
  <c r="R7" i="5"/>
  <c r="D8" i="7" l="1"/>
  <c r="E8" i="7"/>
  <c r="F8" i="7"/>
  <c r="G8" i="7"/>
  <c r="H8" i="7"/>
  <c r="I8" i="7"/>
  <c r="J8" i="7"/>
  <c r="K8" i="7"/>
  <c r="L8" i="7"/>
  <c r="M8" i="7"/>
  <c r="N8" i="7"/>
  <c r="D9" i="7"/>
  <c r="E9" i="7"/>
  <c r="F9" i="7"/>
  <c r="G9" i="7"/>
  <c r="H9" i="7"/>
  <c r="I9" i="7"/>
  <c r="J9" i="7"/>
  <c r="K9" i="7"/>
  <c r="L9" i="7"/>
  <c r="M9" i="7"/>
  <c r="N9" i="7"/>
  <c r="C9" i="7"/>
  <c r="C8" i="7"/>
  <c r="D11" i="7"/>
  <c r="E11" i="7"/>
  <c r="F11" i="7"/>
  <c r="G11" i="7"/>
  <c r="H11" i="7"/>
  <c r="I11" i="7"/>
  <c r="J11" i="7"/>
  <c r="K11" i="7"/>
  <c r="L11" i="7"/>
  <c r="M11" i="7"/>
  <c r="N11" i="7"/>
  <c r="D10" i="7"/>
  <c r="E10" i="7"/>
  <c r="F10" i="7"/>
  <c r="G10" i="7"/>
  <c r="H10" i="7"/>
  <c r="I10" i="7"/>
  <c r="J10" i="7"/>
  <c r="K10" i="7"/>
  <c r="L10" i="7"/>
  <c r="M10" i="7"/>
  <c r="N10" i="7"/>
  <c r="D7" i="7"/>
  <c r="E7" i="7"/>
  <c r="F7" i="7"/>
  <c r="G7" i="7"/>
  <c r="H7" i="7"/>
  <c r="I7" i="7"/>
  <c r="J7" i="7"/>
  <c r="K7" i="7"/>
  <c r="L7" i="7"/>
  <c r="M7" i="7"/>
  <c r="N7" i="7"/>
  <c r="C11" i="7"/>
  <c r="C10" i="7"/>
  <c r="C7" i="7"/>
  <c r="N37" i="5"/>
  <c r="M37" i="5"/>
  <c r="L37" i="5"/>
  <c r="K37" i="5"/>
  <c r="J37" i="5"/>
  <c r="I37" i="5"/>
  <c r="H37" i="5"/>
  <c r="G37" i="5"/>
  <c r="F37" i="5"/>
  <c r="E37" i="5"/>
  <c r="D37" i="5"/>
  <c r="C37" i="5"/>
  <c r="N36" i="5"/>
  <c r="M36" i="5"/>
  <c r="L36" i="5"/>
  <c r="K36" i="5"/>
  <c r="J36" i="5"/>
  <c r="I36" i="5"/>
  <c r="H36" i="5"/>
  <c r="G36" i="5"/>
  <c r="F36" i="5"/>
  <c r="E36" i="5"/>
  <c r="D36" i="5"/>
  <c r="C36" i="5"/>
  <c r="N37" i="4"/>
  <c r="M37" i="4"/>
  <c r="L37" i="4"/>
  <c r="K37" i="4"/>
  <c r="J37" i="4"/>
  <c r="I37" i="4"/>
  <c r="H37" i="4"/>
  <c r="G37" i="4"/>
  <c r="F37" i="4"/>
  <c r="E37" i="4"/>
  <c r="D37" i="4"/>
  <c r="C37" i="4"/>
  <c r="N36" i="4"/>
  <c r="M36" i="4"/>
  <c r="L36" i="4"/>
  <c r="K36" i="4"/>
  <c r="J36" i="4"/>
  <c r="I36" i="4"/>
  <c r="H36" i="4"/>
  <c r="G36" i="4"/>
  <c r="F36" i="4"/>
  <c r="E36" i="4"/>
  <c r="D36" i="4"/>
  <c r="C36" i="4"/>
  <c r="N37" i="3"/>
  <c r="M37" i="3"/>
  <c r="L37" i="3"/>
  <c r="K37" i="3"/>
  <c r="J37" i="3"/>
  <c r="I37" i="3"/>
  <c r="H37" i="3"/>
  <c r="G37" i="3"/>
  <c r="F37" i="3"/>
  <c r="E37" i="3"/>
  <c r="D37" i="3"/>
  <c r="C37" i="3"/>
  <c r="N36" i="3"/>
  <c r="M36" i="3"/>
  <c r="L36" i="3"/>
  <c r="K36" i="3"/>
  <c r="J36" i="3"/>
  <c r="I36" i="3"/>
  <c r="H36" i="3"/>
  <c r="G36" i="3"/>
  <c r="F36" i="3"/>
  <c r="E36" i="3"/>
  <c r="D36" i="3"/>
  <c r="C36" i="3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E37" i="2"/>
  <c r="F37" i="2"/>
  <c r="G37" i="2"/>
  <c r="H37" i="2"/>
  <c r="I37" i="2"/>
  <c r="J37" i="2"/>
  <c r="K37" i="2"/>
  <c r="L37" i="2"/>
  <c r="M37" i="2"/>
  <c r="N37" i="2"/>
  <c r="D37" i="2"/>
  <c r="C37" i="2"/>
  <c r="N36" i="2"/>
  <c r="M36" i="2"/>
  <c r="L36" i="2"/>
  <c r="K36" i="2"/>
  <c r="J36" i="2"/>
  <c r="I36" i="2"/>
  <c r="H36" i="2"/>
  <c r="G36" i="2"/>
  <c r="F36" i="2"/>
  <c r="E36" i="2"/>
  <c r="D36" i="2"/>
  <c r="C36" i="2"/>
  <c r="D36" i="6"/>
  <c r="E36" i="6"/>
  <c r="F36" i="6"/>
  <c r="G36" i="6"/>
  <c r="H36" i="6"/>
  <c r="I36" i="6"/>
  <c r="J36" i="6"/>
  <c r="K36" i="6"/>
  <c r="L36" i="6"/>
  <c r="M36" i="6"/>
  <c r="N36" i="6"/>
  <c r="C36" i="6"/>
  <c r="N33" i="5"/>
  <c r="M33" i="5"/>
  <c r="L33" i="5"/>
  <c r="K33" i="5"/>
  <c r="K33" i="6" s="1"/>
  <c r="J33" i="5"/>
  <c r="I33" i="5"/>
  <c r="H33" i="5"/>
  <c r="G33" i="5"/>
  <c r="F33" i="5"/>
  <c r="E33" i="5"/>
  <c r="D33" i="5"/>
  <c r="C33" i="5"/>
  <c r="C33" i="6" s="1"/>
  <c r="N32" i="5"/>
  <c r="M32" i="5"/>
  <c r="L32" i="5"/>
  <c r="K32" i="5"/>
  <c r="K32" i="6" s="1"/>
  <c r="J32" i="5"/>
  <c r="I32" i="5"/>
  <c r="H32" i="5"/>
  <c r="G32" i="5"/>
  <c r="G32" i="6" s="1"/>
  <c r="F32" i="5"/>
  <c r="E32" i="5"/>
  <c r="D32" i="5"/>
  <c r="C32" i="5"/>
  <c r="N31" i="5"/>
  <c r="M31" i="5"/>
  <c r="L31" i="5"/>
  <c r="K31" i="5"/>
  <c r="K31" i="6" s="1"/>
  <c r="J31" i="5"/>
  <c r="I31" i="5"/>
  <c r="H31" i="5"/>
  <c r="G31" i="5"/>
  <c r="G31" i="6" s="1"/>
  <c r="F31" i="5"/>
  <c r="E31" i="5"/>
  <c r="D31" i="5"/>
  <c r="C31" i="5"/>
  <c r="C31" i="6" s="1"/>
  <c r="N30" i="5"/>
  <c r="M30" i="5"/>
  <c r="L30" i="5"/>
  <c r="K30" i="5"/>
  <c r="J30" i="5"/>
  <c r="I30" i="5"/>
  <c r="H30" i="5"/>
  <c r="G30" i="5"/>
  <c r="G30" i="6" s="1"/>
  <c r="F30" i="5"/>
  <c r="E30" i="5"/>
  <c r="D30" i="5"/>
  <c r="C30" i="5"/>
  <c r="C30" i="6" s="1"/>
  <c r="N29" i="5"/>
  <c r="M29" i="5"/>
  <c r="L29" i="5"/>
  <c r="K29" i="5"/>
  <c r="K29" i="6" s="1"/>
  <c r="J29" i="5"/>
  <c r="I29" i="5"/>
  <c r="H29" i="5"/>
  <c r="G29" i="5"/>
  <c r="F29" i="5"/>
  <c r="E29" i="5"/>
  <c r="D29" i="5"/>
  <c r="C29" i="5"/>
  <c r="C29" i="6" s="1"/>
  <c r="N28" i="5"/>
  <c r="M28" i="5"/>
  <c r="L28" i="5"/>
  <c r="K28" i="5"/>
  <c r="K28" i="6" s="1"/>
  <c r="J28" i="5"/>
  <c r="I28" i="5"/>
  <c r="H28" i="5"/>
  <c r="G28" i="5"/>
  <c r="G28" i="6" s="1"/>
  <c r="F28" i="5"/>
  <c r="E28" i="5"/>
  <c r="D28" i="5"/>
  <c r="C28" i="5"/>
  <c r="N27" i="5"/>
  <c r="M27" i="5"/>
  <c r="L27" i="5"/>
  <c r="K27" i="5"/>
  <c r="K27" i="6" s="1"/>
  <c r="J27" i="5"/>
  <c r="I27" i="5"/>
  <c r="H27" i="5"/>
  <c r="G27" i="5"/>
  <c r="G27" i="6" s="1"/>
  <c r="F27" i="5"/>
  <c r="E27" i="5"/>
  <c r="D27" i="5"/>
  <c r="C27" i="5"/>
  <c r="C27" i="6" s="1"/>
  <c r="N26" i="5"/>
  <c r="M26" i="5"/>
  <c r="L26" i="5"/>
  <c r="K26" i="5"/>
  <c r="J26" i="5"/>
  <c r="I26" i="5"/>
  <c r="H26" i="5"/>
  <c r="G26" i="5"/>
  <c r="G26" i="6" s="1"/>
  <c r="F26" i="5"/>
  <c r="E26" i="5"/>
  <c r="D26" i="5"/>
  <c r="C26" i="5"/>
  <c r="C26" i="6" s="1"/>
  <c r="N25" i="5"/>
  <c r="M25" i="5"/>
  <c r="L25" i="5"/>
  <c r="K25" i="5"/>
  <c r="K25" i="6" s="1"/>
  <c r="J25" i="5"/>
  <c r="I25" i="5"/>
  <c r="H25" i="5"/>
  <c r="G25" i="5"/>
  <c r="F25" i="5"/>
  <c r="E25" i="5"/>
  <c r="D25" i="5"/>
  <c r="C25" i="5"/>
  <c r="C25" i="6" s="1"/>
  <c r="N24" i="5"/>
  <c r="M24" i="5"/>
  <c r="L24" i="5"/>
  <c r="K24" i="5"/>
  <c r="K24" i="6" s="1"/>
  <c r="J24" i="5"/>
  <c r="I24" i="5"/>
  <c r="H24" i="5"/>
  <c r="G24" i="5"/>
  <c r="G24" i="6" s="1"/>
  <c r="F24" i="5"/>
  <c r="E24" i="5"/>
  <c r="D24" i="5"/>
  <c r="C24" i="5"/>
  <c r="N23" i="5"/>
  <c r="M23" i="5"/>
  <c r="L23" i="5"/>
  <c r="K23" i="5"/>
  <c r="J23" i="5"/>
  <c r="I23" i="5"/>
  <c r="H23" i="5"/>
  <c r="G23" i="5"/>
  <c r="F23" i="5"/>
  <c r="E23" i="5"/>
  <c r="D23" i="5"/>
  <c r="C23" i="5"/>
  <c r="N33" i="4"/>
  <c r="M33" i="4"/>
  <c r="L33" i="4"/>
  <c r="K33" i="4"/>
  <c r="J33" i="4"/>
  <c r="I33" i="4"/>
  <c r="H33" i="4"/>
  <c r="G33" i="4"/>
  <c r="F33" i="4"/>
  <c r="E33" i="4"/>
  <c r="D33" i="4"/>
  <c r="C33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H31" i="4"/>
  <c r="G31" i="4"/>
  <c r="F31" i="4"/>
  <c r="E31" i="4"/>
  <c r="D31" i="4"/>
  <c r="C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6" i="4"/>
  <c r="M26" i="4"/>
  <c r="L26" i="4"/>
  <c r="K26" i="4"/>
  <c r="J26" i="4"/>
  <c r="I26" i="4"/>
  <c r="H26" i="4"/>
  <c r="G26" i="4"/>
  <c r="F26" i="4"/>
  <c r="E26" i="4"/>
  <c r="D26" i="4"/>
  <c r="C26" i="4"/>
  <c r="N25" i="4"/>
  <c r="M25" i="4"/>
  <c r="L25" i="4"/>
  <c r="K25" i="4"/>
  <c r="J25" i="4"/>
  <c r="I25" i="4"/>
  <c r="H25" i="4"/>
  <c r="G25" i="4"/>
  <c r="F25" i="4"/>
  <c r="E25" i="4"/>
  <c r="D25" i="4"/>
  <c r="C25" i="4"/>
  <c r="N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D23" i="4"/>
  <c r="C23" i="4"/>
  <c r="N33" i="3"/>
  <c r="M33" i="3"/>
  <c r="L33" i="3"/>
  <c r="L33" i="6" s="1"/>
  <c r="K33" i="3"/>
  <c r="J33" i="3"/>
  <c r="I33" i="3"/>
  <c r="H33" i="3"/>
  <c r="H33" i="6" s="1"/>
  <c r="G33" i="3"/>
  <c r="F33" i="3"/>
  <c r="E33" i="3"/>
  <c r="D33" i="3"/>
  <c r="D33" i="6" s="1"/>
  <c r="C33" i="3"/>
  <c r="N32" i="3"/>
  <c r="M32" i="3"/>
  <c r="L32" i="3"/>
  <c r="L32" i="6" s="1"/>
  <c r="K32" i="3"/>
  <c r="J32" i="3"/>
  <c r="I32" i="3"/>
  <c r="H32" i="3"/>
  <c r="H32" i="6" s="1"/>
  <c r="G32" i="3"/>
  <c r="F32" i="3"/>
  <c r="E32" i="3"/>
  <c r="D32" i="3"/>
  <c r="D32" i="6" s="1"/>
  <c r="C32" i="3"/>
  <c r="N31" i="3"/>
  <c r="M31" i="3"/>
  <c r="L31" i="3"/>
  <c r="L31" i="6" s="1"/>
  <c r="K31" i="3"/>
  <c r="J31" i="3"/>
  <c r="I31" i="3"/>
  <c r="H31" i="3"/>
  <c r="H31" i="6" s="1"/>
  <c r="G31" i="3"/>
  <c r="F31" i="3"/>
  <c r="E31" i="3"/>
  <c r="D31" i="3"/>
  <c r="D31" i="6" s="1"/>
  <c r="C31" i="3"/>
  <c r="N30" i="3"/>
  <c r="M30" i="3"/>
  <c r="L30" i="3"/>
  <c r="L30" i="6" s="1"/>
  <c r="K30" i="3"/>
  <c r="J30" i="3"/>
  <c r="I30" i="3"/>
  <c r="H30" i="3"/>
  <c r="H30" i="6" s="1"/>
  <c r="G30" i="3"/>
  <c r="F30" i="3"/>
  <c r="E30" i="3"/>
  <c r="D30" i="3"/>
  <c r="D30" i="6" s="1"/>
  <c r="C30" i="3"/>
  <c r="N29" i="3"/>
  <c r="M29" i="3"/>
  <c r="L29" i="3"/>
  <c r="L29" i="6" s="1"/>
  <c r="K29" i="3"/>
  <c r="J29" i="3"/>
  <c r="I29" i="3"/>
  <c r="H29" i="3"/>
  <c r="H29" i="6" s="1"/>
  <c r="G29" i="3"/>
  <c r="F29" i="3"/>
  <c r="E29" i="3"/>
  <c r="D29" i="3"/>
  <c r="D29" i="6" s="1"/>
  <c r="C29" i="3"/>
  <c r="N28" i="3"/>
  <c r="M28" i="3"/>
  <c r="L28" i="3"/>
  <c r="L28" i="6" s="1"/>
  <c r="K28" i="3"/>
  <c r="J28" i="3"/>
  <c r="I28" i="3"/>
  <c r="H28" i="3"/>
  <c r="H28" i="6" s="1"/>
  <c r="G28" i="3"/>
  <c r="F28" i="3"/>
  <c r="E28" i="3"/>
  <c r="D28" i="3"/>
  <c r="D28" i="6" s="1"/>
  <c r="C28" i="3"/>
  <c r="N27" i="3"/>
  <c r="M27" i="3"/>
  <c r="L27" i="3"/>
  <c r="L27" i="6" s="1"/>
  <c r="K27" i="3"/>
  <c r="J27" i="3"/>
  <c r="I27" i="3"/>
  <c r="H27" i="3"/>
  <c r="H27" i="6" s="1"/>
  <c r="G27" i="3"/>
  <c r="F27" i="3"/>
  <c r="E27" i="3"/>
  <c r="D27" i="3"/>
  <c r="D27" i="6" s="1"/>
  <c r="C27" i="3"/>
  <c r="N26" i="3"/>
  <c r="M26" i="3"/>
  <c r="L26" i="3"/>
  <c r="L26" i="6" s="1"/>
  <c r="K26" i="3"/>
  <c r="J26" i="3"/>
  <c r="I26" i="3"/>
  <c r="H26" i="3"/>
  <c r="H26" i="6" s="1"/>
  <c r="G26" i="3"/>
  <c r="F26" i="3"/>
  <c r="E26" i="3"/>
  <c r="D26" i="3"/>
  <c r="D26" i="6" s="1"/>
  <c r="C26" i="3"/>
  <c r="N25" i="3"/>
  <c r="M25" i="3"/>
  <c r="L25" i="3"/>
  <c r="L25" i="6" s="1"/>
  <c r="K25" i="3"/>
  <c r="J25" i="3"/>
  <c r="I25" i="3"/>
  <c r="H25" i="3"/>
  <c r="H25" i="6" s="1"/>
  <c r="G25" i="3"/>
  <c r="F25" i="3"/>
  <c r="E25" i="3"/>
  <c r="D25" i="3"/>
  <c r="D25" i="6" s="1"/>
  <c r="C25" i="3"/>
  <c r="N24" i="3"/>
  <c r="M24" i="3"/>
  <c r="L24" i="3"/>
  <c r="L24" i="6" s="1"/>
  <c r="K24" i="3"/>
  <c r="J24" i="3"/>
  <c r="I24" i="3"/>
  <c r="H24" i="3"/>
  <c r="H24" i="6" s="1"/>
  <c r="G24" i="3"/>
  <c r="F24" i="3"/>
  <c r="E24" i="3"/>
  <c r="D24" i="3"/>
  <c r="D24" i="6" s="1"/>
  <c r="C24" i="3"/>
  <c r="N23" i="3"/>
  <c r="M23" i="3"/>
  <c r="L23" i="3"/>
  <c r="K23" i="3"/>
  <c r="K23" i="6" s="1"/>
  <c r="J23" i="3"/>
  <c r="I23" i="3"/>
  <c r="H23" i="3"/>
  <c r="G23" i="3"/>
  <c r="G23" i="6" s="1"/>
  <c r="F23" i="3"/>
  <c r="E23" i="3"/>
  <c r="D23" i="3"/>
  <c r="C23" i="3"/>
  <c r="C23" i="6" s="1"/>
  <c r="N33" i="2"/>
  <c r="M33" i="2"/>
  <c r="L33" i="2"/>
  <c r="K33" i="2"/>
  <c r="J33" i="2"/>
  <c r="I33" i="2"/>
  <c r="H33" i="2"/>
  <c r="G33" i="2"/>
  <c r="F33" i="2"/>
  <c r="E33" i="2"/>
  <c r="D33" i="2"/>
  <c r="C33" i="2"/>
  <c r="N32" i="2"/>
  <c r="M32" i="2"/>
  <c r="L32" i="2"/>
  <c r="K32" i="2"/>
  <c r="J32" i="2"/>
  <c r="I32" i="2"/>
  <c r="H32" i="2"/>
  <c r="G32" i="2"/>
  <c r="F32" i="2"/>
  <c r="E32" i="2"/>
  <c r="D32" i="2"/>
  <c r="C32" i="2"/>
  <c r="N31" i="2"/>
  <c r="M31" i="2"/>
  <c r="L31" i="2"/>
  <c r="K31" i="2"/>
  <c r="J31" i="2"/>
  <c r="I31" i="2"/>
  <c r="H31" i="2"/>
  <c r="G31" i="2"/>
  <c r="F31" i="2"/>
  <c r="E31" i="2"/>
  <c r="D31" i="2"/>
  <c r="C31" i="2"/>
  <c r="N30" i="2"/>
  <c r="M30" i="2"/>
  <c r="L30" i="2"/>
  <c r="K30" i="2"/>
  <c r="J30" i="2"/>
  <c r="I30" i="2"/>
  <c r="H30" i="2"/>
  <c r="G30" i="2"/>
  <c r="F30" i="2"/>
  <c r="E30" i="2"/>
  <c r="D30" i="2"/>
  <c r="C30" i="2"/>
  <c r="N29" i="2"/>
  <c r="M29" i="2"/>
  <c r="L29" i="2"/>
  <c r="K29" i="2"/>
  <c r="J29" i="2"/>
  <c r="I29" i="2"/>
  <c r="H29" i="2"/>
  <c r="G29" i="2"/>
  <c r="F29" i="2"/>
  <c r="E29" i="2"/>
  <c r="D29" i="2"/>
  <c r="C29" i="2"/>
  <c r="N28" i="2"/>
  <c r="M28" i="2"/>
  <c r="L28" i="2"/>
  <c r="K28" i="2"/>
  <c r="J28" i="2"/>
  <c r="I28" i="2"/>
  <c r="H28" i="2"/>
  <c r="G28" i="2"/>
  <c r="F28" i="2"/>
  <c r="E28" i="2"/>
  <c r="D28" i="2"/>
  <c r="C28" i="2"/>
  <c r="N27" i="2"/>
  <c r="M27" i="2"/>
  <c r="L27" i="2"/>
  <c r="K27" i="2"/>
  <c r="J27" i="2"/>
  <c r="I27" i="2"/>
  <c r="H27" i="2"/>
  <c r="G27" i="2"/>
  <c r="F27" i="2"/>
  <c r="E27" i="2"/>
  <c r="D27" i="2"/>
  <c r="C27" i="2"/>
  <c r="N26" i="2"/>
  <c r="M26" i="2"/>
  <c r="L26" i="2"/>
  <c r="K26" i="2"/>
  <c r="J26" i="2"/>
  <c r="I26" i="2"/>
  <c r="H26" i="2"/>
  <c r="G26" i="2"/>
  <c r="F26" i="2"/>
  <c r="E26" i="2"/>
  <c r="D26" i="2"/>
  <c r="C26" i="2"/>
  <c r="N25" i="2"/>
  <c r="M25" i="2"/>
  <c r="L25" i="2"/>
  <c r="K25" i="2"/>
  <c r="J25" i="2"/>
  <c r="I25" i="2"/>
  <c r="H25" i="2"/>
  <c r="G25" i="2"/>
  <c r="F25" i="2"/>
  <c r="E25" i="2"/>
  <c r="D25" i="2"/>
  <c r="C25" i="2"/>
  <c r="N24" i="2"/>
  <c r="M24" i="2"/>
  <c r="L24" i="2"/>
  <c r="K24" i="2"/>
  <c r="J24" i="2"/>
  <c r="I24" i="2"/>
  <c r="H24" i="2"/>
  <c r="G24" i="2"/>
  <c r="F24" i="2"/>
  <c r="E24" i="2"/>
  <c r="D24" i="2"/>
  <c r="C24" i="2"/>
  <c r="N23" i="2"/>
  <c r="M23" i="2"/>
  <c r="L23" i="2"/>
  <c r="K23" i="2"/>
  <c r="J23" i="2"/>
  <c r="I23" i="2"/>
  <c r="H23" i="2"/>
  <c r="G23" i="2"/>
  <c r="F23" i="2"/>
  <c r="E23" i="2"/>
  <c r="D23" i="2"/>
  <c r="C23" i="2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L33" i="1"/>
  <c r="M33" i="1"/>
  <c r="N33" i="1"/>
  <c r="C33" i="1"/>
  <c r="C32" i="1"/>
  <c r="C31" i="1"/>
  <c r="C30" i="1"/>
  <c r="C29" i="1"/>
  <c r="C28" i="1"/>
  <c r="C27" i="1"/>
  <c r="C26" i="1"/>
  <c r="C25" i="1"/>
  <c r="C24" i="1"/>
  <c r="C24" i="6"/>
  <c r="E24" i="6"/>
  <c r="F24" i="6"/>
  <c r="I24" i="6"/>
  <c r="J24" i="6"/>
  <c r="M24" i="6"/>
  <c r="N24" i="6"/>
  <c r="E25" i="6"/>
  <c r="F25" i="6"/>
  <c r="G25" i="6"/>
  <c r="I25" i="6"/>
  <c r="J25" i="6"/>
  <c r="M25" i="6"/>
  <c r="N25" i="6"/>
  <c r="E26" i="6"/>
  <c r="F26" i="6"/>
  <c r="I26" i="6"/>
  <c r="J26" i="6"/>
  <c r="K26" i="6"/>
  <c r="M26" i="6"/>
  <c r="N26" i="6"/>
  <c r="E27" i="6"/>
  <c r="F27" i="6"/>
  <c r="I27" i="6"/>
  <c r="J27" i="6"/>
  <c r="M27" i="6"/>
  <c r="N27" i="6"/>
  <c r="C28" i="6"/>
  <c r="E28" i="6"/>
  <c r="F28" i="6"/>
  <c r="I28" i="6"/>
  <c r="J28" i="6"/>
  <c r="M28" i="6"/>
  <c r="N28" i="6"/>
  <c r="E29" i="6"/>
  <c r="F29" i="6"/>
  <c r="G29" i="6"/>
  <c r="I29" i="6"/>
  <c r="J29" i="6"/>
  <c r="M29" i="6"/>
  <c r="N29" i="6"/>
  <c r="E30" i="6"/>
  <c r="F30" i="6"/>
  <c r="I30" i="6"/>
  <c r="J30" i="6"/>
  <c r="K30" i="6"/>
  <c r="M30" i="6"/>
  <c r="N30" i="6"/>
  <c r="E31" i="6"/>
  <c r="F31" i="6"/>
  <c r="I31" i="6"/>
  <c r="J31" i="6"/>
  <c r="M31" i="6"/>
  <c r="N31" i="6"/>
  <c r="C32" i="6"/>
  <c r="E32" i="6"/>
  <c r="F32" i="6"/>
  <c r="I32" i="6"/>
  <c r="J32" i="6"/>
  <c r="M32" i="6"/>
  <c r="N32" i="6"/>
  <c r="E33" i="6"/>
  <c r="F33" i="6"/>
  <c r="G33" i="6"/>
  <c r="I33" i="6"/>
  <c r="J33" i="6"/>
  <c r="M33" i="6"/>
  <c r="N33" i="6"/>
  <c r="D23" i="6"/>
  <c r="E23" i="6"/>
  <c r="F23" i="6"/>
  <c r="H23" i="6"/>
  <c r="I23" i="6"/>
  <c r="J23" i="6"/>
  <c r="L23" i="6"/>
  <c r="M23" i="6"/>
  <c r="N23" i="6"/>
  <c r="C23" i="1"/>
</calcChain>
</file>

<file path=xl/sharedStrings.xml><?xml version="1.0" encoding="utf-8"?>
<sst xmlns="http://schemas.openxmlformats.org/spreadsheetml/2006/main" count="19" uniqueCount="7">
  <si>
    <t>Angles</t>
  </si>
  <si>
    <t>distance (cm)</t>
  </si>
  <si>
    <t>aveg</t>
  </si>
  <si>
    <t>min</t>
  </si>
  <si>
    <t>max</t>
  </si>
  <si>
    <t>avg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</si>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</sst>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R-1C09]&quot; &quot;#,##0.00;[Red][$R-1C09]&quot;-&quot;#,##0.00"/>
    <numFmt numFmtId="167" formatCode="0.0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'10% brightness'!$B$36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'10% brightness'!$C$35:$N$35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'10% brightness'!$C$36:$N$36</c:f>
              <c:numCache>
                <c:formatCode>0.000</c:formatCode>
                <c:ptCount val="12"/>
                <c:pt idx="0">
                  <c:v>1</c:v>
                </c:pt>
                <c:pt idx="1">
                  <c:v>0.90101206843220027</c:v>
                </c:pt>
                <c:pt idx="2">
                  <c:v>0.68610246599512004</c:v>
                </c:pt>
                <c:pt idx="3">
                  <c:v>5.190713037229059E-2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5.190713037229059E-2</c:v>
                </c:pt>
                <c:pt idx="10">
                  <c:v>0.68610246599512004</c:v>
                </c:pt>
                <c:pt idx="11">
                  <c:v>0.90101206843220027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9-4D9F-A4E6-3AD69873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10136"/>
        <c:axId val="415171160"/>
      </c:radarChart>
      <c:catAx>
        <c:axId val="49641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71160"/>
        <c:crosses val="autoZero"/>
        <c:auto val="1"/>
        <c:lblAlgn val="ctr"/>
        <c:lblOffset val="100"/>
        <c:noMultiLvlLbl val="0"/>
      </c:catAx>
      <c:valAx>
        <c:axId val="4151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1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9486111111111112"/>
          <c:w val="0.87122462817147861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'100% brightness'!$W$6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'100% brightness'!$Q$8:$Q$17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cat>
          <c:val>
            <c:numRef>
              <c:f>'100% brightness'!$W$8:$W$17</c:f>
              <c:numCache>
                <c:formatCode>0.000</c:formatCode>
                <c:ptCount val="10"/>
                <c:pt idx="0">
                  <c:v>1.0076398417716106</c:v>
                </c:pt>
                <c:pt idx="1">
                  <c:v>0.5714260772287858</c:v>
                </c:pt>
                <c:pt idx="2">
                  <c:v>0.34956075129697967</c:v>
                </c:pt>
                <c:pt idx="3">
                  <c:v>0.22085620986662996</c:v>
                </c:pt>
                <c:pt idx="4">
                  <c:v>0.16239518957923227</c:v>
                </c:pt>
                <c:pt idx="5">
                  <c:v>0.13178282969160249</c:v>
                </c:pt>
                <c:pt idx="6">
                  <c:v>0.10424627764922395</c:v>
                </c:pt>
                <c:pt idx="7">
                  <c:v>8.5563880167172118E-2</c:v>
                </c:pt>
                <c:pt idx="8">
                  <c:v>7.1515772537936478E-2</c:v>
                </c:pt>
                <c:pt idx="9">
                  <c:v>5.7623798968889597E-2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4-407A-A531-3FC3559B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03176"/>
        <c:axId val="543597272"/>
      </c:lineChart>
      <c:catAx>
        <c:axId val="5436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97272"/>
        <c:crosses val="autoZero"/>
        <c:auto val="1"/>
        <c:lblAlgn val="ctr"/>
        <c:lblOffset val="100"/>
        <c:noMultiLvlLbl val="0"/>
      </c:catAx>
      <c:valAx>
        <c:axId val="54359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'average brightness per distance'!$B$36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brightness per distance'!$C$35:$N$35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'average brightness per distance'!$C$36:$N$36</c:f>
              <c:numCache>
                <c:formatCode>0.000</c:formatCode>
                <c:ptCount val="12"/>
                <c:pt idx="0">
                  <c:v>1</c:v>
                </c:pt>
                <c:pt idx="1">
                  <c:v>0.9089474252456341</c:v>
                </c:pt>
                <c:pt idx="2">
                  <c:v>0.67935980303277754</c:v>
                </c:pt>
                <c:pt idx="3">
                  <c:v>7.8546102310388943E-2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7.8546102310388943E-2</c:v>
                </c:pt>
                <c:pt idx="10">
                  <c:v>0.67935980303277754</c:v>
                </c:pt>
                <c:pt idx="11">
                  <c:v>0.9089474252456341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1-45AE-B18F-02D3741E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06040"/>
        <c:axId val="499701448"/>
      </c:radarChart>
      <c:catAx>
        <c:axId val="49970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1448"/>
        <c:crosses val="autoZero"/>
        <c:auto val="1"/>
        <c:lblAlgn val="ctr"/>
        <c:lblOffset val="100"/>
        <c:noMultiLvlLbl val="0"/>
      </c:catAx>
      <c:valAx>
        <c:axId val="4997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aveg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Sheet2!$C$6:$N$6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Sheet2!$C$7:$N$7</c:f>
              <c:numCache>
                <c:formatCode>0.000</c:formatCode>
                <c:ptCount val="12"/>
                <c:pt idx="0">
                  <c:v>1</c:v>
                </c:pt>
                <c:pt idx="1">
                  <c:v>0.9089474252456341</c:v>
                </c:pt>
                <c:pt idx="2">
                  <c:v>0.67935980303277765</c:v>
                </c:pt>
                <c:pt idx="3">
                  <c:v>7.8546102310388943E-2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7.8546102310388943E-2</c:v>
                </c:pt>
                <c:pt idx="10">
                  <c:v>0.67935980303277765</c:v>
                </c:pt>
                <c:pt idx="11">
                  <c:v>0.9089474252456341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A-4C04-B552-F36AA366C1D5}"/>
            </c:ext>
          </c:extLst>
        </c:ser>
        <c:ser>
          <c:idx val="1"/>
          <c:order val="1"/>
          <c:tx>
            <c:strRef>
              <c:f>Sheet2!$B$8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Sheet2!$C$6:$N$6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Sheet2!$C$8:$N$8</c:f>
              <c:numCache>
                <c:formatCode>0.000</c:formatCode>
                <c:ptCount val="12"/>
                <c:pt idx="0">
                  <c:v>1</c:v>
                </c:pt>
                <c:pt idx="1">
                  <c:v>0.85122753275279339</c:v>
                </c:pt>
                <c:pt idx="2">
                  <c:v>0.58985130467235491</c:v>
                </c:pt>
                <c:pt idx="3">
                  <c:v>3.2697867812616861E-2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3.2697867812616861E-2</c:v>
                </c:pt>
                <c:pt idx="10">
                  <c:v>0.58985130467235491</c:v>
                </c:pt>
                <c:pt idx="11">
                  <c:v>0.85122753275279339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A-4C04-B552-F36AA366C1D5}"/>
            </c:ext>
          </c:extLst>
        </c:ser>
        <c:ser>
          <c:idx val="2"/>
          <c:order val="2"/>
          <c:tx>
            <c:strRef>
              <c:f>Sheet2!$B$9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Sheet2!$C$6:$N$6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Sheet2!$C$9:$N$9</c:f>
              <c:numCache>
                <c:formatCode>0.000</c:formatCode>
                <c:ptCount val="12"/>
                <c:pt idx="0">
                  <c:v>1</c:v>
                </c:pt>
                <c:pt idx="1">
                  <c:v>0.96666731773847481</c:v>
                </c:pt>
                <c:pt idx="2">
                  <c:v>0.76886830139320039</c:v>
                </c:pt>
                <c:pt idx="3">
                  <c:v>0.12439433680816103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0.12439433680816103</c:v>
                </c:pt>
                <c:pt idx="10">
                  <c:v>0.76886830139320039</c:v>
                </c:pt>
                <c:pt idx="11">
                  <c:v>0.96666731773847481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A-4C04-B552-F36AA366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02088"/>
        <c:axId val="498603072"/>
      </c:radarChart>
      <c:catAx>
        <c:axId val="49860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3072"/>
        <c:crosses val="autoZero"/>
        <c:auto val="1"/>
        <c:lblAlgn val="ctr"/>
        <c:lblOffset val="100"/>
        <c:noMultiLvlLbl val="0"/>
      </c:catAx>
      <c:valAx>
        <c:axId val="4986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0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17</xdr:row>
      <xdr:rowOff>42862</xdr:rowOff>
    </xdr:from>
    <xdr:to>
      <xdr:col>15</xdr:col>
      <xdr:colOff>166687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EC8DE-5B8A-4656-8AB2-954548D39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681037</xdr:colOff>
      <xdr:row>9</xdr:row>
      <xdr:rowOff>166687</xdr:rowOff>
    </xdr:from>
    <xdr:to>
      <xdr:col>24</xdr:col>
      <xdr:colOff>452437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CCD90-0311-4BDB-BC54-F075B14BC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22</xdr:row>
      <xdr:rowOff>71437</xdr:rowOff>
    </xdr:from>
    <xdr:to>
      <xdr:col>12</xdr:col>
      <xdr:colOff>319087</xdr:colOff>
      <xdr:row>37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2F512-A9D9-4AAE-AE97-012FF1A8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3</xdr:row>
      <xdr:rowOff>133350</xdr:rowOff>
    </xdr:from>
    <xdr:to>
      <xdr:col>14</xdr:col>
      <xdr:colOff>352424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C8A0D-5AB8-4CC2-BEB2-D484FCB31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7"/>
  <sheetViews>
    <sheetView workbookViewId="0">
      <selection activeCell="C35" sqref="C35:N37"/>
    </sheetView>
  </sheetViews>
  <sheetFormatPr defaultRowHeight="14.25"/>
  <cols>
    <col min="1" max="1" width="10.625" customWidth="1"/>
    <col min="2" max="2" width="13.125" customWidth="1"/>
    <col min="3" max="6" width="10.625" customWidth="1"/>
  </cols>
  <sheetData>
    <row r="5" spans="2:14">
      <c r="C5" s="1" t="s">
        <v>0</v>
      </c>
      <c r="D5" s="1"/>
      <c r="E5" s="1"/>
      <c r="F5" s="1"/>
    </row>
    <row r="6" spans="2:14">
      <c r="B6" t="s">
        <v>1</v>
      </c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</row>
    <row r="7" spans="2:14">
      <c r="B7">
        <v>10</v>
      </c>
      <c r="C7">
        <v>450</v>
      </c>
      <c r="D7">
        <v>450</v>
      </c>
      <c r="E7">
        <v>546</v>
      </c>
      <c r="F7">
        <v>370</v>
      </c>
      <c r="G7">
        <v>0</v>
      </c>
      <c r="H7">
        <v>0</v>
      </c>
      <c r="I7">
        <v>0</v>
      </c>
      <c r="J7">
        <v>0</v>
      </c>
      <c r="K7">
        <v>0</v>
      </c>
      <c r="L7">
        <v>370</v>
      </c>
      <c r="M7">
        <v>546</v>
      </c>
      <c r="N7">
        <v>450</v>
      </c>
    </row>
    <row r="8" spans="2:14">
      <c r="B8">
        <v>20</v>
      </c>
      <c r="C8">
        <v>515</v>
      </c>
      <c r="D8">
        <v>550</v>
      </c>
      <c r="E8">
        <v>512</v>
      </c>
      <c r="F8">
        <v>22</v>
      </c>
      <c r="G8">
        <v>0</v>
      </c>
      <c r="H8">
        <v>0</v>
      </c>
      <c r="I8">
        <v>0</v>
      </c>
      <c r="J8">
        <v>0</v>
      </c>
      <c r="K8">
        <v>0</v>
      </c>
      <c r="L8">
        <v>22</v>
      </c>
      <c r="M8">
        <v>512</v>
      </c>
      <c r="N8">
        <v>550</v>
      </c>
    </row>
    <row r="9" spans="2:14">
      <c r="B9">
        <v>30</v>
      </c>
      <c r="C9">
        <v>351</v>
      </c>
      <c r="D9">
        <v>325</v>
      </c>
      <c r="E9">
        <v>262</v>
      </c>
      <c r="F9">
        <v>17</v>
      </c>
      <c r="G9">
        <v>0</v>
      </c>
      <c r="H9">
        <v>0</v>
      </c>
      <c r="I9">
        <v>0</v>
      </c>
      <c r="J9">
        <v>0</v>
      </c>
      <c r="K9">
        <v>0</v>
      </c>
      <c r="L9">
        <v>17</v>
      </c>
      <c r="M9">
        <v>262</v>
      </c>
      <c r="N9">
        <v>325</v>
      </c>
    </row>
    <row r="10" spans="2:14">
      <c r="B10">
        <v>40</v>
      </c>
      <c r="C10">
        <v>229</v>
      </c>
      <c r="D10">
        <v>209</v>
      </c>
      <c r="E10">
        <v>159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10</v>
      </c>
      <c r="M10">
        <v>159</v>
      </c>
      <c r="N10">
        <v>209</v>
      </c>
    </row>
    <row r="11" spans="2:14">
      <c r="B11">
        <v>50</v>
      </c>
      <c r="C11">
        <v>162</v>
      </c>
      <c r="D11">
        <v>148</v>
      </c>
      <c r="E11">
        <v>115</v>
      </c>
      <c r="F11">
        <v>7</v>
      </c>
      <c r="G11">
        <v>0</v>
      </c>
      <c r="H11">
        <v>0</v>
      </c>
      <c r="I11">
        <v>0</v>
      </c>
      <c r="J11">
        <v>0</v>
      </c>
      <c r="K11">
        <v>0</v>
      </c>
      <c r="L11">
        <v>7</v>
      </c>
      <c r="M11">
        <v>115</v>
      </c>
      <c r="N11">
        <v>148</v>
      </c>
    </row>
    <row r="12" spans="2:14">
      <c r="B12">
        <v>60</v>
      </c>
      <c r="C12">
        <v>120</v>
      </c>
      <c r="D12">
        <v>105</v>
      </c>
      <c r="E12">
        <v>79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79</v>
      </c>
      <c r="N12">
        <v>105</v>
      </c>
    </row>
    <row r="13" spans="2:14">
      <c r="B13">
        <v>70</v>
      </c>
      <c r="C13">
        <v>92</v>
      </c>
      <c r="D13">
        <v>83</v>
      </c>
      <c r="E13">
        <v>62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5</v>
      </c>
      <c r="M13">
        <v>62</v>
      </c>
      <c r="N13">
        <v>83</v>
      </c>
    </row>
    <row r="14" spans="2:14">
      <c r="B14">
        <v>80</v>
      </c>
      <c r="C14">
        <v>74</v>
      </c>
      <c r="D14">
        <v>61</v>
      </c>
      <c r="E14">
        <v>46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5</v>
      </c>
      <c r="M14">
        <v>46</v>
      </c>
      <c r="N14">
        <v>61</v>
      </c>
    </row>
    <row r="15" spans="2:14">
      <c r="B15">
        <v>90</v>
      </c>
      <c r="C15">
        <v>60</v>
      </c>
      <c r="D15">
        <v>52</v>
      </c>
      <c r="E15">
        <v>36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3</v>
      </c>
      <c r="M15">
        <v>36</v>
      </c>
      <c r="N15">
        <v>52</v>
      </c>
    </row>
    <row r="16" spans="2:14">
      <c r="B16">
        <v>100</v>
      </c>
      <c r="C16">
        <v>52</v>
      </c>
      <c r="D16">
        <v>46</v>
      </c>
      <c r="E16">
        <v>29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29</v>
      </c>
      <c r="N16">
        <v>46</v>
      </c>
    </row>
    <row r="17" spans="2:14">
      <c r="B17">
        <v>110</v>
      </c>
      <c r="C17">
        <v>43</v>
      </c>
      <c r="D17">
        <v>36</v>
      </c>
      <c r="E17">
        <v>26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26</v>
      </c>
      <c r="N17">
        <v>36</v>
      </c>
    </row>
    <row r="21" spans="2:14">
      <c r="C21" s="1" t="s">
        <v>0</v>
      </c>
      <c r="D21" s="1"/>
      <c r="E21" s="1"/>
      <c r="F21" s="1"/>
    </row>
    <row r="22" spans="2:1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14">
      <c r="B23">
        <v>10</v>
      </c>
      <c r="C23" s="2">
        <f>C7/$C$7</f>
        <v>1</v>
      </c>
      <c r="D23" s="2">
        <f t="shared" ref="D23:N23" si="0">D7/$C$7</f>
        <v>1</v>
      </c>
      <c r="E23" s="2">
        <f t="shared" si="0"/>
        <v>1.2133333333333334</v>
      </c>
      <c r="F23" s="2">
        <f t="shared" si="0"/>
        <v>0.82222222222222219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0.82222222222222219</v>
      </c>
      <c r="M23" s="2">
        <f t="shared" si="0"/>
        <v>1.2133333333333334</v>
      </c>
      <c r="N23" s="2">
        <f t="shared" si="0"/>
        <v>1</v>
      </c>
    </row>
    <row r="24" spans="2:14">
      <c r="B24">
        <v>20</v>
      </c>
      <c r="C24" s="2">
        <f>C8/$C$8</f>
        <v>1</v>
      </c>
      <c r="D24" s="2">
        <f t="shared" ref="D24:N24" si="1">D8/$C$8</f>
        <v>1.0679611650485437</v>
      </c>
      <c r="E24" s="2">
        <f t="shared" si="1"/>
        <v>0.99417475728155336</v>
      </c>
      <c r="F24" s="2">
        <f t="shared" si="1"/>
        <v>4.2718446601941747E-2</v>
      </c>
      <c r="G24" s="2">
        <f t="shared" si="1"/>
        <v>0</v>
      </c>
      <c r="H24" s="2">
        <f t="shared" si="1"/>
        <v>0</v>
      </c>
      <c r="I24" s="2">
        <f t="shared" si="1"/>
        <v>0</v>
      </c>
      <c r="J24" s="2">
        <f t="shared" si="1"/>
        <v>0</v>
      </c>
      <c r="K24" s="2">
        <f t="shared" si="1"/>
        <v>0</v>
      </c>
      <c r="L24" s="2">
        <f t="shared" si="1"/>
        <v>4.2718446601941747E-2</v>
      </c>
      <c r="M24" s="2">
        <f t="shared" si="1"/>
        <v>0.99417475728155336</v>
      </c>
      <c r="N24" s="2">
        <f t="shared" si="1"/>
        <v>1.0679611650485437</v>
      </c>
    </row>
    <row r="25" spans="2:14">
      <c r="B25">
        <v>30</v>
      </c>
      <c r="C25" s="2">
        <f>C9/$C$9</f>
        <v>1</v>
      </c>
      <c r="D25" s="2">
        <f t="shared" ref="D25:N25" si="2">D9/$C$9</f>
        <v>0.92592592592592593</v>
      </c>
      <c r="E25" s="2">
        <f t="shared" si="2"/>
        <v>0.74643874643874641</v>
      </c>
      <c r="F25" s="2">
        <f t="shared" si="2"/>
        <v>4.843304843304843E-2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4.843304843304843E-2</v>
      </c>
      <c r="M25" s="2">
        <f t="shared" si="2"/>
        <v>0.74643874643874641</v>
      </c>
      <c r="N25" s="2">
        <f t="shared" si="2"/>
        <v>0.92592592592592593</v>
      </c>
    </row>
    <row r="26" spans="2:14">
      <c r="B26">
        <v>40</v>
      </c>
      <c r="C26" s="2">
        <f>C10/$C$10</f>
        <v>1</v>
      </c>
      <c r="D26" s="2">
        <f t="shared" ref="D26:N26" si="3">D10/$C$10</f>
        <v>0.9126637554585153</v>
      </c>
      <c r="E26" s="2">
        <f t="shared" si="3"/>
        <v>0.69432314410480345</v>
      </c>
      <c r="F26" s="2">
        <f t="shared" si="3"/>
        <v>4.3668122270742356E-2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4.3668122270742356E-2</v>
      </c>
      <c r="M26" s="2">
        <f t="shared" si="3"/>
        <v>0.69432314410480345</v>
      </c>
      <c r="N26" s="2">
        <f t="shared" si="3"/>
        <v>0.9126637554585153</v>
      </c>
    </row>
    <row r="27" spans="2:14">
      <c r="B27">
        <v>50</v>
      </c>
      <c r="C27" s="2">
        <f>C11/$C$11</f>
        <v>1</v>
      </c>
      <c r="D27" s="2">
        <f t="shared" ref="D27:N27" si="4">D11/$C$11</f>
        <v>0.9135802469135802</v>
      </c>
      <c r="E27" s="2">
        <f t="shared" si="4"/>
        <v>0.70987654320987659</v>
      </c>
      <c r="F27" s="2">
        <f t="shared" si="4"/>
        <v>4.3209876543209874E-2</v>
      </c>
      <c r="G27" s="2">
        <f t="shared" si="4"/>
        <v>0</v>
      </c>
      <c r="H27" s="2">
        <f t="shared" si="4"/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4.3209876543209874E-2</v>
      </c>
      <c r="M27" s="2">
        <f t="shared" si="4"/>
        <v>0.70987654320987659</v>
      </c>
      <c r="N27" s="2">
        <f t="shared" si="4"/>
        <v>0.9135802469135802</v>
      </c>
    </row>
    <row r="28" spans="2:14">
      <c r="B28">
        <v>60</v>
      </c>
      <c r="C28" s="2">
        <f>C12/$C$12</f>
        <v>1</v>
      </c>
      <c r="D28" s="2">
        <f t="shared" ref="D28:N28" si="5">D12/$C$12</f>
        <v>0.875</v>
      </c>
      <c r="E28" s="2">
        <f t="shared" si="5"/>
        <v>0.65833333333333333</v>
      </c>
      <c r="F28" s="2">
        <f t="shared" si="5"/>
        <v>4.1666666666666664E-2</v>
      </c>
      <c r="G28" s="2">
        <f t="shared" si="5"/>
        <v>0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4.1666666666666664E-2</v>
      </c>
      <c r="M28" s="2">
        <f t="shared" si="5"/>
        <v>0.65833333333333333</v>
      </c>
      <c r="N28" s="2">
        <f t="shared" si="5"/>
        <v>0.875</v>
      </c>
    </row>
    <row r="29" spans="2:14">
      <c r="B29">
        <v>70</v>
      </c>
      <c r="C29" s="2">
        <f>C13/$C$13</f>
        <v>1</v>
      </c>
      <c r="D29" s="2">
        <f t="shared" ref="D29:N29" si="6">D13/$C$13</f>
        <v>0.90217391304347827</v>
      </c>
      <c r="E29" s="2">
        <f t="shared" si="6"/>
        <v>0.67391304347826086</v>
      </c>
      <c r="F29" s="2">
        <f t="shared" si="6"/>
        <v>5.434782608695652E-2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5.434782608695652E-2</v>
      </c>
      <c r="M29" s="2">
        <f t="shared" si="6"/>
        <v>0.67391304347826086</v>
      </c>
      <c r="N29" s="2">
        <f t="shared" si="6"/>
        <v>0.90217391304347827</v>
      </c>
    </row>
    <row r="30" spans="2:14">
      <c r="B30">
        <v>80</v>
      </c>
      <c r="C30" s="2">
        <f>C14/$C$14</f>
        <v>1</v>
      </c>
      <c r="D30" s="2">
        <f t="shared" ref="D30:N30" si="7">D14/$C$14</f>
        <v>0.82432432432432434</v>
      </c>
      <c r="E30" s="2">
        <f t="shared" si="7"/>
        <v>0.6216216216216216</v>
      </c>
      <c r="F30" s="2">
        <f t="shared" si="7"/>
        <v>6.7567567567567571E-2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6.7567567567567571E-2</v>
      </c>
      <c r="M30" s="2">
        <f t="shared" si="7"/>
        <v>0.6216216216216216</v>
      </c>
      <c r="N30" s="2">
        <f t="shared" si="7"/>
        <v>0.82432432432432434</v>
      </c>
    </row>
    <row r="31" spans="2:14">
      <c r="B31">
        <v>90</v>
      </c>
      <c r="C31" s="2">
        <f>C15/$C$15</f>
        <v>1</v>
      </c>
      <c r="D31" s="2">
        <f t="shared" ref="D31:N31" si="8">D15/$C$15</f>
        <v>0.8666666666666667</v>
      </c>
      <c r="E31" s="2">
        <f t="shared" si="8"/>
        <v>0.6</v>
      </c>
      <c r="F31" s="2">
        <f t="shared" si="8"/>
        <v>0.05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0.05</v>
      </c>
      <c r="M31" s="2">
        <f t="shared" si="8"/>
        <v>0.6</v>
      </c>
      <c r="N31" s="2">
        <f t="shared" si="8"/>
        <v>0.8666666666666667</v>
      </c>
    </row>
    <row r="32" spans="2:14">
      <c r="B32">
        <v>100</v>
      </c>
      <c r="C32" s="2">
        <f>C16/$C$16</f>
        <v>1</v>
      </c>
      <c r="D32" s="2">
        <f t="shared" ref="D32:N32" si="9">D16/$C$16</f>
        <v>0.88461538461538458</v>
      </c>
      <c r="E32" s="2">
        <f t="shared" si="9"/>
        <v>0.55769230769230771</v>
      </c>
      <c r="F32" s="2">
        <f t="shared" si="9"/>
        <v>5.7692307692307696E-2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5.7692307692307696E-2</v>
      </c>
      <c r="M32" s="2">
        <f t="shared" si="9"/>
        <v>0.55769230769230771</v>
      </c>
      <c r="N32" s="2">
        <f t="shared" si="9"/>
        <v>0.88461538461538458</v>
      </c>
    </row>
    <row r="33" spans="2:14">
      <c r="B33">
        <v>110</v>
      </c>
      <c r="C33" s="2">
        <f>C17/$C$17</f>
        <v>1</v>
      </c>
      <c r="D33" s="2">
        <f t="shared" ref="D33:N33" si="10">D17/$C$17</f>
        <v>0.83720930232558144</v>
      </c>
      <c r="E33" s="2">
        <f t="shared" si="10"/>
        <v>0.60465116279069764</v>
      </c>
      <c r="F33" s="2">
        <f t="shared" si="10"/>
        <v>6.9767441860465115E-2</v>
      </c>
      <c r="G33" s="2">
        <f t="shared" si="10"/>
        <v>0</v>
      </c>
      <c r="H33" s="2">
        <f t="shared" si="10"/>
        <v>0</v>
      </c>
      <c r="I33" s="2">
        <f t="shared" si="10"/>
        <v>0</v>
      </c>
      <c r="J33" s="2">
        <f t="shared" si="10"/>
        <v>0</v>
      </c>
      <c r="K33" s="2">
        <f t="shared" si="10"/>
        <v>0</v>
      </c>
      <c r="L33" s="2">
        <f t="shared" si="10"/>
        <v>6.9767441860465115E-2</v>
      </c>
      <c r="M33" s="2">
        <f t="shared" si="10"/>
        <v>0.60465116279069764</v>
      </c>
      <c r="N33" s="2">
        <f t="shared" si="10"/>
        <v>0.83720930232558144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11">AVERAGE(D24:D33)</f>
        <v>0.90101206843220027</v>
      </c>
      <c r="E36" s="2">
        <f t="shared" si="11"/>
        <v>0.68610246599512004</v>
      </c>
      <c r="F36" s="2">
        <f t="shared" si="11"/>
        <v>5.190713037229059E-2</v>
      </c>
      <c r="G36" s="2">
        <f t="shared" si="11"/>
        <v>0</v>
      </c>
      <c r="H36" s="2">
        <f t="shared" si="11"/>
        <v>0</v>
      </c>
      <c r="I36" s="2">
        <f t="shared" si="11"/>
        <v>0</v>
      </c>
      <c r="J36" s="2">
        <f t="shared" si="11"/>
        <v>0</v>
      </c>
      <c r="K36" s="2">
        <f t="shared" si="11"/>
        <v>0</v>
      </c>
      <c r="L36" s="2">
        <f t="shared" si="11"/>
        <v>5.190713037229059E-2</v>
      </c>
      <c r="M36" s="2">
        <f t="shared" si="11"/>
        <v>0.68610246599512004</v>
      </c>
      <c r="N36" s="2">
        <f t="shared" si="11"/>
        <v>0.90101206843220027</v>
      </c>
    </row>
    <row r="37" spans="2:14">
      <c r="C37" s="2">
        <f>STDEVA(C24:C33)</f>
        <v>0</v>
      </c>
      <c r="D37" s="2">
        <f>STDEVA(D24:D33)</f>
        <v>6.7383364734090775E-2</v>
      </c>
      <c r="E37" s="2">
        <f t="shared" ref="E37:N37" si="12">STDEVA(E24:E33)</f>
        <v>0.1223820947020426</v>
      </c>
      <c r="F37" s="2">
        <f t="shared" si="12"/>
        <v>1.0285881199097128E-2</v>
      </c>
      <c r="G37" s="2">
        <f t="shared" si="12"/>
        <v>0</v>
      </c>
      <c r="H37" s="2">
        <f t="shared" si="12"/>
        <v>0</v>
      </c>
      <c r="I37" s="2">
        <f t="shared" si="12"/>
        <v>0</v>
      </c>
      <c r="J37" s="2">
        <f t="shared" si="12"/>
        <v>0</v>
      </c>
      <c r="K37" s="2">
        <f t="shared" si="12"/>
        <v>0</v>
      </c>
      <c r="L37" s="2">
        <f t="shared" si="12"/>
        <v>1.0285881199097128E-2</v>
      </c>
      <c r="M37" s="2">
        <f t="shared" si="12"/>
        <v>0.1223820947020426</v>
      </c>
      <c r="N37" s="2">
        <f t="shared" si="12"/>
        <v>6.7383364734090775E-2</v>
      </c>
    </row>
  </sheetData>
  <mergeCells count="2">
    <mergeCell ref="C5:F5"/>
    <mergeCell ref="C21:F21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7"/>
  <sheetViews>
    <sheetView topLeftCell="A17" workbookViewId="0">
      <selection activeCell="C35" sqref="C35:N37"/>
    </sheetView>
  </sheetViews>
  <sheetFormatPr defaultRowHeight="14.25"/>
  <cols>
    <col min="1" max="6" width="10.625" customWidth="1"/>
  </cols>
  <sheetData>
    <row r="5" spans="2:14">
      <c r="C5" s="1" t="s">
        <v>0</v>
      </c>
      <c r="D5" s="1"/>
      <c r="E5" s="1"/>
      <c r="F5" s="1"/>
    </row>
    <row r="6" spans="2:14">
      <c r="B6" t="s">
        <v>1</v>
      </c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</row>
    <row r="7" spans="2:14">
      <c r="B7">
        <v>10</v>
      </c>
      <c r="C7">
        <v>1920</v>
      </c>
      <c r="D7">
        <v>2710</v>
      </c>
      <c r="E7">
        <v>2350</v>
      </c>
      <c r="F7">
        <v>1068</v>
      </c>
      <c r="L7">
        <v>1068</v>
      </c>
      <c r="M7">
        <v>2350</v>
      </c>
      <c r="N7">
        <v>2710</v>
      </c>
    </row>
    <row r="8" spans="2:14">
      <c r="B8">
        <v>20</v>
      </c>
      <c r="C8">
        <v>2870</v>
      </c>
      <c r="D8">
        <v>2701</v>
      </c>
      <c r="E8">
        <v>2450</v>
      </c>
      <c r="F8">
        <v>556</v>
      </c>
      <c r="L8">
        <v>556</v>
      </c>
      <c r="M8">
        <v>2450</v>
      </c>
      <c r="N8">
        <v>2701</v>
      </c>
    </row>
    <row r="9" spans="2:14">
      <c r="B9">
        <v>30</v>
      </c>
      <c r="C9">
        <v>1820</v>
      </c>
      <c r="D9">
        <v>1553</v>
      </c>
      <c r="E9">
        <v>1293</v>
      </c>
      <c r="F9">
        <v>164</v>
      </c>
      <c r="L9">
        <v>164</v>
      </c>
      <c r="M9">
        <v>1293</v>
      </c>
      <c r="N9">
        <v>1553</v>
      </c>
    </row>
    <row r="10" spans="2:14">
      <c r="B10">
        <v>40</v>
      </c>
      <c r="C10">
        <v>1150</v>
      </c>
      <c r="D10">
        <v>1024</v>
      </c>
      <c r="E10">
        <v>666</v>
      </c>
      <c r="F10">
        <v>90</v>
      </c>
      <c r="L10">
        <v>90</v>
      </c>
      <c r="M10">
        <v>666</v>
      </c>
      <c r="N10">
        <v>1024</v>
      </c>
    </row>
    <row r="11" spans="2:14">
      <c r="B11">
        <v>50</v>
      </c>
      <c r="C11">
        <v>825</v>
      </c>
      <c r="D11">
        <v>768</v>
      </c>
      <c r="E11">
        <v>475</v>
      </c>
      <c r="F11">
        <v>58</v>
      </c>
      <c r="L11">
        <v>58</v>
      </c>
      <c r="M11">
        <v>475</v>
      </c>
      <c r="N11">
        <v>768</v>
      </c>
    </row>
    <row r="12" spans="2:14">
      <c r="B12">
        <v>60</v>
      </c>
      <c r="C12">
        <v>587</v>
      </c>
      <c r="D12">
        <v>521</v>
      </c>
      <c r="E12">
        <v>369</v>
      </c>
      <c r="F12">
        <v>34</v>
      </c>
      <c r="L12">
        <v>34</v>
      </c>
      <c r="M12">
        <v>369</v>
      </c>
      <c r="N12">
        <v>521</v>
      </c>
    </row>
    <row r="13" spans="2:14">
      <c r="B13">
        <v>70</v>
      </c>
      <c r="C13">
        <v>440</v>
      </c>
      <c r="D13">
        <v>416</v>
      </c>
      <c r="E13">
        <v>281</v>
      </c>
      <c r="F13">
        <v>26</v>
      </c>
      <c r="L13">
        <v>26</v>
      </c>
      <c r="M13">
        <v>281</v>
      </c>
      <c r="N13">
        <v>416</v>
      </c>
    </row>
    <row r="14" spans="2:14">
      <c r="B14">
        <v>80</v>
      </c>
      <c r="C14">
        <v>366</v>
      </c>
      <c r="D14">
        <v>325</v>
      </c>
      <c r="E14">
        <v>214</v>
      </c>
      <c r="F14">
        <v>21</v>
      </c>
      <c r="L14">
        <v>21</v>
      </c>
      <c r="M14">
        <v>214</v>
      </c>
      <c r="N14">
        <v>325</v>
      </c>
    </row>
    <row r="15" spans="2:14">
      <c r="B15">
        <v>90</v>
      </c>
      <c r="C15">
        <v>291</v>
      </c>
      <c r="D15">
        <v>261</v>
      </c>
      <c r="E15">
        <v>174</v>
      </c>
      <c r="F15">
        <v>17</v>
      </c>
      <c r="L15">
        <v>17</v>
      </c>
      <c r="M15">
        <v>174</v>
      </c>
      <c r="N15">
        <v>261</v>
      </c>
    </row>
    <row r="16" spans="2:14">
      <c r="B16">
        <v>100</v>
      </c>
      <c r="C16">
        <v>236</v>
      </c>
      <c r="D16">
        <v>223</v>
      </c>
      <c r="E16">
        <v>148</v>
      </c>
      <c r="F16">
        <v>15</v>
      </c>
      <c r="L16">
        <v>15</v>
      </c>
      <c r="M16">
        <v>148</v>
      </c>
      <c r="N16">
        <v>223</v>
      </c>
    </row>
    <row r="17" spans="2:14">
      <c r="B17">
        <v>110</v>
      </c>
      <c r="C17">
        <v>197</v>
      </c>
      <c r="D17">
        <v>185</v>
      </c>
      <c r="E17">
        <v>123</v>
      </c>
      <c r="F17">
        <v>10</v>
      </c>
      <c r="L17">
        <v>10</v>
      </c>
      <c r="M17">
        <v>123</v>
      </c>
      <c r="N17">
        <v>185</v>
      </c>
    </row>
    <row r="20" spans="2:14">
      <c r="C20" s="1" t="s">
        <v>0</v>
      </c>
      <c r="D20" s="1"/>
      <c r="E20" s="1"/>
      <c r="F20" s="1"/>
    </row>
    <row r="22" spans="2:1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14">
      <c r="B23">
        <v>10</v>
      </c>
      <c r="C23" s="2">
        <f>C7/$C$7</f>
        <v>1</v>
      </c>
      <c r="D23" s="2">
        <f t="shared" ref="D23:N23" si="0">D7/$C$7</f>
        <v>1.4114583333333333</v>
      </c>
      <c r="E23" s="2">
        <f t="shared" si="0"/>
        <v>1.2239583333333333</v>
      </c>
      <c r="F23" s="2">
        <f t="shared" si="0"/>
        <v>0.55625000000000002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0.55625000000000002</v>
      </c>
      <c r="M23" s="2">
        <f t="shared" si="0"/>
        <v>1.2239583333333333</v>
      </c>
      <c r="N23" s="2">
        <f t="shared" si="0"/>
        <v>1.4114583333333333</v>
      </c>
    </row>
    <row r="24" spans="2:14">
      <c r="B24">
        <v>20</v>
      </c>
      <c r="C24" s="2">
        <f>C8/$C$8</f>
        <v>1</v>
      </c>
      <c r="D24" s="2">
        <f t="shared" ref="D24:N24" si="1">D8/$C$8</f>
        <v>0.94111498257839721</v>
      </c>
      <c r="E24" s="2">
        <f t="shared" si="1"/>
        <v>0.85365853658536583</v>
      </c>
      <c r="F24" s="2">
        <f t="shared" si="1"/>
        <v>0.19372822299651568</v>
      </c>
      <c r="G24" s="2">
        <f t="shared" si="1"/>
        <v>0</v>
      </c>
      <c r="H24" s="2">
        <f t="shared" si="1"/>
        <v>0</v>
      </c>
      <c r="I24" s="2">
        <f t="shared" si="1"/>
        <v>0</v>
      </c>
      <c r="J24" s="2">
        <f t="shared" si="1"/>
        <v>0</v>
      </c>
      <c r="K24" s="2">
        <f t="shared" si="1"/>
        <v>0</v>
      </c>
      <c r="L24" s="2">
        <f t="shared" si="1"/>
        <v>0.19372822299651568</v>
      </c>
      <c r="M24" s="2">
        <f t="shared" si="1"/>
        <v>0.85365853658536583</v>
      </c>
      <c r="N24" s="2">
        <f t="shared" si="1"/>
        <v>0.94111498257839721</v>
      </c>
    </row>
    <row r="25" spans="2:14">
      <c r="B25">
        <v>30</v>
      </c>
      <c r="C25" s="2">
        <f>C9/$C$9</f>
        <v>1</v>
      </c>
      <c r="D25" s="2">
        <f t="shared" ref="D25:N25" si="2">D9/$C$9</f>
        <v>0.85329670329670326</v>
      </c>
      <c r="E25" s="2">
        <f t="shared" si="2"/>
        <v>0.71043956043956047</v>
      </c>
      <c r="F25" s="2">
        <f t="shared" si="2"/>
        <v>9.0109890109890109E-2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9.0109890109890109E-2</v>
      </c>
      <c r="M25" s="2">
        <f t="shared" si="2"/>
        <v>0.71043956043956047</v>
      </c>
      <c r="N25" s="2">
        <f t="shared" si="2"/>
        <v>0.85329670329670326</v>
      </c>
    </row>
    <row r="26" spans="2:14">
      <c r="B26">
        <v>40</v>
      </c>
      <c r="C26" s="2">
        <f>C10/$C$10</f>
        <v>1</v>
      </c>
      <c r="D26" s="2">
        <f t="shared" ref="D26:N26" si="3">D10/$C$10</f>
        <v>0.89043478260869569</v>
      </c>
      <c r="E26" s="2">
        <f t="shared" si="3"/>
        <v>0.57913043478260873</v>
      </c>
      <c r="F26" s="2">
        <f t="shared" si="3"/>
        <v>7.8260869565217397E-2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7.8260869565217397E-2</v>
      </c>
      <c r="M26" s="2">
        <f t="shared" si="3"/>
        <v>0.57913043478260873</v>
      </c>
      <c r="N26" s="2">
        <f t="shared" si="3"/>
        <v>0.89043478260869569</v>
      </c>
    </row>
    <row r="27" spans="2:14">
      <c r="B27">
        <v>50</v>
      </c>
      <c r="C27" s="2">
        <f>C11/$C$11</f>
        <v>1</v>
      </c>
      <c r="D27" s="2">
        <f t="shared" ref="D27:N27" si="4">D11/$C$11</f>
        <v>0.93090909090909091</v>
      </c>
      <c r="E27" s="2">
        <f t="shared" si="4"/>
        <v>0.5757575757575758</v>
      </c>
      <c r="F27" s="2">
        <f t="shared" si="4"/>
        <v>7.0303030303030298E-2</v>
      </c>
      <c r="G27" s="2">
        <f t="shared" si="4"/>
        <v>0</v>
      </c>
      <c r="H27" s="2">
        <f t="shared" si="4"/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7.0303030303030298E-2</v>
      </c>
      <c r="M27" s="2">
        <f t="shared" si="4"/>
        <v>0.5757575757575758</v>
      </c>
      <c r="N27" s="2">
        <f t="shared" si="4"/>
        <v>0.93090909090909091</v>
      </c>
    </row>
    <row r="28" spans="2:14">
      <c r="B28">
        <v>60</v>
      </c>
      <c r="C28" s="2">
        <f>C12/$C$12</f>
        <v>1</v>
      </c>
      <c r="D28" s="2">
        <f t="shared" ref="D28:N28" si="5">D12/$C$12</f>
        <v>0.88756388415672915</v>
      </c>
      <c r="E28" s="2">
        <f t="shared" si="5"/>
        <v>0.62862010221465081</v>
      </c>
      <c r="F28" s="2">
        <f t="shared" si="5"/>
        <v>5.7921635434412269E-2</v>
      </c>
      <c r="G28" s="2">
        <f t="shared" si="5"/>
        <v>0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5.7921635434412269E-2</v>
      </c>
      <c r="M28" s="2">
        <f t="shared" si="5"/>
        <v>0.62862010221465081</v>
      </c>
      <c r="N28" s="2">
        <f t="shared" si="5"/>
        <v>0.88756388415672915</v>
      </c>
    </row>
    <row r="29" spans="2:14">
      <c r="B29">
        <v>70</v>
      </c>
      <c r="C29" s="2">
        <f>C13/$C$13</f>
        <v>1</v>
      </c>
      <c r="D29" s="2">
        <f t="shared" ref="D29:N29" si="6">D13/$C$13</f>
        <v>0.94545454545454544</v>
      </c>
      <c r="E29" s="2">
        <f t="shared" si="6"/>
        <v>0.63863636363636367</v>
      </c>
      <c r="F29" s="2">
        <f t="shared" si="6"/>
        <v>5.909090909090909E-2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5.909090909090909E-2</v>
      </c>
      <c r="M29" s="2">
        <f t="shared" si="6"/>
        <v>0.63863636363636367</v>
      </c>
      <c r="N29" s="2">
        <f t="shared" si="6"/>
        <v>0.94545454545454544</v>
      </c>
    </row>
    <row r="30" spans="2:14">
      <c r="B30">
        <v>80</v>
      </c>
      <c r="C30" s="2">
        <f>C14/$C$14</f>
        <v>1</v>
      </c>
      <c r="D30" s="2">
        <f t="shared" ref="D30:N30" si="7">D14/$C$14</f>
        <v>0.88797814207650272</v>
      </c>
      <c r="E30" s="2">
        <f t="shared" si="7"/>
        <v>0.58469945355191255</v>
      </c>
      <c r="F30" s="2">
        <f t="shared" si="7"/>
        <v>5.737704918032787E-2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5.737704918032787E-2</v>
      </c>
      <c r="M30" s="2">
        <f t="shared" si="7"/>
        <v>0.58469945355191255</v>
      </c>
      <c r="N30" s="2">
        <f t="shared" si="7"/>
        <v>0.88797814207650272</v>
      </c>
    </row>
    <row r="31" spans="2:14">
      <c r="B31">
        <v>90</v>
      </c>
      <c r="C31" s="2">
        <f>C15/$C$15</f>
        <v>1</v>
      </c>
      <c r="D31" s="2">
        <f t="shared" ref="D31:N31" si="8">D15/$C$15</f>
        <v>0.89690721649484539</v>
      </c>
      <c r="E31" s="2">
        <f t="shared" si="8"/>
        <v>0.59793814432989689</v>
      </c>
      <c r="F31" s="2">
        <f t="shared" si="8"/>
        <v>5.8419243986254296E-2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5.8419243986254296E-2</v>
      </c>
      <c r="M31" s="2">
        <f t="shared" si="8"/>
        <v>0.59793814432989689</v>
      </c>
      <c r="N31" s="2">
        <f t="shared" si="8"/>
        <v>0.89690721649484539</v>
      </c>
    </row>
    <row r="32" spans="2:14">
      <c r="B32">
        <v>100</v>
      </c>
      <c r="C32" s="2">
        <f>C16/$C$16</f>
        <v>1</v>
      </c>
      <c r="D32" s="2">
        <f t="shared" ref="D32:N32" si="9">D16/$C$16</f>
        <v>0.94491525423728817</v>
      </c>
      <c r="E32" s="2">
        <f t="shared" si="9"/>
        <v>0.6271186440677966</v>
      </c>
      <c r="F32" s="2">
        <f t="shared" si="9"/>
        <v>6.3559322033898302E-2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6.3559322033898302E-2</v>
      </c>
      <c r="M32" s="2">
        <f t="shared" si="9"/>
        <v>0.6271186440677966</v>
      </c>
      <c r="N32" s="2">
        <f t="shared" si="9"/>
        <v>0.94491525423728817</v>
      </c>
    </row>
    <row r="33" spans="2:14">
      <c r="B33">
        <v>110</v>
      </c>
      <c r="C33" s="2">
        <f>C17/$C$17</f>
        <v>1</v>
      </c>
      <c r="D33" s="2">
        <f t="shared" ref="D33:N33" si="10">D17/$C$17</f>
        <v>0.93908629441624369</v>
      </c>
      <c r="E33" s="2">
        <f t="shared" si="10"/>
        <v>0.62436548223350252</v>
      </c>
      <c r="F33" s="2">
        <f t="shared" si="10"/>
        <v>5.0761421319796954E-2</v>
      </c>
      <c r="G33" s="2">
        <f t="shared" si="10"/>
        <v>0</v>
      </c>
      <c r="H33" s="2">
        <f t="shared" si="10"/>
        <v>0</v>
      </c>
      <c r="I33" s="2">
        <f t="shared" si="10"/>
        <v>0</v>
      </c>
      <c r="J33" s="2">
        <f t="shared" si="10"/>
        <v>0</v>
      </c>
      <c r="K33" s="2">
        <f t="shared" si="10"/>
        <v>0</v>
      </c>
      <c r="L33" s="2">
        <f t="shared" si="10"/>
        <v>5.0761421319796954E-2</v>
      </c>
      <c r="M33" s="2">
        <f t="shared" si="10"/>
        <v>0.62436548223350252</v>
      </c>
      <c r="N33" s="2">
        <f t="shared" si="10"/>
        <v>0.93908629441624369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11">AVERAGE(D24:D33)</f>
        <v>0.91176608962290417</v>
      </c>
      <c r="E36" s="2">
        <f t="shared" si="11"/>
        <v>0.64203642975992337</v>
      </c>
      <c r="F36" s="2">
        <f t="shared" si="11"/>
        <v>7.7953159402025213E-2</v>
      </c>
      <c r="G36" s="2">
        <f t="shared" si="11"/>
        <v>0</v>
      </c>
      <c r="H36" s="2">
        <f t="shared" si="11"/>
        <v>0</v>
      </c>
      <c r="I36" s="2">
        <f t="shared" si="11"/>
        <v>0</v>
      </c>
      <c r="J36" s="2">
        <f t="shared" si="11"/>
        <v>0</v>
      </c>
      <c r="K36" s="2">
        <f t="shared" si="11"/>
        <v>0</v>
      </c>
      <c r="L36" s="2">
        <f t="shared" si="11"/>
        <v>7.7953159402025213E-2</v>
      </c>
      <c r="M36" s="2">
        <f t="shared" si="11"/>
        <v>0.64203642975992337</v>
      </c>
      <c r="N36" s="2">
        <f t="shared" si="11"/>
        <v>0.91176608962290417</v>
      </c>
    </row>
    <row r="37" spans="2:14">
      <c r="C37" s="2">
        <f>STDEVA(C24:C33)</f>
        <v>0</v>
      </c>
      <c r="D37" s="2">
        <f>STDEVA(D24:D33)</f>
        <v>3.2410694191351778E-2</v>
      </c>
      <c r="E37" s="2">
        <f t="shared" ref="E37:N37" si="12">STDEVA(E24:E33)</f>
        <v>8.4176734516925436E-2</v>
      </c>
      <c r="F37" s="2">
        <f t="shared" si="12"/>
        <v>4.231999841064172E-2</v>
      </c>
      <c r="G37" s="2">
        <f t="shared" si="12"/>
        <v>0</v>
      </c>
      <c r="H37" s="2">
        <f t="shared" si="12"/>
        <v>0</v>
      </c>
      <c r="I37" s="2">
        <f t="shared" si="12"/>
        <v>0</v>
      </c>
      <c r="J37" s="2">
        <f t="shared" si="12"/>
        <v>0</v>
      </c>
      <c r="K37" s="2">
        <f t="shared" si="12"/>
        <v>0</v>
      </c>
      <c r="L37" s="2">
        <f t="shared" si="12"/>
        <v>4.231999841064172E-2</v>
      </c>
      <c r="M37" s="2">
        <f t="shared" si="12"/>
        <v>8.4176734516925436E-2</v>
      </c>
      <c r="N37" s="2">
        <f t="shared" si="12"/>
        <v>3.2410694191351778E-2</v>
      </c>
    </row>
  </sheetData>
  <mergeCells count="2">
    <mergeCell ref="C5:F5"/>
    <mergeCell ref="C20:F20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7"/>
  <sheetViews>
    <sheetView tabSelected="1" topLeftCell="A4" workbookViewId="0">
      <selection activeCell="C35" sqref="C35:N37"/>
    </sheetView>
  </sheetViews>
  <sheetFormatPr defaultRowHeight="14.25"/>
  <cols>
    <col min="1" max="6" width="10.625" customWidth="1"/>
  </cols>
  <sheetData>
    <row r="5" spans="2:14">
      <c r="C5" s="1" t="s">
        <v>0</v>
      </c>
      <c r="D5" s="1"/>
      <c r="E5" s="1"/>
      <c r="F5" s="1"/>
    </row>
    <row r="6" spans="2:14">
      <c r="B6" t="s">
        <v>1</v>
      </c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</row>
    <row r="7" spans="2:14">
      <c r="B7">
        <v>10</v>
      </c>
      <c r="C7">
        <v>3460</v>
      </c>
      <c r="D7">
        <v>4175</v>
      </c>
      <c r="E7">
        <v>3428</v>
      </c>
      <c r="F7">
        <v>2628</v>
      </c>
      <c r="G7">
        <v>0</v>
      </c>
      <c r="H7">
        <v>0</v>
      </c>
      <c r="I7">
        <v>0</v>
      </c>
      <c r="J7">
        <v>0</v>
      </c>
      <c r="K7">
        <v>0</v>
      </c>
      <c r="L7">
        <v>2628</v>
      </c>
      <c r="M7">
        <v>3428</v>
      </c>
      <c r="N7">
        <v>4175</v>
      </c>
    </row>
    <row r="8" spans="2:14">
      <c r="B8">
        <v>20</v>
      </c>
      <c r="C8">
        <v>4443</v>
      </c>
      <c r="D8">
        <v>4040</v>
      </c>
      <c r="E8">
        <v>4278</v>
      </c>
      <c r="F8">
        <v>1096</v>
      </c>
      <c r="G8">
        <v>0</v>
      </c>
      <c r="H8">
        <v>0</v>
      </c>
      <c r="I8">
        <v>0</v>
      </c>
      <c r="J8">
        <v>0</v>
      </c>
      <c r="K8">
        <v>0</v>
      </c>
      <c r="L8">
        <v>1096</v>
      </c>
      <c r="M8">
        <v>4278</v>
      </c>
      <c r="N8">
        <v>4040</v>
      </c>
    </row>
    <row r="9" spans="2:14">
      <c r="B9">
        <v>30</v>
      </c>
      <c r="C9">
        <v>2871</v>
      </c>
      <c r="D9">
        <v>2762</v>
      </c>
      <c r="E9">
        <v>2480</v>
      </c>
      <c r="F9">
        <v>216</v>
      </c>
      <c r="G9">
        <v>0</v>
      </c>
      <c r="H9">
        <v>0</v>
      </c>
      <c r="I9">
        <v>0</v>
      </c>
      <c r="J9">
        <v>0</v>
      </c>
      <c r="K9">
        <v>0</v>
      </c>
      <c r="L9">
        <v>216</v>
      </c>
      <c r="M9">
        <v>2480</v>
      </c>
      <c r="N9">
        <v>2762</v>
      </c>
    </row>
    <row r="10" spans="2:14">
      <c r="B10">
        <v>40</v>
      </c>
      <c r="C10">
        <v>1947</v>
      </c>
      <c r="D10">
        <v>1660</v>
      </c>
      <c r="E10">
        <v>1455</v>
      </c>
      <c r="F10">
        <v>174</v>
      </c>
      <c r="G10">
        <v>0</v>
      </c>
      <c r="H10">
        <v>0</v>
      </c>
      <c r="I10">
        <v>0</v>
      </c>
      <c r="J10">
        <v>0</v>
      </c>
      <c r="K10">
        <v>0</v>
      </c>
      <c r="L10">
        <v>174</v>
      </c>
      <c r="M10">
        <v>1455</v>
      </c>
      <c r="N10">
        <v>1660</v>
      </c>
    </row>
    <row r="11" spans="2:14">
      <c r="B11">
        <v>50</v>
      </c>
      <c r="C11">
        <v>1383</v>
      </c>
      <c r="D11">
        <v>1219</v>
      </c>
      <c r="E11">
        <v>973</v>
      </c>
      <c r="F11">
        <v>78</v>
      </c>
      <c r="G11">
        <v>0</v>
      </c>
      <c r="H11">
        <v>0</v>
      </c>
      <c r="I11">
        <v>0</v>
      </c>
      <c r="J11">
        <v>0</v>
      </c>
      <c r="K11">
        <v>0</v>
      </c>
      <c r="L11">
        <v>78</v>
      </c>
      <c r="M11">
        <v>973</v>
      </c>
      <c r="N11">
        <v>1219</v>
      </c>
    </row>
    <row r="12" spans="2:14">
      <c r="B12">
        <v>60</v>
      </c>
      <c r="C12">
        <v>1017</v>
      </c>
      <c r="D12">
        <v>886</v>
      </c>
      <c r="E12">
        <v>705</v>
      </c>
      <c r="F12">
        <v>44</v>
      </c>
      <c r="G12">
        <v>0</v>
      </c>
      <c r="H12">
        <v>0</v>
      </c>
      <c r="I12">
        <v>0</v>
      </c>
      <c r="J12">
        <v>0</v>
      </c>
      <c r="K12">
        <v>0</v>
      </c>
      <c r="L12">
        <v>44</v>
      </c>
      <c r="M12">
        <v>705</v>
      </c>
      <c r="N12">
        <v>886</v>
      </c>
    </row>
    <row r="13" spans="2:14">
      <c r="B13">
        <v>70</v>
      </c>
      <c r="C13">
        <v>787</v>
      </c>
      <c r="D13">
        <v>672</v>
      </c>
      <c r="E13">
        <v>522</v>
      </c>
      <c r="F13">
        <v>37</v>
      </c>
      <c r="G13">
        <v>0</v>
      </c>
      <c r="H13">
        <v>0</v>
      </c>
      <c r="I13">
        <v>0</v>
      </c>
      <c r="J13">
        <v>0</v>
      </c>
      <c r="K13">
        <v>0</v>
      </c>
      <c r="L13">
        <v>37</v>
      </c>
      <c r="M13">
        <v>522</v>
      </c>
      <c r="N13">
        <v>672</v>
      </c>
    </row>
    <row r="14" spans="2:14">
      <c r="B14">
        <v>80</v>
      </c>
      <c r="C14">
        <v>617</v>
      </c>
      <c r="D14">
        <v>577</v>
      </c>
      <c r="E14">
        <v>383</v>
      </c>
      <c r="F14">
        <v>29</v>
      </c>
      <c r="G14">
        <v>0</v>
      </c>
      <c r="H14">
        <v>0</v>
      </c>
      <c r="I14">
        <v>0</v>
      </c>
      <c r="J14">
        <v>0</v>
      </c>
      <c r="K14">
        <v>0</v>
      </c>
      <c r="L14">
        <v>29</v>
      </c>
      <c r="M14">
        <v>383</v>
      </c>
      <c r="N14">
        <v>577</v>
      </c>
    </row>
    <row r="15" spans="2:14">
      <c r="B15">
        <v>90</v>
      </c>
      <c r="C15">
        <v>508</v>
      </c>
      <c r="D15">
        <v>471</v>
      </c>
      <c r="E15">
        <v>314</v>
      </c>
      <c r="F15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26</v>
      </c>
      <c r="M15">
        <v>314</v>
      </c>
      <c r="N15">
        <v>471</v>
      </c>
    </row>
    <row r="16" spans="2:14">
      <c r="B16">
        <v>100</v>
      </c>
      <c r="C16">
        <v>418</v>
      </c>
      <c r="D16">
        <v>378</v>
      </c>
      <c r="E16">
        <v>260</v>
      </c>
      <c r="F16">
        <v>19</v>
      </c>
      <c r="G16">
        <v>0</v>
      </c>
      <c r="H16">
        <v>0</v>
      </c>
      <c r="I16">
        <v>0</v>
      </c>
      <c r="J16">
        <v>0</v>
      </c>
      <c r="K16">
        <v>0</v>
      </c>
      <c r="L16">
        <v>19</v>
      </c>
      <c r="M16">
        <v>260</v>
      </c>
      <c r="N16">
        <v>378</v>
      </c>
    </row>
    <row r="17" spans="2:14">
      <c r="B17">
        <v>110</v>
      </c>
      <c r="C17">
        <v>349</v>
      </c>
      <c r="D17">
        <v>313</v>
      </c>
      <c r="E17">
        <v>216</v>
      </c>
      <c r="F17">
        <v>15</v>
      </c>
      <c r="G17">
        <v>0</v>
      </c>
      <c r="H17">
        <v>0</v>
      </c>
      <c r="I17">
        <v>0</v>
      </c>
      <c r="J17">
        <v>0</v>
      </c>
      <c r="K17">
        <v>0</v>
      </c>
      <c r="L17">
        <v>15</v>
      </c>
      <c r="M17">
        <v>216</v>
      </c>
      <c r="N17">
        <v>313</v>
      </c>
    </row>
    <row r="20" spans="2:14">
      <c r="C20" s="1" t="s">
        <v>0</v>
      </c>
      <c r="D20" s="1"/>
      <c r="E20" s="1"/>
      <c r="F20" s="1"/>
    </row>
    <row r="22" spans="2:1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14">
      <c r="B23">
        <v>10</v>
      </c>
      <c r="C23" s="2">
        <f>C7/$C$7</f>
        <v>1</v>
      </c>
      <c r="D23" s="2">
        <f t="shared" ref="D23:N23" si="0">D7/$C$7</f>
        <v>1.2066473988439306</v>
      </c>
      <c r="E23" s="2">
        <f t="shared" si="0"/>
        <v>0.99075144508670521</v>
      </c>
      <c r="F23" s="2">
        <f t="shared" si="0"/>
        <v>0.75953757225433527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0.75953757225433527</v>
      </c>
      <c r="M23" s="2">
        <f t="shared" si="0"/>
        <v>0.99075144508670521</v>
      </c>
      <c r="N23" s="2">
        <f t="shared" si="0"/>
        <v>1.2066473988439306</v>
      </c>
    </row>
    <row r="24" spans="2:14">
      <c r="B24">
        <v>20</v>
      </c>
      <c r="C24" s="2">
        <f>C8/$C$8</f>
        <v>1</v>
      </c>
      <c r="D24" s="2">
        <f t="shared" ref="D24:N24" si="1">D8/$C$8</f>
        <v>0.90929552104433942</v>
      </c>
      <c r="E24" s="2">
        <f t="shared" si="1"/>
        <v>0.96286293045239701</v>
      </c>
      <c r="F24" s="2">
        <f t="shared" si="1"/>
        <v>0.24668017105559306</v>
      </c>
      <c r="G24" s="2">
        <f t="shared" si="1"/>
        <v>0</v>
      </c>
      <c r="H24" s="2">
        <f t="shared" si="1"/>
        <v>0</v>
      </c>
      <c r="I24" s="2">
        <f t="shared" si="1"/>
        <v>0</v>
      </c>
      <c r="J24" s="2">
        <f t="shared" si="1"/>
        <v>0</v>
      </c>
      <c r="K24" s="2">
        <f t="shared" si="1"/>
        <v>0</v>
      </c>
      <c r="L24" s="2">
        <f t="shared" si="1"/>
        <v>0.24668017105559306</v>
      </c>
      <c r="M24" s="2">
        <f t="shared" si="1"/>
        <v>0.96286293045239701</v>
      </c>
      <c r="N24" s="2">
        <f t="shared" si="1"/>
        <v>0.90929552104433942</v>
      </c>
    </row>
    <row r="25" spans="2:14">
      <c r="B25">
        <v>30</v>
      </c>
      <c r="C25" s="2">
        <f>C9/$C$9</f>
        <v>1</v>
      </c>
      <c r="D25" s="2">
        <f t="shared" ref="D25:N25" si="2">D9/$C$9</f>
        <v>0.96203413444792751</v>
      </c>
      <c r="E25" s="2">
        <f t="shared" si="2"/>
        <v>0.86381051898293282</v>
      </c>
      <c r="F25" s="2">
        <f t="shared" si="2"/>
        <v>7.5235109717868343E-2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7.5235109717868343E-2</v>
      </c>
      <c r="M25" s="2">
        <f t="shared" si="2"/>
        <v>0.86381051898293282</v>
      </c>
      <c r="N25" s="2">
        <f t="shared" si="2"/>
        <v>0.96203413444792751</v>
      </c>
    </row>
    <row r="26" spans="2:14">
      <c r="B26">
        <v>40</v>
      </c>
      <c r="C26" s="2">
        <f>C10/$C$10</f>
        <v>1</v>
      </c>
      <c r="D26" s="2">
        <f t="shared" ref="D26:N26" si="3">D10/$C$10</f>
        <v>0.8525937339496662</v>
      </c>
      <c r="E26" s="2">
        <f t="shared" si="3"/>
        <v>0.74730354391371345</v>
      </c>
      <c r="F26" s="2">
        <f t="shared" si="3"/>
        <v>8.9368258859784278E-2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8.9368258859784278E-2</v>
      </c>
      <c r="M26" s="2">
        <f t="shared" si="3"/>
        <v>0.74730354391371345</v>
      </c>
      <c r="N26" s="2">
        <f t="shared" si="3"/>
        <v>0.8525937339496662</v>
      </c>
    </row>
    <row r="27" spans="2:14">
      <c r="B27">
        <v>50</v>
      </c>
      <c r="C27" s="2">
        <f>C11/$C$11</f>
        <v>1</v>
      </c>
      <c r="D27" s="2">
        <f t="shared" ref="D27:N27" si="4">D11/$C$11</f>
        <v>0.88141720896601594</v>
      </c>
      <c r="E27" s="2">
        <f t="shared" si="4"/>
        <v>0.70354302241503974</v>
      </c>
      <c r="F27" s="2">
        <f t="shared" si="4"/>
        <v>5.6399132321041212E-2</v>
      </c>
      <c r="G27" s="2">
        <f t="shared" si="4"/>
        <v>0</v>
      </c>
      <c r="H27" s="2">
        <f t="shared" si="4"/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5.6399132321041212E-2</v>
      </c>
      <c r="M27" s="2">
        <f t="shared" si="4"/>
        <v>0.70354302241503974</v>
      </c>
      <c r="N27" s="2">
        <f t="shared" si="4"/>
        <v>0.88141720896601594</v>
      </c>
    </row>
    <row r="28" spans="2:14">
      <c r="B28">
        <v>60</v>
      </c>
      <c r="C28" s="2">
        <f>C12/$C$12</f>
        <v>1</v>
      </c>
      <c r="D28" s="2">
        <f t="shared" ref="D28:N28" si="5">D12/$C$12</f>
        <v>0.87118977384464114</v>
      </c>
      <c r="E28" s="2">
        <f t="shared" si="5"/>
        <v>0.69321533923303835</v>
      </c>
      <c r="F28" s="2">
        <f t="shared" si="5"/>
        <v>4.3264503441494594E-2</v>
      </c>
      <c r="G28" s="2">
        <f t="shared" si="5"/>
        <v>0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4.3264503441494594E-2</v>
      </c>
      <c r="M28" s="2">
        <f t="shared" si="5"/>
        <v>0.69321533923303835</v>
      </c>
      <c r="N28" s="2">
        <f t="shared" si="5"/>
        <v>0.87118977384464114</v>
      </c>
    </row>
    <row r="29" spans="2:14">
      <c r="B29">
        <v>70</v>
      </c>
      <c r="C29" s="2">
        <f>C13/$C$13</f>
        <v>1</v>
      </c>
      <c r="D29" s="2">
        <f t="shared" ref="D29:N29" si="6">D13/$C$13</f>
        <v>0.85387547649301143</v>
      </c>
      <c r="E29" s="2">
        <f t="shared" si="6"/>
        <v>0.6632782719186785</v>
      </c>
      <c r="F29" s="2">
        <f t="shared" si="6"/>
        <v>4.7013977128335452E-2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4.7013977128335452E-2</v>
      </c>
      <c r="M29" s="2">
        <f t="shared" si="6"/>
        <v>0.6632782719186785</v>
      </c>
      <c r="N29" s="2">
        <f t="shared" si="6"/>
        <v>0.85387547649301143</v>
      </c>
    </row>
    <row r="30" spans="2:14">
      <c r="B30">
        <v>80</v>
      </c>
      <c r="C30" s="2">
        <f>C14/$C$14</f>
        <v>1</v>
      </c>
      <c r="D30" s="2">
        <f t="shared" ref="D30:N30" si="7">D14/$C$14</f>
        <v>0.93517017828200977</v>
      </c>
      <c r="E30" s="2">
        <f t="shared" si="7"/>
        <v>0.62074554294975692</v>
      </c>
      <c r="F30" s="2">
        <f t="shared" si="7"/>
        <v>4.7001620745542948E-2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4.7001620745542948E-2</v>
      </c>
      <c r="M30" s="2">
        <f t="shared" si="7"/>
        <v>0.62074554294975692</v>
      </c>
      <c r="N30" s="2">
        <f t="shared" si="7"/>
        <v>0.93517017828200977</v>
      </c>
    </row>
    <row r="31" spans="2:14">
      <c r="B31">
        <v>90</v>
      </c>
      <c r="C31" s="2">
        <f>C15/$C$15</f>
        <v>1</v>
      </c>
      <c r="D31" s="2">
        <f t="shared" ref="D31:N31" si="8">D15/$C$15</f>
        <v>0.92716535433070868</v>
      </c>
      <c r="E31" s="2">
        <f t="shared" si="8"/>
        <v>0.61811023622047245</v>
      </c>
      <c r="F31" s="2">
        <f t="shared" si="8"/>
        <v>5.1181102362204724E-2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5.1181102362204724E-2</v>
      </c>
      <c r="M31" s="2">
        <f t="shared" si="8"/>
        <v>0.61811023622047245</v>
      </c>
      <c r="N31" s="2">
        <f t="shared" si="8"/>
        <v>0.92716535433070868</v>
      </c>
    </row>
    <row r="32" spans="2:14">
      <c r="B32">
        <v>100</v>
      </c>
      <c r="C32" s="2">
        <f>C16/$C$16</f>
        <v>1</v>
      </c>
      <c r="D32" s="2">
        <f t="shared" ref="D32:N32" si="9">D16/$C$16</f>
        <v>0.90430622009569372</v>
      </c>
      <c r="E32" s="2">
        <f t="shared" si="9"/>
        <v>0.62200956937799046</v>
      </c>
      <c r="F32" s="2">
        <f t="shared" si="9"/>
        <v>4.5454545454545456E-2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4.5454545454545456E-2</v>
      </c>
      <c r="M32" s="2">
        <f t="shared" si="9"/>
        <v>0.62200956937799046</v>
      </c>
      <c r="N32" s="2">
        <f t="shared" si="9"/>
        <v>0.90430622009569372</v>
      </c>
    </row>
    <row r="33" spans="2:14">
      <c r="B33">
        <v>110</v>
      </c>
      <c r="C33" s="2">
        <f>C17/$C$17</f>
        <v>1</v>
      </c>
      <c r="D33" s="2">
        <f t="shared" ref="D33:N33" si="10">D17/$C$17</f>
        <v>0.8968481375358166</v>
      </c>
      <c r="E33" s="2">
        <f t="shared" si="10"/>
        <v>0.61891117478510027</v>
      </c>
      <c r="F33" s="2">
        <f t="shared" si="10"/>
        <v>4.2979942693409739E-2</v>
      </c>
      <c r="G33" s="2">
        <f t="shared" si="10"/>
        <v>0</v>
      </c>
      <c r="H33" s="2">
        <f t="shared" si="10"/>
        <v>0</v>
      </c>
      <c r="I33" s="2">
        <f t="shared" si="10"/>
        <v>0</v>
      </c>
      <c r="J33" s="2">
        <f t="shared" si="10"/>
        <v>0</v>
      </c>
      <c r="K33" s="2">
        <f t="shared" si="10"/>
        <v>0</v>
      </c>
      <c r="L33" s="2">
        <f t="shared" si="10"/>
        <v>4.2979942693409739E-2</v>
      </c>
      <c r="M33" s="2">
        <f t="shared" si="10"/>
        <v>0.61891117478510027</v>
      </c>
      <c r="N33" s="2">
        <f t="shared" si="10"/>
        <v>0.8968481375358166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11">AVERAGE(D24:D33)</f>
        <v>0.899389573898983</v>
      </c>
      <c r="E36" s="2">
        <f t="shared" si="11"/>
        <v>0.71137901502491185</v>
      </c>
      <c r="F36" s="2">
        <f t="shared" si="11"/>
        <v>7.4457836377981979E-2</v>
      </c>
      <c r="G36" s="2">
        <f t="shared" si="11"/>
        <v>0</v>
      </c>
      <c r="H36" s="2">
        <f t="shared" si="11"/>
        <v>0</v>
      </c>
      <c r="I36" s="2">
        <f t="shared" si="11"/>
        <v>0</v>
      </c>
      <c r="J36" s="2">
        <f t="shared" si="11"/>
        <v>0</v>
      </c>
      <c r="K36" s="2">
        <f t="shared" si="11"/>
        <v>0</v>
      </c>
      <c r="L36" s="2">
        <f t="shared" si="11"/>
        <v>7.4457836377981979E-2</v>
      </c>
      <c r="M36" s="2">
        <f t="shared" si="11"/>
        <v>0.71137901502491185</v>
      </c>
      <c r="N36" s="2">
        <f t="shared" si="11"/>
        <v>0.899389573898983</v>
      </c>
    </row>
    <row r="37" spans="2:14">
      <c r="C37" s="2">
        <f>STDEVA(C24:C33)</f>
        <v>0</v>
      </c>
      <c r="D37" s="2">
        <f>STDEVA(D24:D33)</f>
        <v>3.572186541114198E-2</v>
      </c>
      <c r="E37" s="2">
        <f t="shared" ref="E37:N37" si="12">STDEVA(E24:E33)</f>
        <v>0.11734364960958613</v>
      </c>
      <c r="F37" s="2">
        <f t="shared" si="12"/>
        <v>6.241746767190335E-2</v>
      </c>
      <c r="G37" s="2">
        <f t="shared" si="12"/>
        <v>0</v>
      </c>
      <c r="H37" s="2">
        <f t="shared" si="12"/>
        <v>0</v>
      </c>
      <c r="I37" s="2">
        <f t="shared" si="12"/>
        <v>0</v>
      </c>
      <c r="J37" s="2">
        <f t="shared" si="12"/>
        <v>0</v>
      </c>
      <c r="K37" s="2">
        <f t="shared" si="12"/>
        <v>0</v>
      </c>
      <c r="L37" s="2">
        <f t="shared" si="12"/>
        <v>6.241746767190335E-2</v>
      </c>
      <c r="M37" s="2">
        <f t="shared" si="12"/>
        <v>0.11734364960958613</v>
      </c>
      <c r="N37" s="2">
        <f t="shared" si="12"/>
        <v>3.572186541114198E-2</v>
      </c>
    </row>
  </sheetData>
  <mergeCells count="2">
    <mergeCell ref="C5:F5"/>
    <mergeCell ref="C20:F20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7"/>
  <sheetViews>
    <sheetView topLeftCell="A4" workbookViewId="0">
      <selection activeCell="C35" sqref="C35:N37"/>
    </sheetView>
  </sheetViews>
  <sheetFormatPr defaultRowHeight="14.25"/>
  <cols>
    <col min="1" max="6" width="10.625" customWidth="1"/>
  </cols>
  <sheetData>
    <row r="5" spans="2:14">
      <c r="C5" s="1" t="s">
        <v>0</v>
      </c>
      <c r="D5" s="1"/>
      <c r="E5" s="1"/>
      <c r="F5" s="1"/>
    </row>
    <row r="6" spans="2:14">
      <c r="B6" t="s">
        <v>1</v>
      </c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</row>
    <row r="7" spans="2:14">
      <c r="B7">
        <v>10</v>
      </c>
      <c r="C7">
        <v>6640</v>
      </c>
      <c r="D7">
        <v>6030</v>
      </c>
      <c r="E7">
        <v>6715</v>
      </c>
      <c r="F7">
        <v>3128</v>
      </c>
      <c r="L7">
        <v>3128</v>
      </c>
      <c r="M7">
        <v>6715</v>
      </c>
      <c r="N7">
        <v>6030</v>
      </c>
    </row>
    <row r="8" spans="2:14">
      <c r="B8">
        <v>20</v>
      </c>
      <c r="C8">
        <v>7042</v>
      </c>
      <c r="D8">
        <v>7478</v>
      </c>
      <c r="E8">
        <v>5912</v>
      </c>
      <c r="F8">
        <v>1667</v>
      </c>
      <c r="L8">
        <v>1667</v>
      </c>
      <c r="M8">
        <v>5912</v>
      </c>
      <c r="N8">
        <v>7478</v>
      </c>
    </row>
    <row r="9" spans="2:14">
      <c r="B9">
        <v>30</v>
      </c>
      <c r="C9">
        <v>4573</v>
      </c>
      <c r="D9">
        <v>4526</v>
      </c>
      <c r="E9">
        <v>3190</v>
      </c>
      <c r="F9">
        <v>710</v>
      </c>
      <c r="L9">
        <v>710</v>
      </c>
      <c r="M9">
        <v>3190</v>
      </c>
      <c r="N9">
        <v>4526</v>
      </c>
    </row>
    <row r="10" spans="2:14">
      <c r="B10">
        <v>40</v>
      </c>
      <c r="C10">
        <v>2880</v>
      </c>
      <c r="D10">
        <v>2740</v>
      </c>
      <c r="E10">
        <v>2050</v>
      </c>
      <c r="F10">
        <v>380</v>
      </c>
      <c r="L10">
        <v>380</v>
      </c>
      <c r="M10">
        <v>2050</v>
      </c>
      <c r="N10">
        <v>2740</v>
      </c>
    </row>
    <row r="11" spans="2:14">
      <c r="B11">
        <v>50</v>
      </c>
      <c r="C11">
        <v>1982</v>
      </c>
      <c r="D11">
        <v>1930</v>
      </c>
      <c r="E11">
        <v>1473</v>
      </c>
      <c r="F11">
        <v>184</v>
      </c>
      <c r="L11">
        <v>184</v>
      </c>
      <c r="M11">
        <v>1473</v>
      </c>
      <c r="N11">
        <v>1930</v>
      </c>
    </row>
    <row r="12" spans="2:14">
      <c r="B12">
        <v>60</v>
      </c>
      <c r="C12">
        <v>1520</v>
      </c>
      <c r="D12">
        <v>1492</v>
      </c>
      <c r="E12">
        <v>1097</v>
      </c>
      <c r="F12">
        <v>119</v>
      </c>
      <c r="L12">
        <v>119</v>
      </c>
      <c r="M12">
        <v>1097</v>
      </c>
      <c r="N12">
        <v>1492</v>
      </c>
    </row>
    <row r="13" spans="2:14">
      <c r="B13">
        <v>70</v>
      </c>
      <c r="C13">
        <v>1202</v>
      </c>
      <c r="D13">
        <v>1174</v>
      </c>
      <c r="E13">
        <v>799</v>
      </c>
      <c r="F13">
        <v>79</v>
      </c>
      <c r="L13">
        <v>79</v>
      </c>
      <c r="M13">
        <v>799</v>
      </c>
      <c r="N13">
        <v>1174</v>
      </c>
    </row>
    <row r="14" spans="2:14">
      <c r="B14">
        <v>80</v>
      </c>
      <c r="C14">
        <v>925</v>
      </c>
      <c r="D14">
        <v>904</v>
      </c>
      <c r="E14">
        <v>630</v>
      </c>
      <c r="F14">
        <v>56</v>
      </c>
      <c r="L14">
        <v>56</v>
      </c>
      <c r="M14">
        <v>630</v>
      </c>
      <c r="N14">
        <v>904</v>
      </c>
    </row>
    <row r="15" spans="2:14">
      <c r="B15">
        <v>90</v>
      </c>
      <c r="C15">
        <v>900</v>
      </c>
      <c r="D15">
        <v>739</v>
      </c>
      <c r="E15">
        <v>495</v>
      </c>
      <c r="F15">
        <v>45</v>
      </c>
      <c r="L15">
        <v>45</v>
      </c>
      <c r="M15">
        <v>495</v>
      </c>
      <c r="N15">
        <v>739</v>
      </c>
    </row>
    <row r="16" spans="2:14">
      <c r="B16">
        <v>100</v>
      </c>
      <c r="C16">
        <v>610</v>
      </c>
      <c r="D16">
        <v>590</v>
      </c>
      <c r="E16">
        <v>430</v>
      </c>
      <c r="F16">
        <v>36</v>
      </c>
      <c r="L16">
        <v>36</v>
      </c>
      <c r="M16">
        <v>430</v>
      </c>
      <c r="N16">
        <v>590</v>
      </c>
    </row>
    <row r="17" spans="2:14">
      <c r="B17">
        <v>110</v>
      </c>
      <c r="C17">
        <v>515</v>
      </c>
      <c r="D17">
        <v>511</v>
      </c>
      <c r="E17">
        <v>344</v>
      </c>
      <c r="F17">
        <v>26</v>
      </c>
      <c r="L17">
        <v>26</v>
      </c>
      <c r="M17">
        <v>344</v>
      </c>
      <c r="N17">
        <v>511</v>
      </c>
    </row>
    <row r="22" spans="2:1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14">
      <c r="B23">
        <v>10</v>
      </c>
      <c r="C23" s="2">
        <f>C7/$C$7</f>
        <v>1</v>
      </c>
      <c r="D23" s="2">
        <f t="shared" ref="D23:N23" si="0">D7/$C$7</f>
        <v>0.9081325301204819</v>
      </c>
      <c r="E23" s="2">
        <f t="shared" si="0"/>
        <v>1.0112951807228916</v>
      </c>
      <c r="F23" s="2">
        <f t="shared" si="0"/>
        <v>0.47108433734939759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0.47108433734939759</v>
      </c>
      <c r="M23" s="2">
        <f t="shared" si="0"/>
        <v>1.0112951807228916</v>
      </c>
      <c r="N23" s="2">
        <f t="shared" si="0"/>
        <v>0.9081325301204819</v>
      </c>
    </row>
    <row r="24" spans="2:14">
      <c r="B24">
        <v>20</v>
      </c>
      <c r="C24" s="2">
        <f>C8/$C$8</f>
        <v>1</v>
      </c>
      <c r="D24" s="2">
        <f t="shared" ref="D24:N24" si="1">D8/$C$8</f>
        <v>1.0619142289122407</v>
      </c>
      <c r="E24" s="2">
        <f t="shared" si="1"/>
        <v>0.8395342232320363</v>
      </c>
      <c r="F24" s="2">
        <f t="shared" si="1"/>
        <v>0.23672252201079239</v>
      </c>
      <c r="G24" s="2">
        <f t="shared" si="1"/>
        <v>0</v>
      </c>
      <c r="H24" s="2">
        <f t="shared" si="1"/>
        <v>0</v>
      </c>
      <c r="I24" s="2">
        <f t="shared" si="1"/>
        <v>0</v>
      </c>
      <c r="J24" s="2">
        <f t="shared" si="1"/>
        <v>0</v>
      </c>
      <c r="K24" s="2">
        <f t="shared" si="1"/>
        <v>0</v>
      </c>
      <c r="L24" s="2">
        <f t="shared" si="1"/>
        <v>0.23672252201079239</v>
      </c>
      <c r="M24" s="2">
        <f t="shared" si="1"/>
        <v>0.8395342232320363</v>
      </c>
      <c r="N24" s="2">
        <f t="shared" si="1"/>
        <v>1.0619142289122407</v>
      </c>
    </row>
    <row r="25" spans="2:14">
      <c r="B25">
        <v>30</v>
      </c>
      <c r="C25" s="2">
        <f>C9/$C$9</f>
        <v>1</v>
      </c>
      <c r="D25" s="2">
        <f t="shared" ref="D25:N25" si="2">D9/$C$9</f>
        <v>0.98972228296523068</v>
      </c>
      <c r="E25" s="2">
        <f t="shared" si="2"/>
        <v>0.69757270938115024</v>
      </c>
      <c r="F25" s="2">
        <f t="shared" si="2"/>
        <v>0.15525912967417449</v>
      </c>
      <c r="G25" s="2">
        <f t="shared" si="2"/>
        <v>0</v>
      </c>
      <c r="H25" s="2">
        <f t="shared" si="2"/>
        <v>0</v>
      </c>
      <c r="I25" s="2">
        <f t="shared" si="2"/>
        <v>0</v>
      </c>
      <c r="J25" s="2">
        <f t="shared" si="2"/>
        <v>0</v>
      </c>
      <c r="K25" s="2">
        <f t="shared" si="2"/>
        <v>0</v>
      </c>
      <c r="L25" s="2">
        <f t="shared" si="2"/>
        <v>0.15525912967417449</v>
      </c>
      <c r="M25" s="2">
        <f t="shared" si="2"/>
        <v>0.69757270938115024</v>
      </c>
      <c r="N25" s="2">
        <f t="shared" si="2"/>
        <v>0.98972228296523068</v>
      </c>
    </row>
    <row r="26" spans="2:14">
      <c r="B26">
        <v>40</v>
      </c>
      <c r="C26" s="2">
        <f>C10/$C$10</f>
        <v>1</v>
      </c>
      <c r="D26" s="2">
        <f t="shared" ref="D26:N26" si="3">D10/$C$10</f>
        <v>0.95138888888888884</v>
      </c>
      <c r="E26" s="2">
        <f t="shared" si="3"/>
        <v>0.71180555555555558</v>
      </c>
      <c r="F26" s="2">
        <f t="shared" si="3"/>
        <v>0.13194444444444445</v>
      </c>
      <c r="G26" s="2">
        <f t="shared" si="3"/>
        <v>0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0</v>
      </c>
      <c r="L26" s="2">
        <f t="shared" si="3"/>
        <v>0.13194444444444445</v>
      </c>
      <c r="M26" s="2">
        <f t="shared" si="3"/>
        <v>0.71180555555555558</v>
      </c>
      <c r="N26" s="2">
        <f t="shared" si="3"/>
        <v>0.95138888888888884</v>
      </c>
    </row>
    <row r="27" spans="2:14">
      <c r="B27">
        <v>50</v>
      </c>
      <c r="C27" s="2">
        <f>C11/$C$11</f>
        <v>1</v>
      </c>
      <c r="D27" s="2">
        <f t="shared" ref="D27:N27" si="4">D11/$C$11</f>
        <v>0.97376387487386473</v>
      </c>
      <c r="E27" s="2">
        <f t="shared" si="4"/>
        <v>0.74318869828456102</v>
      </c>
      <c r="F27" s="2">
        <f t="shared" si="4"/>
        <v>9.2835519677093845E-2</v>
      </c>
      <c r="G27" s="2">
        <f t="shared" si="4"/>
        <v>0</v>
      </c>
      <c r="H27" s="2">
        <f t="shared" si="4"/>
        <v>0</v>
      </c>
      <c r="I27" s="2">
        <f t="shared" si="4"/>
        <v>0</v>
      </c>
      <c r="J27" s="2">
        <f t="shared" si="4"/>
        <v>0</v>
      </c>
      <c r="K27" s="2">
        <f t="shared" si="4"/>
        <v>0</v>
      </c>
      <c r="L27" s="2">
        <f t="shared" si="4"/>
        <v>9.2835519677093845E-2</v>
      </c>
      <c r="M27" s="2">
        <f t="shared" si="4"/>
        <v>0.74318869828456102</v>
      </c>
      <c r="N27" s="2">
        <f t="shared" si="4"/>
        <v>0.97376387487386473</v>
      </c>
    </row>
    <row r="28" spans="2:14">
      <c r="B28">
        <v>60</v>
      </c>
      <c r="C28" s="2">
        <f>C12/$C$12</f>
        <v>1</v>
      </c>
      <c r="D28" s="2">
        <f t="shared" ref="D28:N28" si="5">D12/$C$12</f>
        <v>0.98157894736842111</v>
      </c>
      <c r="E28" s="2">
        <f t="shared" si="5"/>
        <v>0.72171052631578947</v>
      </c>
      <c r="F28" s="2">
        <f t="shared" si="5"/>
        <v>7.828947368421052E-2</v>
      </c>
      <c r="G28" s="2">
        <f t="shared" si="5"/>
        <v>0</v>
      </c>
      <c r="H28" s="2">
        <f t="shared" si="5"/>
        <v>0</v>
      </c>
      <c r="I28" s="2">
        <f t="shared" si="5"/>
        <v>0</v>
      </c>
      <c r="J28" s="2">
        <f t="shared" si="5"/>
        <v>0</v>
      </c>
      <c r="K28" s="2">
        <f t="shared" si="5"/>
        <v>0</v>
      </c>
      <c r="L28" s="2">
        <f t="shared" si="5"/>
        <v>7.828947368421052E-2</v>
      </c>
      <c r="M28" s="2">
        <f t="shared" si="5"/>
        <v>0.72171052631578947</v>
      </c>
      <c r="N28" s="2">
        <f t="shared" si="5"/>
        <v>0.98157894736842111</v>
      </c>
    </row>
    <row r="29" spans="2:14">
      <c r="B29">
        <v>70</v>
      </c>
      <c r="C29" s="2">
        <f>C13/$C$13</f>
        <v>1</v>
      </c>
      <c r="D29" s="2">
        <f t="shared" ref="D29:N29" si="6">D13/$C$13</f>
        <v>0.97670549084858571</v>
      </c>
      <c r="E29" s="2">
        <f t="shared" si="6"/>
        <v>0.66472545757071544</v>
      </c>
      <c r="F29" s="2">
        <f t="shared" si="6"/>
        <v>6.5723793677204656E-2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6.5723793677204656E-2</v>
      </c>
      <c r="M29" s="2">
        <f t="shared" si="6"/>
        <v>0.66472545757071544</v>
      </c>
      <c r="N29" s="2">
        <f t="shared" si="6"/>
        <v>0.97670549084858571</v>
      </c>
    </row>
    <row r="30" spans="2:14">
      <c r="B30">
        <v>80</v>
      </c>
      <c r="C30" s="2">
        <f>C14/$C$14</f>
        <v>1</v>
      </c>
      <c r="D30" s="2">
        <f t="shared" ref="D30:N30" si="7">D14/$C$14</f>
        <v>0.97729729729729731</v>
      </c>
      <c r="E30" s="2">
        <f t="shared" si="7"/>
        <v>0.68108108108108112</v>
      </c>
      <c r="F30" s="2">
        <f t="shared" si="7"/>
        <v>6.054054054054054E-2</v>
      </c>
      <c r="G30" s="2">
        <f t="shared" si="7"/>
        <v>0</v>
      </c>
      <c r="H30" s="2">
        <f t="shared" si="7"/>
        <v>0</v>
      </c>
      <c r="I30" s="2">
        <f t="shared" si="7"/>
        <v>0</v>
      </c>
      <c r="J30" s="2">
        <f t="shared" si="7"/>
        <v>0</v>
      </c>
      <c r="K30" s="2">
        <f t="shared" si="7"/>
        <v>0</v>
      </c>
      <c r="L30" s="2">
        <f t="shared" si="7"/>
        <v>6.054054054054054E-2</v>
      </c>
      <c r="M30" s="2">
        <f t="shared" si="7"/>
        <v>0.68108108108108112</v>
      </c>
      <c r="N30" s="2">
        <f t="shared" si="7"/>
        <v>0.97729729729729731</v>
      </c>
    </row>
    <row r="31" spans="2:14">
      <c r="B31">
        <v>90</v>
      </c>
      <c r="C31" s="2">
        <f>C15/$C$15</f>
        <v>1</v>
      </c>
      <c r="D31" s="2">
        <f t="shared" ref="D31:N31" si="8">D15/$C$15</f>
        <v>0.82111111111111112</v>
      </c>
      <c r="E31" s="2">
        <f t="shared" si="8"/>
        <v>0.55000000000000004</v>
      </c>
      <c r="F31" s="2">
        <f t="shared" si="8"/>
        <v>0.05</v>
      </c>
      <c r="G31" s="2">
        <f t="shared" si="8"/>
        <v>0</v>
      </c>
      <c r="H31" s="2">
        <f t="shared" si="8"/>
        <v>0</v>
      </c>
      <c r="I31" s="2">
        <f t="shared" si="8"/>
        <v>0</v>
      </c>
      <c r="J31" s="2">
        <f t="shared" si="8"/>
        <v>0</v>
      </c>
      <c r="K31" s="2">
        <f t="shared" si="8"/>
        <v>0</v>
      </c>
      <c r="L31" s="2">
        <f t="shared" si="8"/>
        <v>0.05</v>
      </c>
      <c r="M31" s="2">
        <f t="shared" si="8"/>
        <v>0.55000000000000004</v>
      </c>
      <c r="N31" s="2">
        <f t="shared" si="8"/>
        <v>0.82111111111111112</v>
      </c>
    </row>
    <row r="32" spans="2:14">
      <c r="B32">
        <v>100</v>
      </c>
      <c r="C32" s="2">
        <f>C16/$C$16</f>
        <v>1</v>
      </c>
      <c r="D32" s="2">
        <f t="shared" ref="D32:N32" si="9">D16/$C$16</f>
        <v>0.96721311475409832</v>
      </c>
      <c r="E32" s="2">
        <f t="shared" si="9"/>
        <v>0.70491803278688525</v>
      </c>
      <c r="F32" s="2">
        <f t="shared" si="9"/>
        <v>5.9016393442622953E-2</v>
      </c>
      <c r="G32" s="2">
        <f t="shared" si="9"/>
        <v>0</v>
      </c>
      <c r="H32" s="2">
        <f t="shared" si="9"/>
        <v>0</v>
      </c>
      <c r="I32" s="2">
        <f t="shared" si="9"/>
        <v>0</v>
      </c>
      <c r="J32" s="2">
        <f t="shared" si="9"/>
        <v>0</v>
      </c>
      <c r="K32" s="2">
        <f t="shared" si="9"/>
        <v>0</v>
      </c>
      <c r="L32" s="2">
        <f t="shared" si="9"/>
        <v>5.9016393442622953E-2</v>
      </c>
      <c r="M32" s="2">
        <f t="shared" si="9"/>
        <v>0.70491803278688525</v>
      </c>
      <c r="N32" s="2">
        <f t="shared" si="9"/>
        <v>0.96721311475409832</v>
      </c>
    </row>
    <row r="33" spans="2:14">
      <c r="B33">
        <v>110</v>
      </c>
      <c r="C33" s="2">
        <f>C17/$C$17</f>
        <v>1</v>
      </c>
      <c r="D33" s="2">
        <f t="shared" ref="D33:N33" si="10">D17/$C$17</f>
        <v>0.99223300970873785</v>
      </c>
      <c r="E33" s="2">
        <f t="shared" si="10"/>
        <v>0.66796116504854364</v>
      </c>
      <c r="F33" s="2">
        <f t="shared" si="10"/>
        <v>5.0485436893203881E-2</v>
      </c>
      <c r="G33" s="2">
        <f t="shared" si="10"/>
        <v>0</v>
      </c>
      <c r="H33" s="2">
        <f t="shared" si="10"/>
        <v>0</v>
      </c>
      <c r="I33" s="2">
        <f t="shared" si="10"/>
        <v>0</v>
      </c>
      <c r="J33" s="2">
        <f t="shared" si="10"/>
        <v>0</v>
      </c>
      <c r="K33" s="2">
        <f t="shared" si="10"/>
        <v>0</v>
      </c>
      <c r="L33" s="2">
        <f t="shared" si="10"/>
        <v>5.0485436893203881E-2</v>
      </c>
      <c r="M33" s="2">
        <f t="shared" si="10"/>
        <v>0.66796116504854364</v>
      </c>
      <c r="N33" s="2">
        <f t="shared" si="10"/>
        <v>0.99223300970873785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11">AVERAGE(D24:D33)</f>
        <v>0.96929282467284761</v>
      </c>
      <c r="E36" s="2">
        <f t="shared" si="11"/>
        <v>0.69824974492563185</v>
      </c>
      <c r="F36" s="2">
        <f t="shared" si="11"/>
        <v>9.8081725404428763E-2</v>
      </c>
      <c r="G36" s="2">
        <f t="shared" si="11"/>
        <v>0</v>
      </c>
      <c r="H36" s="2">
        <f t="shared" si="11"/>
        <v>0</v>
      </c>
      <c r="I36" s="2">
        <f t="shared" si="11"/>
        <v>0</v>
      </c>
      <c r="J36" s="2">
        <f t="shared" si="11"/>
        <v>0</v>
      </c>
      <c r="K36" s="2">
        <f t="shared" si="11"/>
        <v>0</v>
      </c>
      <c r="L36" s="2">
        <f t="shared" si="11"/>
        <v>9.8081725404428763E-2</v>
      </c>
      <c r="M36" s="2">
        <f t="shared" si="11"/>
        <v>0.69824974492563185</v>
      </c>
      <c r="N36" s="2">
        <f t="shared" si="11"/>
        <v>0.96929282467284761</v>
      </c>
    </row>
    <row r="37" spans="2:14">
      <c r="C37" s="2">
        <f>STDEVA(C24:C33)</f>
        <v>0</v>
      </c>
      <c r="D37" s="2">
        <f>STDEVA(D24:D33)</f>
        <v>5.9716919271483739E-2</v>
      </c>
      <c r="E37" s="2">
        <f t="shared" ref="E37:N37" si="12">STDEVA(E24:E33)</f>
        <v>7.2321759325221113E-2</v>
      </c>
      <c r="F37" s="2">
        <f t="shared" si="12"/>
        <v>6.0199853406974667E-2</v>
      </c>
      <c r="G37" s="2">
        <f t="shared" si="12"/>
        <v>0</v>
      </c>
      <c r="H37" s="2">
        <f t="shared" si="12"/>
        <v>0</v>
      </c>
      <c r="I37" s="2">
        <f t="shared" si="12"/>
        <v>0</v>
      </c>
      <c r="J37" s="2">
        <f t="shared" si="12"/>
        <v>0</v>
      </c>
      <c r="K37" s="2">
        <f t="shared" si="12"/>
        <v>0</v>
      </c>
      <c r="L37" s="2">
        <f t="shared" si="12"/>
        <v>6.0199853406974667E-2</v>
      </c>
      <c r="M37" s="2">
        <f t="shared" si="12"/>
        <v>7.2321759325221113E-2</v>
      </c>
      <c r="N37" s="2">
        <f t="shared" si="12"/>
        <v>5.9716919271483739E-2</v>
      </c>
    </row>
  </sheetData>
  <mergeCells count="1">
    <mergeCell ref="C5:F5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X37"/>
  <sheetViews>
    <sheetView topLeftCell="B4" workbookViewId="0">
      <selection activeCell="C7" sqref="C7"/>
    </sheetView>
  </sheetViews>
  <sheetFormatPr defaultRowHeight="14.25"/>
  <cols>
    <col min="1" max="6" width="10.625" customWidth="1"/>
  </cols>
  <sheetData>
    <row r="5" spans="2:24">
      <c r="C5" s="1" t="s">
        <v>0</v>
      </c>
      <c r="D5" s="1"/>
      <c r="E5" s="1"/>
      <c r="F5" s="1"/>
    </row>
    <row r="6" spans="2:24">
      <c r="B6" t="s">
        <v>1</v>
      </c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  <c r="Q6" t="s">
        <v>1</v>
      </c>
      <c r="R6">
        <v>0</v>
      </c>
      <c r="S6">
        <v>30</v>
      </c>
      <c r="T6">
        <v>60</v>
      </c>
      <c r="U6">
        <v>90</v>
      </c>
      <c r="W6" t="s">
        <v>5</v>
      </c>
      <c r="X6" t="s">
        <v>6</v>
      </c>
    </row>
    <row r="7" spans="2:24">
      <c r="B7">
        <v>10</v>
      </c>
      <c r="C7">
        <v>8420</v>
      </c>
      <c r="D7">
        <v>7620</v>
      </c>
      <c r="E7">
        <v>6475</v>
      </c>
      <c r="F7">
        <v>3800</v>
      </c>
      <c r="L7">
        <v>3800</v>
      </c>
      <c r="M7">
        <v>6475</v>
      </c>
      <c r="N7">
        <v>7620</v>
      </c>
      <c r="Q7">
        <v>10</v>
      </c>
      <c r="R7" s="2">
        <f>C7/$C$7</f>
        <v>1</v>
      </c>
      <c r="S7" s="2">
        <f>D7/$D$7</f>
        <v>1</v>
      </c>
      <c r="T7" s="2">
        <f>E7/$E$7</f>
        <v>1</v>
      </c>
      <c r="U7" s="2">
        <f>F7/$F$7</f>
        <v>1</v>
      </c>
      <c r="W7" s="2">
        <f>AVERAGE(R7:U7)</f>
        <v>1</v>
      </c>
      <c r="X7">
        <f>STDEVA(R7:U7)</f>
        <v>0</v>
      </c>
    </row>
    <row r="8" spans="2:24">
      <c r="B8">
        <v>20</v>
      </c>
      <c r="C8">
        <v>10000</v>
      </c>
      <c r="D8">
        <v>8750</v>
      </c>
      <c r="E8">
        <v>7500</v>
      </c>
      <c r="F8">
        <v>2038</v>
      </c>
      <c r="L8">
        <v>2038</v>
      </c>
      <c r="M8">
        <v>7500</v>
      </c>
      <c r="N8">
        <v>8750</v>
      </c>
      <c r="Q8">
        <v>20</v>
      </c>
      <c r="R8" s="2">
        <f t="shared" ref="R8:R17" si="0">C8/$C$7</f>
        <v>1.1876484560570071</v>
      </c>
      <c r="S8" s="2">
        <f t="shared" ref="S8:S17" si="1">D8/$D$7</f>
        <v>1.1482939632545932</v>
      </c>
      <c r="T8" s="2">
        <f t="shared" ref="T8:T17" si="2">E8/$E$7</f>
        <v>1.1583011583011582</v>
      </c>
      <c r="U8" s="2">
        <f t="shared" ref="U8:U17" si="3">F8/$F$7</f>
        <v>0.53631578947368419</v>
      </c>
      <c r="W8" s="2">
        <f t="shared" ref="W8:W17" si="4">AVERAGE(R8:U8)</f>
        <v>1.0076398417716106</v>
      </c>
      <c r="X8">
        <f t="shared" ref="X8:X17" si="5">STDEVA(R8:U8)</f>
        <v>0.31465953965095544</v>
      </c>
    </row>
    <row r="9" spans="2:24">
      <c r="B9">
        <v>30</v>
      </c>
      <c r="C9">
        <v>5926</v>
      </c>
      <c r="D9">
        <v>5270</v>
      </c>
      <c r="E9">
        <v>4163</v>
      </c>
      <c r="F9">
        <v>940</v>
      </c>
      <c r="L9">
        <v>940</v>
      </c>
      <c r="M9">
        <v>4163</v>
      </c>
      <c r="N9">
        <v>5270</v>
      </c>
      <c r="Q9">
        <v>30</v>
      </c>
      <c r="R9" s="2">
        <f t="shared" si="0"/>
        <v>0.70380047505938237</v>
      </c>
      <c r="S9" s="2">
        <f t="shared" si="1"/>
        <v>0.69160104986876636</v>
      </c>
      <c r="T9" s="2">
        <f t="shared" si="2"/>
        <v>0.6429343629343629</v>
      </c>
      <c r="U9" s="2">
        <f t="shared" si="3"/>
        <v>0.24736842105263157</v>
      </c>
      <c r="W9" s="2">
        <f t="shared" si="4"/>
        <v>0.5714260772287858</v>
      </c>
      <c r="X9">
        <f t="shared" si="5"/>
        <v>0.21763256856528165</v>
      </c>
    </row>
    <row r="10" spans="2:24">
      <c r="B10">
        <v>40</v>
      </c>
      <c r="C10">
        <v>3608</v>
      </c>
      <c r="D10">
        <v>3420</v>
      </c>
      <c r="E10">
        <v>2613</v>
      </c>
      <c r="F10">
        <v>446</v>
      </c>
      <c r="L10">
        <v>446</v>
      </c>
      <c r="M10">
        <v>2613</v>
      </c>
      <c r="N10">
        <v>3420</v>
      </c>
      <c r="Q10">
        <v>40</v>
      </c>
      <c r="R10" s="2">
        <f t="shared" si="0"/>
        <v>0.42850356294536818</v>
      </c>
      <c r="S10" s="2">
        <f t="shared" si="1"/>
        <v>0.44881889763779526</v>
      </c>
      <c r="T10" s="2">
        <f t="shared" si="2"/>
        <v>0.40355212355212355</v>
      </c>
      <c r="U10" s="2">
        <f t="shared" si="3"/>
        <v>0.11736842105263158</v>
      </c>
      <c r="W10" s="2">
        <f t="shared" si="4"/>
        <v>0.34956075129697967</v>
      </c>
      <c r="X10">
        <f t="shared" si="5"/>
        <v>0.1558979298860439</v>
      </c>
    </row>
    <row r="11" spans="2:24">
      <c r="B11">
        <v>50</v>
      </c>
      <c r="C11">
        <v>2657</v>
      </c>
      <c r="D11">
        <v>1826</v>
      </c>
      <c r="E11">
        <v>1730</v>
      </c>
      <c r="F11">
        <v>232</v>
      </c>
      <c r="L11">
        <v>232</v>
      </c>
      <c r="M11">
        <v>1730</v>
      </c>
      <c r="N11">
        <v>1826</v>
      </c>
      <c r="Q11">
        <v>50</v>
      </c>
      <c r="R11" s="2">
        <f t="shared" si="0"/>
        <v>0.31555819477434677</v>
      </c>
      <c r="S11" s="2">
        <f t="shared" si="1"/>
        <v>0.23963254593175853</v>
      </c>
      <c r="T11" s="2">
        <f t="shared" si="2"/>
        <v>0.26718146718146718</v>
      </c>
      <c r="U11" s="2">
        <f t="shared" si="3"/>
        <v>6.1052631578947365E-2</v>
      </c>
      <c r="W11" s="2">
        <f t="shared" si="4"/>
        <v>0.22085620986662996</v>
      </c>
      <c r="X11">
        <f t="shared" si="5"/>
        <v>0.11106188941355388</v>
      </c>
    </row>
    <row r="12" spans="2:24">
      <c r="B12">
        <v>60</v>
      </c>
      <c r="C12">
        <v>2042</v>
      </c>
      <c r="D12">
        <v>1420</v>
      </c>
      <c r="E12">
        <v>1211</v>
      </c>
      <c r="F12">
        <v>128</v>
      </c>
      <c r="L12">
        <v>128</v>
      </c>
      <c r="M12">
        <v>1211</v>
      </c>
      <c r="N12">
        <v>1420</v>
      </c>
      <c r="Q12">
        <v>60</v>
      </c>
      <c r="R12" s="2">
        <f t="shared" si="0"/>
        <v>0.24251781472684086</v>
      </c>
      <c r="S12" s="2">
        <f t="shared" si="1"/>
        <v>0.18635170603674542</v>
      </c>
      <c r="T12" s="2">
        <f t="shared" si="2"/>
        <v>0.18702702702702703</v>
      </c>
      <c r="U12" s="2">
        <f t="shared" si="3"/>
        <v>3.3684210526315789E-2</v>
      </c>
      <c r="W12" s="2">
        <f t="shared" si="4"/>
        <v>0.16239518957923227</v>
      </c>
      <c r="X12">
        <f t="shared" si="5"/>
        <v>8.9752981911722998E-2</v>
      </c>
    </row>
    <row r="13" spans="2:24">
      <c r="B13">
        <v>70</v>
      </c>
      <c r="C13">
        <v>1500</v>
      </c>
      <c r="D13">
        <v>1356</v>
      </c>
      <c r="E13">
        <v>966</v>
      </c>
      <c r="F13">
        <v>83</v>
      </c>
      <c r="L13">
        <v>83</v>
      </c>
      <c r="M13">
        <v>966</v>
      </c>
      <c r="N13">
        <v>1356</v>
      </c>
      <c r="Q13">
        <v>70</v>
      </c>
      <c r="R13" s="2">
        <f t="shared" si="0"/>
        <v>0.17814726840855108</v>
      </c>
      <c r="S13" s="2">
        <f t="shared" si="1"/>
        <v>0.17795275590551182</v>
      </c>
      <c r="T13" s="2">
        <f t="shared" si="2"/>
        <v>0.14918918918918919</v>
      </c>
      <c r="U13" s="2">
        <f t="shared" si="3"/>
        <v>2.1842105263157895E-2</v>
      </c>
      <c r="W13" s="2">
        <f t="shared" si="4"/>
        <v>0.13178282969160249</v>
      </c>
      <c r="X13">
        <f t="shared" si="5"/>
        <v>7.454588632277874E-2</v>
      </c>
    </row>
    <row r="14" spans="2:24">
      <c r="B14">
        <v>80</v>
      </c>
      <c r="C14">
        <v>1171</v>
      </c>
      <c r="D14">
        <v>1096</v>
      </c>
      <c r="E14">
        <v>754</v>
      </c>
      <c r="F14">
        <v>67</v>
      </c>
      <c r="L14">
        <v>67</v>
      </c>
      <c r="M14">
        <v>754</v>
      </c>
      <c r="N14">
        <v>1096</v>
      </c>
      <c r="Q14">
        <v>80</v>
      </c>
      <c r="R14" s="2">
        <f t="shared" si="0"/>
        <v>0.13907363420427554</v>
      </c>
      <c r="S14" s="2">
        <f t="shared" si="1"/>
        <v>0.14383202099737533</v>
      </c>
      <c r="T14" s="2">
        <f t="shared" si="2"/>
        <v>0.11644787644787645</v>
      </c>
      <c r="U14" s="2">
        <f t="shared" si="3"/>
        <v>1.7631578947368422E-2</v>
      </c>
      <c r="W14" s="2">
        <f t="shared" si="4"/>
        <v>0.10424627764922395</v>
      </c>
      <c r="X14">
        <f t="shared" si="5"/>
        <v>5.8965981394628102E-2</v>
      </c>
    </row>
    <row r="15" spans="2:24">
      <c r="B15">
        <v>90</v>
      </c>
      <c r="C15">
        <v>970</v>
      </c>
      <c r="D15">
        <v>888</v>
      </c>
      <c r="E15">
        <v>627</v>
      </c>
      <c r="F15">
        <v>52</v>
      </c>
      <c r="L15">
        <v>52</v>
      </c>
      <c r="M15">
        <v>627</v>
      </c>
      <c r="N15">
        <v>888</v>
      </c>
      <c r="Q15">
        <v>90</v>
      </c>
      <c r="R15" s="2">
        <f t="shared" si="0"/>
        <v>0.11520190023752969</v>
      </c>
      <c r="S15" s="2">
        <f t="shared" si="1"/>
        <v>0.11653543307086614</v>
      </c>
      <c r="T15" s="2">
        <f t="shared" si="2"/>
        <v>9.6833976833976834E-2</v>
      </c>
      <c r="U15" s="2">
        <f t="shared" si="3"/>
        <v>1.368421052631579E-2</v>
      </c>
      <c r="W15" s="2">
        <f t="shared" si="4"/>
        <v>8.5563880167172118E-2</v>
      </c>
      <c r="X15">
        <f t="shared" si="5"/>
        <v>4.8755687905839923E-2</v>
      </c>
    </row>
    <row r="16" spans="2:24">
      <c r="B16">
        <v>100</v>
      </c>
      <c r="C16">
        <v>820</v>
      </c>
      <c r="D16">
        <v>736</v>
      </c>
      <c r="E16">
        <v>523</v>
      </c>
      <c r="F16">
        <v>43</v>
      </c>
      <c r="L16">
        <v>43</v>
      </c>
      <c r="M16">
        <v>523</v>
      </c>
      <c r="N16">
        <v>736</v>
      </c>
      <c r="Q16">
        <v>100</v>
      </c>
      <c r="R16" s="2">
        <f t="shared" si="0"/>
        <v>9.7387173396674589E-2</v>
      </c>
      <c r="S16" s="2">
        <f t="shared" si="1"/>
        <v>9.658792650918635E-2</v>
      </c>
      <c r="T16" s="2">
        <f t="shared" si="2"/>
        <v>8.0772200772200778E-2</v>
      </c>
      <c r="U16" s="2">
        <f t="shared" si="3"/>
        <v>1.1315789473684211E-2</v>
      </c>
      <c r="W16" s="2">
        <f t="shared" si="4"/>
        <v>7.1515772537936478E-2</v>
      </c>
      <c r="X16">
        <f t="shared" si="5"/>
        <v>4.0856095880312741E-2</v>
      </c>
    </row>
    <row r="17" spans="2:24">
      <c r="B17">
        <v>110</v>
      </c>
      <c r="C17">
        <v>678</v>
      </c>
      <c r="D17">
        <v>600</v>
      </c>
      <c r="E17">
        <v>405</v>
      </c>
      <c r="F17">
        <v>33</v>
      </c>
      <c r="L17">
        <v>33</v>
      </c>
      <c r="M17">
        <v>405</v>
      </c>
      <c r="N17">
        <v>600</v>
      </c>
      <c r="Q17">
        <v>110</v>
      </c>
      <c r="R17" s="2">
        <f t="shared" si="0"/>
        <v>8.0522565320665082E-2</v>
      </c>
      <c r="S17" s="2">
        <f t="shared" si="1"/>
        <v>7.874015748031496E-2</v>
      </c>
      <c r="T17" s="2">
        <f t="shared" si="2"/>
        <v>6.2548262548262554E-2</v>
      </c>
      <c r="U17" s="2">
        <f t="shared" si="3"/>
        <v>8.6842105263157891E-3</v>
      </c>
      <c r="W17" s="2">
        <f t="shared" si="4"/>
        <v>5.7623798968889597E-2</v>
      </c>
      <c r="X17">
        <f t="shared" si="5"/>
        <v>3.3613428644364368E-2</v>
      </c>
    </row>
    <row r="22" spans="2:2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24">
      <c r="B23">
        <v>10</v>
      </c>
      <c r="C23" s="2">
        <f>C7/$C$7</f>
        <v>1</v>
      </c>
      <c r="D23" s="2">
        <f t="shared" ref="D23:N23" si="6">D7/$C$7</f>
        <v>0.90498812351543945</v>
      </c>
      <c r="E23" s="2">
        <f t="shared" si="6"/>
        <v>0.76900237529691207</v>
      </c>
      <c r="F23" s="2">
        <f t="shared" si="6"/>
        <v>0.45130641330166271</v>
      </c>
      <c r="G23" s="2">
        <f t="shared" si="6"/>
        <v>0</v>
      </c>
      <c r="H23" s="2">
        <f t="shared" si="6"/>
        <v>0</v>
      </c>
      <c r="I23" s="2">
        <f t="shared" si="6"/>
        <v>0</v>
      </c>
      <c r="J23" s="2">
        <f t="shared" si="6"/>
        <v>0</v>
      </c>
      <c r="K23" s="2">
        <f t="shared" si="6"/>
        <v>0</v>
      </c>
      <c r="L23" s="2">
        <f t="shared" si="6"/>
        <v>0.45130641330166271</v>
      </c>
      <c r="M23" s="2">
        <f t="shared" si="6"/>
        <v>0.76900237529691207</v>
      </c>
      <c r="N23" s="2">
        <f t="shared" si="6"/>
        <v>0.90498812351543945</v>
      </c>
    </row>
    <row r="24" spans="2:24">
      <c r="B24">
        <v>20</v>
      </c>
      <c r="C24" s="2">
        <f>C8/$C$8</f>
        <v>1</v>
      </c>
      <c r="D24" s="2">
        <f t="shared" ref="D24:N24" si="7">D8/$C$8</f>
        <v>0.875</v>
      </c>
      <c r="E24" s="2">
        <f t="shared" si="7"/>
        <v>0.75</v>
      </c>
      <c r="F24" s="2">
        <f t="shared" si="7"/>
        <v>0.20380000000000001</v>
      </c>
      <c r="G24" s="2">
        <f t="shared" si="7"/>
        <v>0</v>
      </c>
      <c r="H24" s="2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0</v>
      </c>
      <c r="L24" s="2">
        <f t="shared" si="7"/>
        <v>0.20380000000000001</v>
      </c>
      <c r="M24" s="2">
        <f t="shared" si="7"/>
        <v>0.75</v>
      </c>
      <c r="N24" s="2">
        <f t="shared" si="7"/>
        <v>0.875</v>
      </c>
    </row>
    <row r="25" spans="2:24">
      <c r="B25">
        <v>30</v>
      </c>
      <c r="C25" s="2">
        <f>C9/$C$9</f>
        <v>1</v>
      </c>
      <c r="D25" s="2">
        <f t="shared" ref="D25:N25" si="8">D9/$C$9</f>
        <v>0.88930138373270329</v>
      </c>
      <c r="E25" s="2">
        <f t="shared" si="8"/>
        <v>0.70249746878164021</v>
      </c>
      <c r="F25" s="2">
        <f t="shared" si="8"/>
        <v>0.15862301721228483</v>
      </c>
      <c r="G25" s="2">
        <f t="shared" si="8"/>
        <v>0</v>
      </c>
      <c r="H25" s="2">
        <f t="shared" si="8"/>
        <v>0</v>
      </c>
      <c r="I25" s="2">
        <f t="shared" si="8"/>
        <v>0</v>
      </c>
      <c r="J25" s="2">
        <f t="shared" si="8"/>
        <v>0</v>
      </c>
      <c r="K25" s="2">
        <f t="shared" si="8"/>
        <v>0</v>
      </c>
      <c r="L25" s="2">
        <f t="shared" si="8"/>
        <v>0.15862301721228483</v>
      </c>
      <c r="M25" s="2">
        <f t="shared" si="8"/>
        <v>0.70249746878164021</v>
      </c>
      <c r="N25" s="2">
        <f t="shared" si="8"/>
        <v>0.88930138373270329</v>
      </c>
    </row>
    <row r="26" spans="2:24">
      <c r="B26">
        <v>40</v>
      </c>
      <c r="C26" s="2">
        <f>C10/$C$10</f>
        <v>1</v>
      </c>
      <c r="D26" s="2">
        <f t="shared" ref="D26:N26" si="9">D10/$C$10</f>
        <v>0.94789356984478934</v>
      </c>
      <c r="E26" s="2">
        <f t="shared" si="9"/>
        <v>0.72422394678492241</v>
      </c>
      <c r="F26" s="2">
        <f t="shared" si="9"/>
        <v>0.12361419068736142</v>
      </c>
      <c r="G26" s="2">
        <f t="shared" si="9"/>
        <v>0</v>
      </c>
      <c r="H26" s="2">
        <f t="shared" si="9"/>
        <v>0</v>
      </c>
      <c r="I26" s="2">
        <f t="shared" si="9"/>
        <v>0</v>
      </c>
      <c r="J26" s="2">
        <f t="shared" si="9"/>
        <v>0</v>
      </c>
      <c r="K26" s="2">
        <f t="shared" si="9"/>
        <v>0</v>
      </c>
      <c r="L26" s="2">
        <f t="shared" si="9"/>
        <v>0.12361419068736142</v>
      </c>
      <c r="M26" s="2">
        <f t="shared" si="9"/>
        <v>0.72422394678492241</v>
      </c>
      <c r="N26" s="2">
        <f t="shared" si="9"/>
        <v>0.94789356984478934</v>
      </c>
    </row>
    <row r="27" spans="2:24">
      <c r="B27">
        <v>50</v>
      </c>
      <c r="C27" s="2">
        <f>C11/$C$11</f>
        <v>1</v>
      </c>
      <c r="D27" s="2">
        <f t="shared" ref="D27:N27" si="10">D11/$C$11</f>
        <v>0.68724124952954457</v>
      </c>
      <c r="E27" s="2">
        <f t="shared" si="10"/>
        <v>0.65111027474595407</v>
      </c>
      <c r="F27" s="2">
        <f t="shared" si="10"/>
        <v>8.7316522393677085E-2</v>
      </c>
      <c r="G27" s="2">
        <f t="shared" si="10"/>
        <v>0</v>
      </c>
      <c r="H27" s="2">
        <f t="shared" si="10"/>
        <v>0</v>
      </c>
      <c r="I27" s="2">
        <f t="shared" si="10"/>
        <v>0</v>
      </c>
      <c r="J27" s="2">
        <f t="shared" si="10"/>
        <v>0</v>
      </c>
      <c r="K27" s="2">
        <f t="shared" si="10"/>
        <v>0</v>
      </c>
      <c r="L27" s="2">
        <f t="shared" si="10"/>
        <v>8.7316522393677085E-2</v>
      </c>
      <c r="M27" s="2">
        <f t="shared" si="10"/>
        <v>0.65111027474595407</v>
      </c>
      <c r="N27" s="2">
        <f t="shared" si="10"/>
        <v>0.68724124952954457</v>
      </c>
    </row>
    <row r="28" spans="2:24">
      <c r="B28">
        <v>60</v>
      </c>
      <c r="C28" s="2">
        <f>C12/$C$12</f>
        <v>1</v>
      </c>
      <c r="D28" s="2">
        <f t="shared" ref="D28:N28" si="11">D12/$C$12</f>
        <v>0.69539666993143978</v>
      </c>
      <c r="E28" s="2">
        <f t="shared" si="11"/>
        <v>0.59304603330068562</v>
      </c>
      <c r="F28" s="2">
        <f t="shared" si="11"/>
        <v>6.2683643486777671E-2</v>
      </c>
      <c r="G28" s="2">
        <f t="shared" si="11"/>
        <v>0</v>
      </c>
      <c r="H28" s="2">
        <f t="shared" si="11"/>
        <v>0</v>
      </c>
      <c r="I28" s="2">
        <f t="shared" si="11"/>
        <v>0</v>
      </c>
      <c r="J28" s="2">
        <f t="shared" si="11"/>
        <v>0</v>
      </c>
      <c r="K28" s="2">
        <f t="shared" si="11"/>
        <v>0</v>
      </c>
      <c r="L28" s="2">
        <f t="shared" si="11"/>
        <v>6.2683643486777671E-2</v>
      </c>
      <c r="M28" s="2">
        <f t="shared" si="11"/>
        <v>0.59304603330068562</v>
      </c>
      <c r="N28" s="2">
        <f t="shared" si="11"/>
        <v>0.69539666993143978</v>
      </c>
    </row>
    <row r="29" spans="2:24">
      <c r="B29">
        <v>70</v>
      </c>
      <c r="C29" s="2">
        <f>C13/$C$13</f>
        <v>1</v>
      </c>
      <c r="D29" s="2">
        <f t="shared" ref="D29:N29" si="12">D13/$C$13</f>
        <v>0.90400000000000003</v>
      </c>
      <c r="E29" s="2">
        <f t="shared" si="12"/>
        <v>0.64400000000000002</v>
      </c>
      <c r="F29" s="2">
        <f t="shared" si="12"/>
        <v>5.5333333333333332E-2</v>
      </c>
      <c r="G29" s="2">
        <f t="shared" si="12"/>
        <v>0</v>
      </c>
      <c r="H29" s="2">
        <f t="shared" si="12"/>
        <v>0</v>
      </c>
      <c r="I29" s="2">
        <f t="shared" si="12"/>
        <v>0</v>
      </c>
      <c r="J29" s="2">
        <f t="shared" si="12"/>
        <v>0</v>
      </c>
      <c r="K29" s="2">
        <f t="shared" si="12"/>
        <v>0</v>
      </c>
      <c r="L29" s="2">
        <f t="shared" si="12"/>
        <v>5.5333333333333332E-2</v>
      </c>
      <c r="M29" s="2">
        <f t="shared" si="12"/>
        <v>0.64400000000000002</v>
      </c>
      <c r="N29" s="2">
        <f t="shared" si="12"/>
        <v>0.90400000000000003</v>
      </c>
    </row>
    <row r="30" spans="2:24">
      <c r="B30">
        <v>80</v>
      </c>
      <c r="C30" s="2">
        <f>C14/$C$14</f>
        <v>1</v>
      </c>
      <c r="D30" s="2">
        <f t="shared" ref="D30:N30" si="13">D14/$C$14</f>
        <v>0.93595217762596072</v>
      </c>
      <c r="E30" s="2">
        <f t="shared" si="13"/>
        <v>0.6438941076003416</v>
      </c>
      <c r="F30" s="2">
        <f t="shared" si="13"/>
        <v>5.7216054654141757E-2</v>
      </c>
      <c r="G30" s="2">
        <f t="shared" si="13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K30" s="2">
        <f t="shared" si="13"/>
        <v>0</v>
      </c>
      <c r="L30" s="2">
        <f t="shared" si="13"/>
        <v>5.7216054654141757E-2</v>
      </c>
      <c r="M30" s="2">
        <f t="shared" si="13"/>
        <v>0.6438941076003416</v>
      </c>
      <c r="N30" s="2">
        <f t="shared" si="13"/>
        <v>0.93595217762596072</v>
      </c>
    </row>
    <row r="31" spans="2:24">
      <c r="B31">
        <v>90</v>
      </c>
      <c r="C31" s="2">
        <f>C15/$C$15</f>
        <v>1</v>
      </c>
      <c r="D31" s="2">
        <f t="shared" ref="D31:N31" si="14">D15/$C$15</f>
        <v>0.91546391752577316</v>
      </c>
      <c r="E31" s="2">
        <f t="shared" si="14"/>
        <v>0.64639175257731962</v>
      </c>
      <c r="F31" s="2">
        <f t="shared" si="14"/>
        <v>5.3608247422680409E-2</v>
      </c>
      <c r="G31" s="2">
        <f t="shared" si="14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K31" s="2">
        <f t="shared" si="14"/>
        <v>0</v>
      </c>
      <c r="L31" s="2">
        <f t="shared" si="14"/>
        <v>5.3608247422680409E-2</v>
      </c>
      <c r="M31" s="2">
        <f t="shared" si="14"/>
        <v>0.64639175257731962</v>
      </c>
      <c r="N31" s="2">
        <f t="shared" si="14"/>
        <v>0.91546391752577316</v>
      </c>
    </row>
    <row r="32" spans="2:24">
      <c r="B32">
        <v>100</v>
      </c>
      <c r="C32" s="2">
        <f>C16/$C$16</f>
        <v>1</v>
      </c>
      <c r="D32" s="2">
        <f t="shared" ref="D32:N32" si="15">D16/$C$16</f>
        <v>0.89756097560975612</v>
      </c>
      <c r="E32" s="2">
        <f t="shared" si="15"/>
        <v>0.6378048780487805</v>
      </c>
      <c r="F32" s="2">
        <f t="shared" si="15"/>
        <v>5.24390243902439E-2</v>
      </c>
      <c r="G32" s="2">
        <f t="shared" si="15"/>
        <v>0</v>
      </c>
      <c r="H32" s="2">
        <f t="shared" si="15"/>
        <v>0</v>
      </c>
      <c r="I32" s="2">
        <f t="shared" si="15"/>
        <v>0</v>
      </c>
      <c r="J32" s="2">
        <f t="shared" si="15"/>
        <v>0</v>
      </c>
      <c r="K32" s="2">
        <f t="shared" si="15"/>
        <v>0</v>
      </c>
      <c r="L32" s="2">
        <f t="shared" si="15"/>
        <v>5.24390243902439E-2</v>
      </c>
      <c r="M32" s="2">
        <f t="shared" si="15"/>
        <v>0.6378048780487805</v>
      </c>
      <c r="N32" s="2">
        <f t="shared" si="15"/>
        <v>0.89756097560975612</v>
      </c>
    </row>
    <row r="33" spans="2:14">
      <c r="B33">
        <v>110</v>
      </c>
      <c r="C33" s="2">
        <f>C17/$C$17</f>
        <v>1</v>
      </c>
      <c r="D33" s="2">
        <f t="shared" ref="D33:N33" si="16">D17/$C$17</f>
        <v>0.88495575221238942</v>
      </c>
      <c r="E33" s="2">
        <f t="shared" si="16"/>
        <v>0.59734513274336287</v>
      </c>
      <c r="F33" s="2">
        <f t="shared" si="16"/>
        <v>4.8672566371681415E-2</v>
      </c>
      <c r="G33" s="2">
        <f t="shared" si="16"/>
        <v>0</v>
      </c>
      <c r="H33" s="2">
        <f t="shared" si="16"/>
        <v>0</v>
      </c>
      <c r="I33" s="2">
        <f t="shared" si="16"/>
        <v>0</v>
      </c>
      <c r="J33" s="2">
        <f t="shared" si="16"/>
        <v>0</v>
      </c>
      <c r="K33" s="2">
        <f t="shared" si="16"/>
        <v>0</v>
      </c>
      <c r="L33" s="2">
        <f t="shared" si="16"/>
        <v>4.8672566371681415E-2</v>
      </c>
      <c r="M33" s="2">
        <f t="shared" si="16"/>
        <v>0.59734513274336287</v>
      </c>
      <c r="N33" s="2">
        <f t="shared" si="16"/>
        <v>0.88495575221238942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17">AVERAGE(D24:D33)</f>
        <v>0.86327656960123567</v>
      </c>
      <c r="E36" s="2">
        <f t="shared" si="17"/>
        <v>0.65903135945830071</v>
      </c>
      <c r="F36" s="2">
        <f t="shared" si="17"/>
        <v>9.0330659995218193E-2</v>
      </c>
      <c r="G36" s="2">
        <f t="shared" si="17"/>
        <v>0</v>
      </c>
      <c r="H36" s="2">
        <f t="shared" si="17"/>
        <v>0</v>
      </c>
      <c r="I36" s="2">
        <f t="shared" si="17"/>
        <v>0</v>
      </c>
      <c r="J36" s="2">
        <f t="shared" si="17"/>
        <v>0</v>
      </c>
      <c r="K36" s="2">
        <f t="shared" si="17"/>
        <v>0</v>
      </c>
      <c r="L36" s="2">
        <f t="shared" si="17"/>
        <v>9.0330659995218193E-2</v>
      </c>
      <c r="M36" s="2">
        <f t="shared" si="17"/>
        <v>0.65903135945830071</v>
      </c>
      <c r="N36" s="2">
        <f t="shared" si="17"/>
        <v>0.86327656960123567</v>
      </c>
    </row>
    <row r="37" spans="2:14">
      <c r="C37" s="2">
        <f>STDEVA(C24:C33)</f>
        <v>0</v>
      </c>
      <c r="D37" s="2">
        <f>STDEVA(D24:D33)</f>
        <v>9.3366618856135355E-2</v>
      </c>
      <c r="E37" s="2">
        <f t="shared" ref="E37:N37" si="18">STDEVA(E24:E33)</f>
        <v>5.1318253648338315E-2</v>
      </c>
      <c r="F37" s="2">
        <f t="shared" si="18"/>
        <v>5.4017971800243536E-2</v>
      </c>
      <c r="G37" s="2">
        <f t="shared" si="18"/>
        <v>0</v>
      </c>
      <c r="H37" s="2">
        <f t="shared" si="18"/>
        <v>0</v>
      </c>
      <c r="I37" s="2">
        <f t="shared" si="18"/>
        <v>0</v>
      </c>
      <c r="J37" s="2">
        <f t="shared" si="18"/>
        <v>0</v>
      </c>
      <c r="K37" s="2">
        <f t="shared" si="18"/>
        <v>0</v>
      </c>
      <c r="L37" s="2">
        <f t="shared" si="18"/>
        <v>5.4017971800243536E-2</v>
      </c>
      <c r="M37" s="2">
        <f t="shared" si="18"/>
        <v>5.1318253648338315E-2</v>
      </c>
      <c r="N37" s="2">
        <f t="shared" si="18"/>
        <v>9.3366618856135355E-2</v>
      </c>
    </row>
  </sheetData>
  <mergeCells count="1">
    <mergeCell ref="C5:F5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N36"/>
  <sheetViews>
    <sheetView topLeftCell="A19" workbookViewId="0">
      <selection activeCell="C36" sqref="C36"/>
    </sheetView>
  </sheetViews>
  <sheetFormatPr defaultRowHeight="14.25"/>
  <sheetData>
    <row r="22" spans="2:14">
      <c r="C22">
        <v>0</v>
      </c>
      <c r="D22">
        <v>30</v>
      </c>
      <c r="E22">
        <v>60</v>
      </c>
      <c r="F22">
        <v>90</v>
      </c>
      <c r="G22">
        <v>120</v>
      </c>
      <c r="H22">
        <v>150</v>
      </c>
      <c r="I22">
        <v>180</v>
      </c>
      <c r="J22">
        <v>210</v>
      </c>
      <c r="K22">
        <v>240</v>
      </c>
      <c r="L22">
        <v>270</v>
      </c>
      <c r="M22">
        <v>300</v>
      </c>
      <c r="N22">
        <v>330</v>
      </c>
    </row>
    <row r="23" spans="2:14">
      <c r="B23">
        <v>10</v>
      </c>
      <c r="C23" s="2">
        <f>AVERAGE('10% brightness'!C23,'30% brightness'!C23,'50% brightness'!C23,'80% brightness'!C23,'100% brightness'!C23)</f>
        <v>1</v>
      </c>
      <c r="D23" s="2">
        <f>AVERAGE('10% brightness'!D23,'30% brightness'!D23,'50% brightness'!D23,'80% brightness'!D23,'100% brightness'!D23)</f>
        <v>1.086245277162637</v>
      </c>
      <c r="E23" s="2">
        <f>AVERAGE('10% brightness'!E23,'30% brightness'!E23,'50% brightness'!E23,'80% brightness'!E23,'100% brightness'!E23)</f>
        <v>1.0416681335546352</v>
      </c>
      <c r="F23" s="2">
        <f>AVERAGE('10% brightness'!F23,'30% brightness'!F23,'50% brightness'!F23,'80% brightness'!F23,'100% brightness'!F23)</f>
        <v>0.61208010902552368</v>
      </c>
      <c r="G23" s="2">
        <f>AVERAGE('10% brightness'!G23,'30% brightness'!G23,'50% brightness'!G23,'80% brightness'!G23,'100% brightness'!G23)</f>
        <v>0</v>
      </c>
      <c r="H23" s="2">
        <f>AVERAGE('10% brightness'!H23,'30% brightness'!H23,'50% brightness'!H23,'80% brightness'!H23,'100% brightness'!H23)</f>
        <v>0</v>
      </c>
      <c r="I23" s="2">
        <f>AVERAGE('10% brightness'!I23,'30% brightness'!I23,'50% brightness'!I23,'80% brightness'!I23,'100% brightness'!I23)</f>
        <v>0</v>
      </c>
      <c r="J23" s="2">
        <f>AVERAGE('10% brightness'!J23,'30% brightness'!J23,'50% brightness'!J23,'80% brightness'!J23,'100% brightness'!J23)</f>
        <v>0</v>
      </c>
      <c r="K23" s="2">
        <f>AVERAGE('10% brightness'!K23,'30% brightness'!K23,'50% brightness'!K23,'80% brightness'!K23,'100% brightness'!K23)</f>
        <v>0</v>
      </c>
      <c r="L23" s="2">
        <f>AVERAGE('10% brightness'!L23,'30% brightness'!L23,'50% brightness'!L23,'80% brightness'!L23,'100% brightness'!L23)</f>
        <v>0.61208010902552368</v>
      </c>
      <c r="M23" s="2">
        <f>AVERAGE('10% brightness'!M23,'30% brightness'!M23,'50% brightness'!M23,'80% brightness'!M23,'100% brightness'!M23)</f>
        <v>1.0416681335546352</v>
      </c>
      <c r="N23" s="2">
        <f>AVERAGE('10% brightness'!N23,'30% brightness'!N23,'50% brightness'!N23,'80% brightness'!N23,'100% brightness'!N23)</f>
        <v>1.086245277162637</v>
      </c>
    </row>
    <row r="24" spans="2:14">
      <c r="B24">
        <v>20</v>
      </c>
      <c r="C24" s="2">
        <f>AVERAGE('10% brightness'!C24,'30% brightness'!C24,'50% brightness'!C24,'80% brightness'!C24,'100% brightness'!C24)</f>
        <v>1</v>
      </c>
      <c r="D24" s="2">
        <f>AVERAGE('10% brightness'!D24,'30% brightness'!D24,'50% brightness'!D24,'80% brightness'!D24,'100% brightness'!D24)</f>
        <v>0.97105717951670412</v>
      </c>
      <c r="E24" s="2">
        <f>AVERAGE('10% brightness'!E24,'30% brightness'!E24,'50% brightness'!E24,'80% brightness'!E24,'100% brightness'!E24)</f>
        <v>0.88004608951027063</v>
      </c>
      <c r="F24" s="2">
        <f>AVERAGE('10% brightness'!F24,'30% brightness'!F24,'50% brightness'!F24,'80% brightness'!F24,'100% brightness'!F24)</f>
        <v>0.18472987253296858</v>
      </c>
      <c r="G24" s="2">
        <f>AVERAGE('10% brightness'!G24,'30% brightness'!G24,'50% brightness'!G24,'80% brightness'!G24,'100% brightness'!G24)</f>
        <v>0</v>
      </c>
      <c r="H24" s="2">
        <f>AVERAGE('10% brightness'!H24,'30% brightness'!H24,'50% brightness'!H24,'80% brightness'!H24,'100% brightness'!H24)</f>
        <v>0</v>
      </c>
      <c r="I24" s="2">
        <f>AVERAGE('10% brightness'!I24,'30% brightness'!I24,'50% brightness'!I24,'80% brightness'!I24,'100% brightness'!I24)</f>
        <v>0</v>
      </c>
      <c r="J24" s="2">
        <f>AVERAGE('10% brightness'!J24,'30% brightness'!J24,'50% brightness'!J24,'80% brightness'!J24,'100% brightness'!J24)</f>
        <v>0</v>
      </c>
      <c r="K24" s="2">
        <f>AVERAGE('10% brightness'!K24,'30% brightness'!K24,'50% brightness'!K24,'80% brightness'!K24,'100% brightness'!K24)</f>
        <v>0</v>
      </c>
      <c r="L24" s="2">
        <f>AVERAGE('10% brightness'!L24,'30% brightness'!L24,'50% brightness'!L24,'80% brightness'!L24,'100% brightness'!L24)</f>
        <v>0.18472987253296858</v>
      </c>
      <c r="M24" s="2">
        <f>AVERAGE('10% brightness'!M24,'30% brightness'!M24,'50% brightness'!M24,'80% brightness'!M24,'100% brightness'!M24)</f>
        <v>0.88004608951027063</v>
      </c>
      <c r="N24" s="2">
        <f>AVERAGE('10% brightness'!N24,'30% brightness'!N24,'50% brightness'!N24,'80% brightness'!N24,'100% brightness'!N24)</f>
        <v>0.97105717951670412</v>
      </c>
    </row>
    <row r="25" spans="2:14">
      <c r="B25">
        <v>30</v>
      </c>
      <c r="C25" s="2">
        <f>AVERAGE('10% brightness'!C25,'30% brightness'!C25,'50% brightness'!C25,'80% brightness'!C25,'100% brightness'!C25)</f>
        <v>1</v>
      </c>
      <c r="D25" s="2">
        <f>AVERAGE('10% brightness'!D25,'30% brightness'!D25,'50% brightness'!D25,'80% brightness'!D25,'100% brightness'!D25)</f>
        <v>0.92405608607369827</v>
      </c>
      <c r="E25" s="2">
        <f>AVERAGE('10% brightness'!E25,'30% brightness'!E25,'50% brightness'!E25,'80% brightness'!E25,'100% brightness'!E25)</f>
        <v>0.74415180080480603</v>
      </c>
      <c r="F25" s="2">
        <f>AVERAGE('10% brightness'!F25,'30% brightness'!F25,'50% brightness'!F25,'80% brightness'!F25,'100% brightness'!F25)</f>
        <v>0.10553203902945323</v>
      </c>
      <c r="G25" s="2">
        <f>AVERAGE('10% brightness'!G25,'30% brightness'!G25,'50% brightness'!G25,'80% brightness'!G25,'100% brightness'!G25)</f>
        <v>0</v>
      </c>
      <c r="H25" s="2">
        <f>AVERAGE('10% brightness'!H25,'30% brightness'!H25,'50% brightness'!H25,'80% brightness'!H25,'100% brightness'!H25)</f>
        <v>0</v>
      </c>
      <c r="I25" s="2">
        <f>AVERAGE('10% brightness'!I25,'30% brightness'!I25,'50% brightness'!I25,'80% brightness'!I25,'100% brightness'!I25)</f>
        <v>0</v>
      </c>
      <c r="J25" s="2">
        <f>AVERAGE('10% brightness'!J25,'30% brightness'!J25,'50% brightness'!J25,'80% brightness'!J25,'100% brightness'!J25)</f>
        <v>0</v>
      </c>
      <c r="K25" s="2">
        <f>AVERAGE('10% brightness'!K25,'30% brightness'!K25,'50% brightness'!K25,'80% brightness'!K25,'100% brightness'!K25)</f>
        <v>0</v>
      </c>
      <c r="L25" s="2">
        <f>AVERAGE('10% brightness'!L25,'30% brightness'!L25,'50% brightness'!L25,'80% brightness'!L25,'100% brightness'!L25)</f>
        <v>0.10553203902945323</v>
      </c>
      <c r="M25" s="2">
        <f>AVERAGE('10% brightness'!M25,'30% brightness'!M25,'50% brightness'!M25,'80% brightness'!M25,'100% brightness'!M25)</f>
        <v>0.74415180080480603</v>
      </c>
      <c r="N25" s="2">
        <f>AVERAGE('10% brightness'!N25,'30% brightness'!N25,'50% brightness'!N25,'80% brightness'!N25,'100% brightness'!N25)</f>
        <v>0.92405608607369827</v>
      </c>
    </row>
    <row r="26" spans="2:14">
      <c r="B26">
        <v>40</v>
      </c>
      <c r="C26" s="2">
        <f>AVERAGE('10% brightness'!C26,'30% brightness'!C26,'50% brightness'!C26,'80% brightness'!C26,'100% brightness'!C26)</f>
        <v>1</v>
      </c>
      <c r="D26" s="2">
        <f>AVERAGE('10% brightness'!D26,'30% brightness'!D26,'50% brightness'!D26,'80% brightness'!D26,'100% brightness'!D26)</f>
        <v>0.91099494615011112</v>
      </c>
      <c r="E26" s="2">
        <f>AVERAGE('10% brightness'!E26,'30% brightness'!E26,'50% brightness'!E26,'80% brightness'!E26,'100% brightness'!E26)</f>
        <v>0.69135732502832059</v>
      </c>
      <c r="F26" s="2">
        <f>AVERAGE('10% brightness'!F26,'30% brightness'!F26,'50% brightness'!F26,'80% brightness'!F26,'100% brightness'!F26)</f>
        <v>9.337117716550998E-2</v>
      </c>
      <c r="G26" s="2">
        <f>AVERAGE('10% brightness'!G26,'30% brightness'!G26,'50% brightness'!G26,'80% brightness'!G26,'100% brightness'!G26)</f>
        <v>0</v>
      </c>
      <c r="H26" s="2">
        <f>AVERAGE('10% brightness'!H26,'30% brightness'!H26,'50% brightness'!H26,'80% brightness'!H26,'100% brightness'!H26)</f>
        <v>0</v>
      </c>
      <c r="I26" s="2">
        <f>AVERAGE('10% brightness'!I26,'30% brightness'!I26,'50% brightness'!I26,'80% brightness'!I26,'100% brightness'!I26)</f>
        <v>0</v>
      </c>
      <c r="J26" s="2">
        <f>AVERAGE('10% brightness'!J26,'30% brightness'!J26,'50% brightness'!J26,'80% brightness'!J26,'100% brightness'!J26)</f>
        <v>0</v>
      </c>
      <c r="K26" s="2">
        <f>AVERAGE('10% brightness'!K26,'30% brightness'!K26,'50% brightness'!K26,'80% brightness'!K26,'100% brightness'!K26)</f>
        <v>0</v>
      </c>
      <c r="L26" s="2">
        <f>AVERAGE('10% brightness'!L26,'30% brightness'!L26,'50% brightness'!L26,'80% brightness'!L26,'100% brightness'!L26)</f>
        <v>9.337117716550998E-2</v>
      </c>
      <c r="M26" s="2">
        <f>AVERAGE('10% brightness'!M26,'30% brightness'!M26,'50% brightness'!M26,'80% brightness'!M26,'100% brightness'!M26)</f>
        <v>0.69135732502832059</v>
      </c>
      <c r="N26" s="2">
        <f>AVERAGE('10% brightness'!N26,'30% brightness'!N26,'50% brightness'!N26,'80% brightness'!N26,'100% brightness'!N26)</f>
        <v>0.91099494615011112</v>
      </c>
    </row>
    <row r="27" spans="2:14">
      <c r="B27">
        <v>50</v>
      </c>
      <c r="C27" s="2">
        <f>AVERAGE('10% brightness'!C27,'30% brightness'!C27,'50% brightness'!C27,'80% brightness'!C27,'100% brightness'!C27)</f>
        <v>1</v>
      </c>
      <c r="D27" s="2">
        <f>AVERAGE('10% brightness'!D27,'30% brightness'!D27,'50% brightness'!D27,'80% brightness'!D27,'100% brightness'!D27)</f>
        <v>0.87738233423841927</v>
      </c>
      <c r="E27" s="2">
        <f>AVERAGE('10% brightness'!E27,'30% brightness'!E27,'50% brightness'!E27,'80% brightness'!E27,'100% brightness'!E27)</f>
        <v>0.67669522288260142</v>
      </c>
      <c r="F27" s="2">
        <f>AVERAGE('10% brightness'!F27,'30% brightness'!F27,'50% brightness'!F27,'80% brightness'!F27,'100% brightness'!F27)</f>
        <v>7.0012816247610465E-2</v>
      </c>
      <c r="G27" s="2">
        <f>AVERAGE('10% brightness'!G27,'30% brightness'!G27,'50% brightness'!G27,'80% brightness'!G27,'100% brightness'!G27)</f>
        <v>0</v>
      </c>
      <c r="H27" s="2">
        <f>AVERAGE('10% brightness'!H27,'30% brightness'!H27,'50% brightness'!H27,'80% brightness'!H27,'100% brightness'!H27)</f>
        <v>0</v>
      </c>
      <c r="I27" s="2">
        <f>AVERAGE('10% brightness'!I27,'30% brightness'!I27,'50% brightness'!I27,'80% brightness'!I27,'100% brightness'!I27)</f>
        <v>0</v>
      </c>
      <c r="J27" s="2">
        <f>AVERAGE('10% brightness'!J27,'30% brightness'!J27,'50% brightness'!J27,'80% brightness'!J27,'100% brightness'!J27)</f>
        <v>0</v>
      </c>
      <c r="K27" s="2">
        <f>AVERAGE('10% brightness'!K27,'30% brightness'!K27,'50% brightness'!K27,'80% brightness'!K27,'100% brightness'!K27)</f>
        <v>0</v>
      </c>
      <c r="L27" s="2">
        <f>AVERAGE('10% brightness'!L27,'30% brightness'!L27,'50% brightness'!L27,'80% brightness'!L27,'100% brightness'!L27)</f>
        <v>7.0012816247610465E-2</v>
      </c>
      <c r="M27" s="2">
        <f>AVERAGE('10% brightness'!M27,'30% brightness'!M27,'50% brightness'!M27,'80% brightness'!M27,'100% brightness'!M27)</f>
        <v>0.67669522288260142</v>
      </c>
      <c r="N27" s="2">
        <f>AVERAGE('10% brightness'!N27,'30% brightness'!N27,'50% brightness'!N27,'80% brightness'!N27,'100% brightness'!N27)</f>
        <v>0.87738233423841927</v>
      </c>
    </row>
    <row r="28" spans="2:14">
      <c r="B28">
        <v>60</v>
      </c>
      <c r="C28" s="2">
        <f>AVERAGE('10% brightness'!C28,'30% brightness'!C28,'50% brightness'!C28,'80% brightness'!C28,'100% brightness'!C28)</f>
        <v>1</v>
      </c>
      <c r="D28" s="2">
        <f>AVERAGE('10% brightness'!D28,'30% brightness'!D28,'50% brightness'!D28,'80% brightness'!D28,'100% brightness'!D28)</f>
        <v>0.86214585506024621</v>
      </c>
      <c r="E28" s="2">
        <f>AVERAGE('10% brightness'!E28,'30% brightness'!E28,'50% brightness'!E28,'80% brightness'!E28,'100% brightness'!E28)</f>
        <v>0.65898506687949943</v>
      </c>
      <c r="F28" s="2">
        <f>AVERAGE('10% brightness'!F28,'30% brightness'!F28,'50% brightness'!F28,'80% brightness'!F28,'100% brightness'!F28)</f>
        <v>5.6765184542712344E-2</v>
      </c>
      <c r="G28" s="2">
        <f>AVERAGE('10% brightness'!G28,'30% brightness'!G28,'50% brightness'!G28,'80% brightness'!G28,'100% brightness'!G28)</f>
        <v>0</v>
      </c>
      <c r="H28" s="2">
        <f>AVERAGE('10% brightness'!H28,'30% brightness'!H28,'50% brightness'!H28,'80% brightness'!H28,'100% brightness'!H28)</f>
        <v>0</v>
      </c>
      <c r="I28" s="2">
        <f>AVERAGE('10% brightness'!I28,'30% brightness'!I28,'50% brightness'!I28,'80% brightness'!I28,'100% brightness'!I28)</f>
        <v>0</v>
      </c>
      <c r="J28" s="2">
        <f>AVERAGE('10% brightness'!J28,'30% brightness'!J28,'50% brightness'!J28,'80% brightness'!J28,'100% brightness'!J28)</f>
        <v>0</v>
      </c>
      <c r="K28" s="2">
        <f>AVERAGE('10% brightness'!K28,'30% brightness'!K28,'50% brightness'!K28,'80% brightness'!K28,'100% brightness'!K28)</f>
        <v>0</v>
      </c>
      <c r="L28" s="2">
        <f>AVERAGE('10% brightness'!L28,'30% brightness'!L28,'50% brightness'!L28,'80% brightness'!L28,'100% brightness'!L28)</f>
        <v>5.6765184542712344E-2</v>
      </c>
      <c r="M28" s="2">
        <f>AVERAGE('10% brightness'!M28,'30% brightness'!M28,'50% brightness'!M28,'80% brightness'!M28,'100% brightness'!M28)</f>
        <v>0.65898506687949943</v>
      </c>
      <c r="N28" s="2">
        <f>AVERAGE('10% brightness'!N28,'30% brightness'!N28,'50% brightness'!N28,'80% brightness'!N28,'100% brightness'!N28)</f>
        <v>0.86214585506024621</v>
      </c>
    </row>
    <row r="29" spans="2:14">
      <c r="B29">
        <v>70</v>
      </c>
      <c r="C29" s="2">
        <f>AVERAGE('10% brightness'!C29,'30% brightness'!C29,'50% brightness'!C29,'80% brightness'!C29,'100% brightness'!C29)</f>
        <v>1</v>
      </c>
      <c r="D29" s="2">
        <f>AVERAGE('10% brightness'!D29,'30% brightness'!D29,'50% brightness'!D29,'80% brightness'!D29,'100% brightness'!D29)</f>
        <v>0.91644188516792424</v>
      </c>
      <c r="E29" s="2">
        <f>AVERAGE('10% brightness'!E29,'30% brightness'!E29,'50% brightness'!E29,'80% brightness'!E29,'100% brightness'!E29)</f>
        <v>0.65691062732080374</v>
      </c>
      <c r="F29" s="2">
        <f>AVERAGE('10% brightness'!F29,'30% brightness'!F29,'50% brightness'!F29,'80% brightness'!F29,'100% brightness'!F29)</f>
        <v>5.6301967863347811E-2</v>
      </c>
      <c r="G29" s="2">
        <f>AVERAGE('10% brightness'!G29,'30% brightness'!G29,'50% brightness'!G29,'80% brightness'!G29,'100% brightness'!G29)</f>
        <v>0</v>
      </c>
      <c r="H29" s="2">
        <f>AVERAGE('10% brightness'!H29,'30% brightness'!H29,'50% brightness'!H29,'80% brightness'!H29,'100% brightness'!H29)</f>
        <v>0</v>
      </c>
      <c r="I29" s="2">
        <f>AVERAGE('10% brightness'!I29,'30% brightness'!I29,'50% brightness'!I29,'80% brightness'!I29,'100% brightness'!I29)</f>
        <v>0</v>
      </c>
      <c r="J29" s="2">
        <f>AVERAGE('10% brightness'!J29,'30% brightness'!J29,'50% brightness'!J29,'80% brightness'!J29,'100% brightness'!J29)</f>
        <v>0</v>
      </c>
      <c r="K29" s="2">
        <f>AVERAGE('10% brightness'!K29,'30% brightness'!K29,'50% brightness'!K29,'80% brightness'!K29,'100% brightness'!K29)</f>
        <v>0</v>
      </c>
      <c r="L29" s="2">
        <f>AVERAGE('10% brightness'!L29,'30% brightness'!L29,'50% brightness'!L29,'80% brightness'!L29,'100% brightness'!L29)</f>
        <v>5.6301967863347811E-2</v>
      </c>
      <c r="M29" s="2">
        <f>AVERAGE('10% brightness'!M29,'30% brightness'!M29,'50% brightness'!M29,'80% brightness'!M29,'100% brightness'!M29)</f>
        <v>0.65691062732080374</v>
      </c>
      <c r="N29" s="2">
        <f>AVERAGE('10% brightness'!N29,'30% brightness'!N29,'50% brightness'!N29,'80% brightness'!N29,'100% brightness'!N29)</f>
        <v>0.91644188516792424</v>
      </c>
    </row>
    <row r="30" spans="2:14">
      <c r="B30">
        <v>80</v>
      </c>
      <c r="C30" s="2">
        <f>AVERAGE('10% brightness'!C30,'30% brightness'!C30,'50% brightness'!C30,'80% brightness'!C30,'100% brightness'!C30)</f>
        <v>1</v>
      </c>
      <c r="D30" s="2">
        <f>AVERAGE('10% brightness'!D30,'30% brightness'!D30,'50% brightness'!D30,'80% brightness'!D30,'100% brightness'!D30)</f>
        <v>0.91214442392121897</v>
      </c>
      <c r="E30" s="2">
        <f>AVERAGE('10% brightness'!E30,'30% brightness'!E30,'50% brightness'!E30,'80% brightness'!E30,'100% brightness'!E30)</f>
        <v>0.6304083613609428</v>
      </c>
      <c r="F30" s="2">
        <f>AVERAGE('10% brightness'!F30,'30% brightness'!F30,'50% brightness'!F30,'80% brightness'!F30,'100% brightness'!F30)</f>
        <v>5.7940566537624139E-2</v>
      </c>
      <c r="G30" s="2">
        <f>AVERAGE('10% brightness'!G30,'30% brightness'!G30,'50% brightness'!G30,'80% brightness'!G30,'100% brightness'!G30)</f>
        <v>0</v>
      </c>
      <c r="H30" s="2">
        <f>AVERAGE('10% brightness'!H30,'30% brightness'!H30,'50% brightness'!H30,'80% brightness'!H30,'100% brightness'!H30)</f>
        <v>0</v>
      </c>
      <c r="I30" s="2">
        <f>AVERAGE('10% brightness'!I30,'30% brightness'!I30,'50% brightness'!I30,'80% brightness'!I30,'100% brightness'!I30)</f>
        <v>0</v>
      </c>
      <c r="J30" s="2">
        <f>AVERAGE('10% brightness'!J30,'30% brightness'!J30,'50% brightness'!J30,'80% brightness'!J30,'100% brightness'!J30)</f>
        <v>0</v>
      </c>
      <c r="K30" s="2">
        <f>AVERAGE('10% brightness'!K30,'30% brightness'!K30,'50% brightness'!K30,'80% brightness'!K30,'100% brightness'!K30)</f>
        <v>0</v>
      </c>
      <c r="L30" s="2">
        <f>AVERAGE('10% brightness'!L30,'30% brightness'!L30,'50% brightness'!L30,'80% brightness'!L30,'100% brightness'!L30)</f>
        <v>5.7940566537624139E-2</v>
      </c>
      <c r="M30" s="2">
        <f>AVERAGE('10% brightness'!M30,'30% brightness'!M30,'50% brightness'!M30,'80% brightness'!M30,'100% brightness'!M30)</f>
        <v>0.6304083613609428</v>
      </c>
      <c r="N30" s="2">
        <f>AVERAGE('10% brightness'!N30,'30% brightness'!N30,'50% brightness'!N30,'80% brightness'!N30,'100% brightness'!N30)</f>
        <v>0.91214442392121897</v>
      </c>
    </row>
    <row r="31" spans="2:14">
      <c r="B31">
        <v>90</v>
      </c>
      <c r="C31" s="2">
        <f>AVERAGE('10% brightness'!C31,'30% brightness'!C31,'50% brightness'!C31,'80% brightness'!C31,'100% brightness'!C31)</f>
        <v>1</v>
      </c>
      <c r="D31" s="2">
        <f>AVERAGE('10% brightness'!D31,'30% brightness'!D31,'50% brightness'!D31,'80% brightness'!D31,'100% brightness'!D31)</f>
        <v>0.88546285322582108</v>
      </c>
      <c r="E31" s="2">
        <f>AVERAGE('10% brightness'!E31,'30% brightness'!E31,'50% brightness'!E31,'80% brightness'!E31,'100% brightness'!E31)</f>
        <v>0.60248802662553769</v>
      </c>
      <c r="F31" s="2">
        <f>AVERAGE('10% brightness'!F31,'30% brightness'!F31,'50% brightness'!F31,'80% brightness'!F31,'100% brightness'!F31)</f>
        <v>5.2641718754227886E-2</v>
      </c>
      <c r="G31" s="2">
        <f>AVERAGE('10% brightness'!G31,'30% brightness'!G31,'50% brightness'!G31,'80% brightness'!G31,'100% brightness'!G31)</f>
        <v>0</v>
      </c>
      <c r="H31" s="2">
        <f>AVERAGE('10% brightness'!H31,'30% brightness'!H31,'50% brightness'!H31,'80% brightness'!H31,'100% brightness'!H31)</f>
        <v>0</v>
      </c>
      <c r="I31" s="2">
        <f>AVERAGE('10% brightness'!I31,'30% brightness'!I31,'50% brightness'!I31,'80% brightness'!I31,'100% brightness'!I31)</f>
        <v>0</v>
      </c>
      <c r="J31" s="2">
        <f>AVERAGE('10% brightness'!J31,'30% brightness'!J31,'50% brightness'!J31,'80% brightness'!J31,'100% brightness'!J31)</f>
        <v>0</v>
      </c>
      <c r="K31" s="2">
        <f>AVERAGE('10% brightness'!K31,'30% brightness'!K31,'50% brightness'!K31,'80% brightness'!K31,'100% brightness'!K31)</f>
        <v>0</v>
      </c>
      <c r="L31" s="2">
        <f>AVERAGE('10% brightness'!L31,'30% brightness'!L31,'50% brightness'!L31,'80% brightness'!L31,'100% brightness'!L31)</f>
        <v>5.2641718754227886E-2</v>
      </c>
      <c r="M31" s="2">
        <f>AVERAGE('10% brightness'!M31,'30% brightness'!M31,'50% brightness'!M31,'80% brightness'!M31,'100% brightness'!M31)</f>
        <v>0.60248802662553769</v>
      </c>
      <c r="N31" s="2">
        <f>AVERAGE('10% brightness'!N31,'30% brightness'!N31,'50% brightness'!N31,'80% brightness'!N31,'100% brightness'!N31)</f>
        <v>0.88546285322582108</v>
      </c>
    </row>
    <row r="32" spans="2:14">
      <c r="B32">
        <v>100</v>
      </c>
      <c r="C32" s="2">
        <f>AVERAGE('10% brightness'!C32,'30% brightness'!C32,'50% brightness'!C32,'80% brightness'!C32,'100% brightness'!C32)</f>
        <v>1</v>
      </c>
      <c r="D32" s="2">
        <f>AVERAGE('10% brightness'!D32,'30% brightness'!D32,'50% brightness'!D32,'80% brightness'!D32,'100% brightness'!D32)</f>
        <v>0.91972218986244414</v>
      </c>
      <c r="E32" s="2">
        <f>AVERAGE('10% brightness'!E32,'30% brightness'!E32,'50% brightness'!E32,'80% brightness'!E32,'100% brightness'!E32)</f>
        <v>0.62990868639475206</v>
      </c>
      <c r="F32" s="2">
        <f>AVERAGE('10% brightness'!F32,'30% brightness'!F32,'50% brightness'!F32,'80% brightness'!F32,'100% brightness'!F32)</f>
        <v>5.5632318602723663E-2</v>
      </c>
      <c r="G32" s="2">
        <f>AVERAGE('10% brightness'!G32,'30% brightness'!G32,'50% brightness'!G32,'80% brightness'!G32,'100% brightness'!G32)</f>
        <v>0</v>
      </c>
      <c r="H32" s="2">
        <f>AVERAGE('10% brightness'!H32,'30% brightness'!H32,'50% brightness'!H32,'80% brightness'!H32,'100% brightness'!H32)</f>
        <v>0</v>
      </c>
      <c r="I32" s="2">
        <f>AVERAGE('10% brightness'!I32,'30% brightness'!I32,'50% brightness'!I32,'80% brightness'!I32,'100% brightness'!I32)</f>
        <v>0</v>
      </c>
      <c r="J32" s="2">
        <f>AVERAGE('10% brightness'!J32,'30% brightness'!J32,'50% brightness'!J32,'80% brightness'!J32,'100% brightness'!J32)</f>
        <v>0</v>
      </c>
      <c r="K32" s="2">
        <f>AVERAGE('10% brightness'!K32,'30% brightness'!K32,'50% brightness'!K32,'80% brightness'!K32,'100% brightness'!K32)</f>
        <v>0</v>
      </c>
      <c r="L32" s="2">
        <f>AVERAGE('10% brightness'!L32,'30% brightness'!L32,'50% brightness'!L32,'80% brightness'!L32,'100% brightness'!L32)</f>
        <v>5.5632318602723663E-2</v>
      </c>
      <c r="M32" s="2">
        <f>AVERAGE('10% brightness'!M32,'30% brightness'!M32,'50% brightness'!M32,'80% brightness'!M32,'100% brightness'!M32)</f>
        <v>0.62990868639475206</v>
      </c>
      <c r="N32" s="2">
        <f>AVERAGE('10% brightness'!N32,'30% brightness'!N32,'50% brightness'!N32,'80% brightness'!N32,'100% brightness'!N32)</f>
        <v>0.91972218986244414</v>
      </c>
    </row>
    <row r="33" spans="2:14">
      <c r="B33">
        <v>110</v>
      </c>
      <c r="C33" s="2">
        <f>AVERAGE('10% brightness'!C33,'30% brightness'!C33,'50% brightness'!C33,'80% brightness'!C33,'100% brightness'!C33)</f>
        <v>1</v>
      </c>
      <c r="D33" s="2">
        <f>AVERAGE('10% brightness'!D33,'30% brightness'!D33,'50% brightness'!D33,'80% brightness'!D33,'100% brightness'!D33)</f>
        <v>0.9100664992397538</v>
      </c>
      <c r="E33" s="2">
        <f>AVERAGE('10% brightness'!E33,'30% brightness'!E33,'50% brightness'!E33,'80% brightness'!E33,'100% brightness'!E33)</f>
        <v>0.62264682352024137</v>
      </c>
      <c r="F33" s="2">
        <f>AVERAGE('10% brightness'!F33,'30% brightness'!F33,'50% brightness'!F33,'80% brightness'!F33,'100% brightness'!F33)</f>
        <v>5.2533361827711421E-2</v>
      </c>
      <c r="G33" s="2">
        <f>AVERAGE('10% brightness'!G33,'30% brightness'!G33,'50% brightness'!G33,'80% brightness'!G33,'100% brightness'!G33)</f>
        <v>0</v>
      </c>
      <c r="H33" s="2">
        <f>AVERAGE('10% brightness'!H33,'30% brightness'!H33,'50% brightness'!H33,'80% brightness'!H33,'100% brightness'!H33)</f>
        <v>0</v>
      </c>
      <c r="I33" s="2">
        <f>AVERAGE('10% brightness'!I33,'30% brightness'!I33,'50% brightness'!I33,'80% brightness'!I33,'100% brightness'!I33)</f>
        <v>0</v>
      </c>
      <c r="J33" s="2">
        <f>AVERAGE('10% brightness'!J33,'30% brightness'!J33,'50% brightness'!J33,'80% brightness'!J33,'100% brightness'!J33)</f>
        <v>0</v>
      </c>
      <c r="K33" s="2">
        <f>AVERAGE('10% brightness'!K33,'30% brightness'!K33,'50% brightness'!K33,'80% brightness'!K33,'100% brightness'!K33)</f>
        <v>0</v>
      </c>
      <c r="L33" s="2">
        <f>AVERAGE('10% brightness'!L33,'30% brightness'!L33,'50% brightness'!L33,'80% brightness'!L33,'100% brightness'!L33)</f>
        <v>5.2533361827711421E-2</v>
      </c>
      <c r="M33" s="2">
        <f>AVERAGE('10% brightness'!M33,'30% brightness'!M33,'50% brightness'!M33,'80% brightness'!M33,'100% brightness'!M33)</f>
        <v>0.62264682352024137</v>
      </c>
      <c r="N33" s="2">
        <f>AVERAGE('10% brightness'!N33,'30% brightness'!N33,'50% brightness'!N33,'80% brightness'!N33,'100% brightness'!N33)</f>
        <v>0.9100664992397538</v>
      </c>
    </row>
    <row r="35" spans="2:14">
      <c r="C35">
        <v>0</v>
      </c>
      <c r="D35">
        <v>30</v>
      </c>
      <c r="E35">
        <v>60</v>
      </c>
      <c r="F35">
        <v>90</v>
      </c>
      <c r="G35">
        <v>120</v>
      </c>
      <c r="H35">
        <v>150</v>
      </c>
      <c r="I35">
        <v>180</v>
      </c>
      <c r="J35">
        <v>210</v>
      </c>
      <c r="K35">
        <v>240</v>
      </c>
      <c r="L35">
        <v>270</v>
      </c>
      <c r="M35">
        <v>300</v>
      </c>
      <c r="N35">
        <v>330</v>
      </c>
    </row>
    <row r="36" spans="2:14">
      <c r="C36" s="2">
        <f>AVERAGE(C24:C33)</f>
        <v>1</v>
      </c>
      <c r="D36" s="2">
        <f t="shared" ref="D36:N36" si="0">AVERAGE(D24:D33)</f>
        <v>0.9089474252456341</v>
      </c>
      <c r="E36" s="2">
        <f t="shared" si="0"/>
        <v>0.67935980303277754</v>
      </c>
      <c r="F36" s="2">
        <f t="shared" si="0"/>
        <v>7.8546102310388943E-2</v>
      </c>
      <c r="G36" s="2">
        <f t="shared" si="0"/>
        <v>0</v>
      </c>
      <c r="H36" s="2">
        <f t="shared" si="0"/>
        <v>0</v>
      </c>
      <c r="I36" s="2">
        <f t="shared" si="0"/>
        <v>0</v>
      </c>
      <c r="J36" s="2">
        <f t="shared" si="0"/>
        <v>0</v>
      </c>
      <c r="K36" s="2">
        <f t="shared" si="0"/>
        <v>0</v>
      </c>
      <c r="L36" s="2">
        <f t="shared" si="0"/>
        <v>7.8546102310388943E-2</v>
      </c>
      <c r="M36" s="2">
        <f t="shared" si="0"/>
        <v>0.67935980303277754</v>
      </c>
      <c r="N36" s="2">
        <f t="shared" si="0"/>
        <v>0.9089474252456341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1"/>
  <sheetViews>
    <sheetView workbookViewId="0">
      <selection activeCell="B6" sqref="B6:N9"/>
    </sheetView>
  </sheetViews>
  <sheetFormatPr defaultRowHeight="14.25"/>
  <sheetData>
    <row r="6" spans="2:14">
      <c r="C6">
        <v>0</v>
      </c>
      <c r="D6">
        <v>30</v>
      </c>
      <c r="E6">
        <v>60</v>
      </c>
      <c r="F6">
        <v>90</v>
      </c>
      <c r="G6">
        <v>120</v>
      </c>
      <c r="H6">
        <v>150</v>
      </c>
      <c r="I6">
        <v>180</v>
      </c>
      <c r="J6">
        <v>210</v>
      </c>
      <c r="K6">
        <v>240</v>
      </c>
      <c r="L6">
        <v>270</v>
      </c>
      <c r="M6">
        <v>300</v>
      </c>
      <c r="N6">
        <v>330</v>
      </c>
    </row>
    <row r="7" spans="2:14">
      <c r="B7" t="s">
        <v>2</v>
      </c>
      <c r="C7" s="2">
        <f>AVERAGE('10% brightness'!C36,'30% brightness'!C36,'50% brightness'!C36,'80% brightness'!C36,'100% brightness'!C36)</f>
        <v>1</v>
      </c>
      <c r="D7" s="2">
        <f>AVERAGE('10% brightness'!D36,'30% brightness'!D36,'50% brightness'!D36,'80% brightness'!D36,'100% brightness'!D36)</f>
        <v>0.9089474252456341</v>
      </c>
      <c r="E7" s="2">
        <f>AVERAGE('10% brightness'!E36,'30% brightness'!E36,'50% brightness'!E36,'80% brightness'!E36,'100% brightness'!E36)</f>
        <v>0.67935980303277765</v>
      </c>
      <c r="F7" s="2">
        <f>AVERAGE('10% brightness'!F36,'30% brightness'!F36,'50% brightness'!F36,'80% brightness'!F36,'100% brightness'!F36)</f>
        <v>7.8546102310388943E-2</v>
      </c>
      <c r="G7" s="2">
        <f>AVERAGE('10% brightness'!G36,'30% brightness'!G36,'50% brightness'!G36,'80% brightness'!G36,'100% brightness'!G36)</f>
        <v>0</v>
      </c>
      <c r="H7" s="2">
        <f>AVERAGE('10% brightness'!H36,'30% brightness'!H36,'50% brightness'!H36,'80% brightness'!H36,'100% brightness'!H36)</f>
        <v>0</v>
      </c>
      <c r="I7" s="2">
        <f>AVERAGE('10% brightness'!I36,'30% brightness'!I36,'50% brightness'!I36,'80% brightness'!I36,'100% brightness'!I36)</f>
        <v>0</v>
      </c>
      <c r="J7" s="2">
        <f>AVERAGE('10% brightness'!J36,'30% brightness'!J36,'50% brightness'!J36,'80% brightness'!J36,'100% brightness'!J36)</f>
        <v>0</v>
      </c>
      <c r="K7" s="2">
        <f>AVERAGE('10% brightness'!K36,'30% brightness'!K36,'50% brightness'!K36,'80% brightness'!K36,'100% brightness'!K36)</f>
        <v>0</v>
      </c>
      <c r="L7" s="2">
        <f>AVERAGE('10% brightness'!L36,'30% brightness'!L36,'50% brightness'!L36,'80% brightness'!L36,'100% brightness'!L36)</f>
        <v>7.8546102310388943E-2</v>
      </c>
      <c r="M7" s="2">
        <f>AVERAGE('10% brightness'!M36,'30% brightness'!M36,'50% brightness'!M36,'80% brightness'!M36,'100% brightness'!M36)</f>
        <v>0.67935980303277765</v>
      </c>
      <c r="N7" s="2">
        <f>AVERAGE('10% brightness'!N36,'30% brightness'!N36,'50% brightness'!N36,'80% brightness'!N36,'100% brightness'!N36)</f>
        <v>0.9089474252456341</v>
      </c>
    </row>
    <row r="8" spans="2:14">
      <c r="B8" t="s">
        <v>3</v>
      </c>
      <c r="C8" s="2">
        <f>C7-C11</f>
        <v>1</v>
      </c>
      <c r="D8" s="2">
        <f t="shared" ref="D8:N8" si="0">D7-D11</f>
        <v>0.85122753275279339</v>
      </c>
      <c r="E8" s="2">
        <f t="shared" si="0"/>
        <v>0.58985130467235491</v>
      </c>
      <c r="F8" s="2">
        <f t="shared" si="0"/>
        <v>3.2697867812616861E-2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3.2697867812616861E-2</v>
      </c>
      <c r="M8" s="2">
        <f t="shared" si="0"/>
        <v>0.58985130467235491</v>
      </c>
      <c r="N8" s="2">
        <f t="shared" si="0"/>
        <v>0.85122753275279339</v>
      </c>
    </row>
    <row r="9" spans="2:14">
      <c r="B9" t="s">
        <v>4</v>
      </c>
      <c r="C9" s="2">
        <f>C7+C11</f>
        <v>1</v>
      </c>
      <c r="D9" s="2">
        <f t="shared" ref="D9:N9" si="1">D7+D11</f>
        <v>0.96666731773847481</v>
      </c>
      <c r="E9" s="2">
        <f t="shared" si="1"/>
        <v>0.76886830139320039</v>
      </c>
      <c r="F9" s="2">
        <f t="shared" si="1"/>
        <v>0.12439433680816103</v>
      </c>
      <c r="G9" s="2">
        <f t="shared" si="1"/>
        <v>0</v>
      </c>
      <c r="H9" s="2">
        <f t="shared" si="1"/>
        <v>0</v>
      </c>
      <c r="I9" s="2">
        <f t="shared" si="1"/>
        <v>0</v>
      </c>
      <c r="J9" s="2">
        <f t="shared" si="1"/>
        <v>0</v>
      </c>
      <c r="K9" s="2">
        <f t="shared" si="1"/>
        <v>0</v>
      </c>
      <c r="L9" s="2">
        <f t="shared" si="1"/>
        <v>0.12439433680816103</v>
      </c>
      <c r="M9" s="2">
        <f t="shared" si="1"/>
        <v>0.76886830139320039</v>
      </c>
      <c r="N9" s="2">
        <f t="shared" si="1"/>
        <v>0.96666731773847481</v>
      </c>
    </row>
    <row r="10" spans="2:14">
      <c r="C10" s="2">
        <f>STDEVA('10% brightness'!C36,'30% brightness'!C36,'50% brightness'!C36,'80% brightness'!C36,'100% brightness'!C36)</f>
        <v>0</v>
      </c>
      <c r="D10" s="2">
        <f>STDEVA('10% brightness'!D36,'30% brightness'!D36,'50% brightness'!D36,'80% brightness'!D36,'100% brightness'!D36)</f>
        <v>3.8372065250369E-2</v>
      </c>
      <c r="E10" s="2">
        <f>STDEVA('10% brightness'!E36,'30% brightness'!E36,'50% brightness'!E36,'80% brightness'!E36,'100% brightness'!E36)</f>
        <v>2.8433269051244745E-2</v>
      </c>
      <c r="F10" s="2">
        <f>STDEVA('10% brightness'!F36,'30% brightness'!F36,'50% brightness'!F36,'80% brightness'!F36,'100% brightness'!F36)</f>
        <v>1.7657977623760451E-2</v>
      </c>
      <c r="G10" s="2">
        <f>STDEVA('10% brightness'!G36,'30% brightness'!G36,'50% brightness'!G36,'80% brightness'!G36,'100% brightness'!G36)</f>
        <v>0</v>
      </c>
      <c r="H10" s="2">
        <f>STDEVA('10% brightness'!H36,'30% brightness'!H36,'50% brightness'!H36,'80% brightness'!H36,'100% brightness'!H36)</f>
        <v>0</v>
      </c>
      <c r="I10" s="2">
        <f>STDEVA('10% brightness'!I36,'30% brightness'!I36,'50% brightness'!I36,'80% brightness'!I36,'100% brightness'!I36)</f>
        <v>0</v>
      </c>
      <c r="J10" s="2">
        <f>STDEVA('10% brightness'!J36,'30% brightness'!J36,'50% brightness'!J36,'80% brightness'!J36,'100% brightness'!J36)</f>
        <v>0</v>
      </c>
      <c r="K10" s="2">
        <f>STDEVA('10% brightness'!K36,'30% brightness'!K36,'50% brightness'!K36,'80% brightness'!K36,'100% brightness'!K36)</f>
        <v>0</v>
      </c>
      <c r="L10" s="2">
        <f>STDEVA('10% brightness'!L36,'30% brightness'!L36,'50% brightness'!L36,'80% brightness'!L36,'100% brightness'!L36)</f>
        <v>1.7657977623760451E-2</v>
      </c>
      <c r="M10" s="2">
        <f>STDEVA('10% brightness'!M36,'30% brightness'!M36,'50% brightness'!M36,'80% brightness'!M36,'100% brightness'!M36)</f>
        <v>2.8433269051244745E-2</v>
      </c>
      <c r="N10" s="2">
        <f>STDEVA('10% brightness'!N36,'30% brightness'!N36,'50% brightness'!N36,'80% brightness'!N36,'100% brightness'!N36)</f>
        <v>3.8372065250369E-2</v>
      </c>
    </row>
    <row r="11" spans="2:14">
      <c r="C11" s="2">
        <f>AVERAGE('10% brightness'!C37,'30% brightness'!C37,'50% brightness'!C37,'80% brightness'!C37,'100% brightness'!C37)</f>
        <v>0</v>
      </c>
      <c r="D11" s="2">
        <f>AVERAGE('10% brightness'!D37,'30% brightness'!D37,'50% brightness'!D37,'80% brightness'!D37,'100% brightness'!D37)</f>
        <v>5.7719892492840721E-2</v>
      </c>
      <c r="E11" s="2">
        <f>AVERAGE('10% brightness'!E37,'30% brightness'!E37,'50% brightness'!E37,'80% brightness'!E37,'100% brightness'!E37)</f>
        <v>8.9508498360422711E-2</v>
      </c>
      <c r="F11" s="2">
        <f>AVERAGE('10% brightness'!F37,'30% brightness'!F37,'50% brightness'!F37,'80% brightness'!F37,'100% brightness'!F37)</f>
        <v>4.5848234497772082E-2</v>
      </c>
      <c r="G11" s="2">
        <f>AVERAGE('10% brightness'!G37,'30% brightness'!G37,'50% brightness'!G37,'80% brightness'!G37,'100% brightness'!G37)</f>
        <v>0</v>
      </c>
      <c r="H11" s="2">
        <f>AVERAGE('10% brightness'!H37,'30% brightness'!H37,'50% brightness'!H37,'80% brightness'!H37,'100% brightness'!H37)</f>
        <v>0</v>
      </c>
      <c r="I11" s="2">
        <f>AVERAGE('10% brightness'!I37,'30% brightness'!I37,'50% brightness'!I37,'80% brightness'!I37,'100% brightness'!I37)</f>
        <v>0</v>
      </c>
      <c r="J11" s="2">
        <f>AVERAGE('10% brightness'!J37,'30% brightness'!J37,'50% brightness'!J37,'80% brightness'!J37,'100% brightness'!J37)</f>
        <v>0</v>
      </c>
      <c r="K11" s="2">
        <f>AVERAGE('10% brightness'!K37,'30% brightness'!K37,'50% brightness'!K37,'80% brightness'!K37,'100% brightness'!K37)</f>
        <v>0</v>
      </c>
      <c r="L11" s="2">
        <f>AVERAGE('10% brightness'!L37,'30% brightness'!L37,'50% brightness'!L37,'80% brightness'!L37,'100% brightness'!L37)</f>
        <v>4.5848234497772082E-2</v>
      </c>
      <c r="M11" s="2">
        <f>AVERAGE('10% brightness'!M37,'30% brightness'!M37,'50% brightness'!M37,'80% brightness'!M37,'100% brightness'!M37)</f>
        <v>8.9508498360422711E-2</v>
      </c>
      <c r="N11" s="2">
        <f>AVERAGE('10% brightness'!N37,'30% brightness'!N37,'50% brightness'!N37,'80% brightness'!N37,'100% brightness'!N37)</f>
        <v>5.7719892492840721E-2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10% brightness</vt:lpstr>
      <vt:lpstr>30% brightness</vt:lpstr>
      <vt:lpstr>50% brightness</vt:lpstr>
      <vt:lpstr>80% brightness</vt:lpstr>
      <vt:lpstr>100% brightness</vt:lpstr>
      <vt:lpstr>average brightness per distance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1</cp:revision>
  <dcterms:created xsi:type="dcterms:W3CDTF">2017-11-06T21:55:04Z</dcterms:created>
  <dcterms:modified xsi:type="dcterms:W3CDTF">2017-11-07T11:52:32Z</dcterms:modified>
</cp:coreProperties>
</file>