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K14" i="1" l="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K15" i="1"/>
  <c r="L15" i="1"/>
  <c r="M15" i="1"/>
  <c r="M16" i="1" s="1"/>
  <c r="M17" i="1" s="1"/>
  <c r="N15" i="1"/>
  <c r="O15" i="1"/>
  <c r="P15" i="1"/>
  <c r="Q15" i="1"/>
  <c r="Q16" i="1" s="1"/>
  <c r="Q17" i="1" s="1"/>
  <c r="R15" i="1"/>
  <c r="S15" i="1"/>
  <c r="T15" i="1"/>
  <c r="U15" i="1"/>
  <c r="U16" i="1" s="1"/>
  <c r="U17" i="1" s="1"/>
  <c r="V15" i="1"/>
  <c r="W15" i="1"/>
  <c r="X15" i="1"/>
  <c r="Y15" i="1"/>
  <c r="Y16" i="1" s="1"/>
  <c r="Y17" i="1" s="1"/>
  <c r="Z15" i="1"/>
  <c r="AA15" i="1"/>
  <c r="AB15" i="1"/>
  <c r="AC15" i="1"/>
  <c r="AC16" i="1" s="1"/>
  <c r="AC17" i="1" s="1"/>
  <c r="AD15" i="1"/>
  <c r="AE15" i="1"/>
  <c r="AF15" i="1"/>
  <c r="AG15" i="1"/>
  <c r="AG16" i="1" s="1"/>
  <c r="AG17" i="1" s="1"/>
  <c r="AH15" i="1"/>
  <c r="AI15" i="1"/>
  <c r="AJ15" i="1"/>
  <c r="AK15" i="1"/>
  <c r="AK16" i="1" s="1"/>
  <c r="AK17" i="1" s="1"/>
  <c r="AL15" i="1"/>
  <c r="AM15" i="1"/>
  <c r="AN15" i="1"/>
  <c r="AO15" i="1"/>
  <c r="AO16" i="1" s="1"/>
  <c r="AO17" i="1" s="1"/>
  <c r="AP15" i="1"/>
  <c r="AQ15" i="1"/>
  <c r="AR15" i="1"/>
  <c r="AS15" i="1"/>
  <c r="AS16" i="1" s="1"/>
  <c r="AS17" i="1" s="1"/>
  <c r="AT15" i="1"/>
  <c r="AU15" i="1"/>
  <c r="AV15" i="1"/>
  <c r="AW15" i="1"/>
  <c r="AW16" i="1" s="1"/>
  <c r="AW17" i="1" s="1"/>
  <c r="AX15" i="1"/>
  <c r="AY15" i="1"/>
  <c r="K16" i="1"/>
  <c r="L16" i="1"/>
  <c r="L17" i="1" s="1"/>
  <c r="N16" i="1"/>
  <c r="N17" i="1" s="1"/>
  <c r="O16" i="1"/>
  <c r="P16" i="1"/>
  <c r="R16" i="1"/>
  <c r="R17" i="1" s="1"/>
  <c r="S16" i="1"/>
  <c r="T16" i="1"/>
  <c r="T17" i="1" s="1"/>
  <c r="V16" i="1"/>
  <c r="V17" i="1" s="1"/>
  <c r="W16" i="1"/>
  <c r="X16" i="1"/>
  <c r="X17" i="1" s="1"/>
  <c r="Z16" i="1"/>
  <c r="Z17" i="1" s="1"/>
  <c r="AA16" i="1"/>
  <c r="AB16" i="1"/>
  <c r="AB17" i="1" s="1"/>
  <c r="AD16" i="1"/>
  <c r="AD17" i="1" s="1"/>
  <c r="AE16" i="1"/>
  <c r="AF16" i="1"/>
  <c r="AH16" i="1"/>
  <c r="AH17" i="1" s="1"/>
  <c r="AI16" i="1"/>
  <c r="AJ16" i="1"/>
  <c r="AJ17" i="1" s="1"/>
  <c r="AL16" i="1"/>
  <c r="AL17" i="1" s="1"/>
  <c r="AM16" i="1"/>
  <c r="AN16" i="1"/>
  <c r="AN17" i="1" s="1"/>
  <c r="AP16" i="1"/>
  <c r="AP17" i="1" s="1"/>
  <c r="AQ16" i="1"/>
  <c r="AR16" i="1"/>
  <c r="AR17" i="1" s="1"/>
  <c r="AT16" i="1"/>
  <c r="AT17" i="1" s="1"/>
  <c r="AU16" i="1"/>
  <c r="AV16" i="1"/>
  <c r="AX16" i="1"/>
  <c r="AX17" i="1" s="1"/>
  <c r="AY16" i="1"/>
  <c r="K17" i="1"/>
  <c r="O17" i="1"/>
  <c r="P17" i="1"/>
  <c r="S17" i="1"/>
  <c r="W17" i="1"/>
  <c r="AA17" i="1"/>
  <c r="AE17" i="1"/>
  <c r="AF17" i="1"/>
  <c r="AI17" i="1"/>
  <c r="AM17" i="1"/>
  <c r="AQ17" i="1"/>
  <c r="AU17" i="1"/>
  <c r="AV17" i="1"/>
  <c r="AY17" i="1"/>
  <c r="J16" i="1"/>
  <c r="J17" i="1"/>
  <c r="J15" i="1"/>
  <c r="J1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I5" i="1"/>
  <c r="I4"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K12" i="1"/>
  <c r="O12" i="1"/>
  <c r="S12" i="1"/>
  <c r="W12" i="1"/>
  <c r="AA12" i="1"/>
  <c r="AE12" i="1"/>
  <c r="AI12" i="1"/>
  <c r="AM12" i="1"/>
  <c r="AQ12" i="1"/>
  <c r="AU12" i="1"/>
  <c r="AY12" i="1"/>
  <c r="J7" i="1"/>
  <c r="J12" i="1" s="1"/>
  <c r="K7" i="1"/>
  <c r="L7" i="1"/>
  <c r="L12" i="1" s="1"/>
  <c r="M7" i="1"/>
  <c r="M12" i="1" s="1"/>
  <c r="N7" i="1"/>
  <c r="N12" i="1" s="1"/>
  <c r="O7" i="1"/>
  <c r="P7" i="1"/>
  <c r="P12" i="1" s="1"/>
  <c r="Q7" i="1"/>
  <c r="Q12" i="1" s="1"/>
  <c r="R7" i="1"/>
  <c r="R12" i="1" s="1"/>
  <c r="S7" i="1"/>
  <c r="T7" i="1"/>
  <c r="T12" i="1" s="1"/>
  <c r="U7" i="1"/>
  <c r="U12" i="1" s="1"/>
  <c r="V7" i="1"/>
  <c r="V12" i="1" s="1"/>
  <c r="W7" i="1"/>
  <c r="X7" i="1"/>
  <c r="X12" i="1" s="1"/>
  <c r="Y7" i="1"/>
  <c r="Y12" i="1" s="1"/>
  <c r="Z7" i="1"/>
  <c r="Z12" i="1" s="1"/>
  <c r="AA7" i="1"/>
  <c r="AB7" i="1"/>
  <c r="AB12" i="1" s="1"/>
  <c r="AC7" i="1"/>
  <c r="AC12" i="1" s="1"/>
  <c r="AD7" i="1"/>
  <c r="AD12" i="1" s="1"/>
  <c r="AE7" i="1"/>
  <c r="AF7" i="1"/>
  <c r="AF12" i="1" s="1"/>
  <c r="AG7" i="1"/>
  <c r="AG12" i="1" s="1"/>
  <c r="AH7" i="1"/>
  <c r="AH12" i="1" s="1"/>
  <c r="AI7" i="1"/>
  <c r="AJ7" i="1"/>
  <c r="AJ12" i="1" s="1"/>
  <c r="AK7" i="1"/>
  <c r="AK12" i="1" s="1"/>
  <c r="AL7" i="1"/>
  <c r="AL12" i="1" s="1"/>
  <c r="AM7" i="1"/>
  <c r="AN7" i="1"/>
  <c r="AN12" i="1" s="1"/>
  <c r="AO7" i="1"/>
  <c r="AO12" i="1" s="1"/>
  <c r="AP7" i="1"/>
  <c r="AP12" i="1" s="1"/>
  <c r="AQ7" i="1"/>
  <c r="AR7" i="1"/>
  <c r="AR12" i="1" s="1"/>
  <c r="AS7" i="1"/>
  <c r="AS12" i="1" s="1"/>
  <c r="AT7" i="1"/>
  <c r="AT12" i="1" s="1"/>
  <c r="AU7" i="1"/>
  <c r="AV7" i="1"/>
  <c r="AV12" i="1" s="1"/>
  <c r="AW7" i="1"/>
  <c r="AW12" i="1" s="1"/>
  <c r="AX7" i="1"/>
  <c r="AX12" i="1" s="1"/>
  <c r="AY7" i="1"/>
  <c r="I7" i="1"/>
  <c r="I12" i="1" s="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I6" i="1"/>
  <c r="I11" i="1"/>
  <c r="I10" i="1"/>
  <c r="I9" i="1"/>
  <c r="I8" i="1"/>
</calcChain>
</file>

<file path=xl/sharedStrings.xml><?xml version="1.0" encoding="utf-8"?>
<sst xmlns="http://schemas.openxmlformats.org/spreadsheetml/2006/main" count="54" uniqueCount="33">
  <si>
    <t>regionCode</t>
  </si>
  <si>
    <t>subjectCode</t>
  </si>
  <si>
    <t>regionName</t>
  </si>
  <si>
    <t>subjectName</t>
  </si>
  <si>
    <t>subjectDescription</t>
  </si>
  <si>
    <t>units</t>
  </si>
  <si>
    <t>scale</t>
  </si>
  <si>
    <t>subjectNotes</t>
  </si>
  <si>
    <t>CAN</t>
  </si>
  <si>
    <t>LP</t>
  </si>
  <si>
    <t>Canada</t>
  </si>
  <si>
    <t>Population</t>
  </si>
  <si>
    <t>For census purposes, the total population of the country consists of all persons falling within the scope of the census. In the broadest sense, the total may comprise either all usual residents of the country or all persons present in the country at the time of the census. [Principles and Recommendations for Population and Housing Censuses, Revision 1, paragraph 2.42]</t>
  </si>
  <si>
    <t>Persons</t>
  </si>
  <si>
    <t>Millions</t>
  </si>
  <si>
    <t>Source: National Statistics Office Latest actual data: 2016 Primary domestic currency: Canadian dollar Data last updated: 03/2017</t>
  </si>
  <si>
    <t>USA</t>
  </si>
  <si>
    <t>United States</t>
  </si>
  <si>
    <t>Source: National Statistics Office Latest actual data: 2016 Primary domestic currency: U.S. dollar Data last updated: 03/2017</t>
  </si>
  <si>
    <t>addition</t>
  </si>
  <si>
    <t>subtraction</t>
  </si>
  <si>
    <t>multiplication</t>
  </si>
  <si>
    <t>division</t>
  </si>
  <si>
    <t>BOOL</t>
  </si>
  <si>
    <t>Boolean Series</t>
  </si>
  <si>
    <t>&gt;=</t>
  </si>
  <si>
    <t>ROUND</t>
  </si>
  <si>
    <t>Rounded Series</t>
  </si>
  <si>
    <t>%</t>
  </si>
  <si>
    <t>yearlyDifference</t>
  </si>
  <si>
    <t>yearlyRatio</t>
  </si>
  <si>
    <t>doublingTime</t>
  </si>
  <si>
    <t>doublingYear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</si>
</sst>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
  <sheetViews>
    <sheetView tabSelected="1" workbookViewId="0">
      <selection activeCell="F16" sqref="F16"/>
    </sheetView>
  </sheetViews>
  <sheetFormatPr defaultRowHeight="15" x14ac:dyDescent="0.25"/>
  <cols>
    <col min="4" max="4" width="13.5703125" bestFit="1" customWidth="1"/>
    <col min="8" max="8" width="9.140625" style="2"/>
    <col min="9" max="9" width="12" bestFit="1" customWidth="1"/>
  </cols>
  <sheetData>
    <row r="1" spans="1:51" x14ac:dyDescent="0.25">
      <c r="A1" t="s">
        <v>0</v>
      </c>
      <c r="B1" t="s">
        <v>1</v>
      </c>
      <c r="C1" t="s">
        <v>2</v>
      </c>
      <c r="D1" t="s">
        <v>3</v>
      </c>
      <c r="E1" t="s">
        <v>4</v>
      </c>
      <c r="F1" t="s">
        <v>5</v>
      </c>
      <c r="G1" t="s">
        <v>6</v>
      </c>
      <c r="H1" s="2" t="s">
        <v>7</v>
      </c>
      <c r="I1">
        <v>1980</v>
      </c>
      <c r="J1">
        <v>1981</v>
      </c>
      <c r="K1">
        <v>1982</v>
      </c>
      <c r="L1">
        <v>1983</v>
      </c>
      <c r="M1">
        <v>1984</v>
      </c>
      <c r="N1">
        <v>1985</v>
      </c>
      <c r="O1">
        <v>1986</v>
      </c>
      <c r="P1">
        <v>1987</v>
      </c>
      <c r="Q1">
        <v>1988</v>
      </c>
      <c r="R1">
        <v>1989</v>
      </c>
      <c r="S1">
        <v>1990</v>
      </c>
      <c r="T1">
        <v>1991</v>
      </c>
      <c r="U1">
        <v>1992</v>
      </c>
      <c r="V1">
        <v>1993</v>
      </c>
      <c r="W1">
        <v>1994</v>
      </c>
      <c r="X1">
        <v>1995</v>
      </c>
      <c r="Y1">
        <v>1996</v>
      </c>
      <c r="Z1">
        <v>1997</v>
      </c>
      <c r="AA1">
        <v>1998</v>
      </c>
      <c r="AB1">
        <v>1999</v>
      </c>
      <c r="AC1">
        <v>2000</v>
      </c>
      <c r="AD1">
        <v>2001</v>
      </c>
      <c r="AE1">
        <v>2002</v>
      </c>
      <c r="AF1">
        <v>2003</v>
      </c>
      <c r="AG1">
        <v>2004</v>
      </c>
      <c r="AH1">
        <v>2005</v>
      </c>
      <c r="AI1">
        <v>2006</v>
      </c>
      <c r="AJ1">
        <v>2007</v>
      </c>
      <c r="AK1">
        <v>2008</v>
      </c>
      <c r="AL1">
        <v>2009</v>
      </c>
      <c r="AM1">
        <v>2010</v>
      </c>
      <c r="AN1">
        <v>2011</v>
      </c>
      <c r="AO1">
        <v>2012</v>
      </c>
      <c r="AP1">
        <v>2013</v>
      </c>
      <c r="AQ1">
        <v>2014</v>
      </c>
      <c r="AR1">
        <v>2015</v>
      </c>
      <c r="AS1">
        <v>2016</v>
      </c>
      <c r="AT1">
        <v>2017</v>
      </c>
      <c r="AU1">
        <v>2018</v>
      </c>
      <c r="AV1">
        <v>2019</v>
      </c>
      <c r="AW1">
        <v>2020</v>
      </c>
      <c r="AX1">
        <v>2021</v>
      </c>
      <c r="AY1">
        <v>2022</v>
      </c>
    </row>
    <row r="2" spans="1:51" x14ac:dyDescent="0.25">
      <c r="A2" t="s">
        <v>16</v>
      </c>
      <c r="B2" t="s">
        <v>9</v>
      </c>
      <c r="C2" t="s">
        <v>17</v>
      </c>
      <c r="D2" t="s">
        <v>11</v>
      </c>
      <c r="E2" t="s">
        <v>12</v>
      </c>
      <c r="F2" t="s">
        <v>13</v>
      </c>
      <c r="G2" t="s">
        <v>14</v>
      </c>
      <c r="H2" s="2" t="s">
        <v>18</v>
      </c>
      <c r="I2">
        <v>227.62200000000001</v>
      </c>
      <c r="J2">
        <v>229.916</v>
      </c>
      <c r="K2">
        <v>232.12799999999999</v>
      </c>
      <c r="L2">
        <v>234.24700000000001</v>
      </c>
      <c r="M2">
        <v>236.30699999999999</v>
      </c>
      <c r="N2">
        <v>238.416</v>
      </c>
      <c r="O2">
        <v>240.59299999999999</v>
      </c>
      <c r="P2">
        <v>242.751</v>
      </c>
      <c r="Q2">
        <v>244.96799999999999</v>
      </c>
      <c r="R2">
        <v>247.286</v>
      </c>
      <c r="S2">
        <v>250.047</v>
      </c>
      <c r="T2">
        <v>253.392</v>
      </c>
      <c r="U2">
        <v>256.77699999999999</v>
      </c>
      <c r="V2">
        <v>260.14600000000002</v>
      </c>
      <c r="W2">
        <v>263.32499999999999</v>
      </c>
      <c r="X2">
        <v>266.45800000000003</v>
      </c>
      <c r="Y2">
        <v>269.58100000000002</v>
      </c>
      <c r="Z2">
        <v>272.822</v>
      </c>
      <c r="AA2">
        <v>276.02199999999999</v>
      </c>
      <c r="AB2">
        <v>279.19499999999999</v>
      </c>
      <c r="AC2">
        <v>282.29599999999999</v>
      </c>
      <c r="AD2">
        <v>285.21600000000001</v>
      </c>
      <c r="AE2">
        <v>288.01900000000001</v>
      </c>
      <c r="AF2">
        <v>290.733</v>
      </c>
      <c r="AG2">
        <v>293.38900000000001</v>
      </c>
      <c r="AH2">
        <v>296.11500000000001</v>
      </c>
      <c r="AI2">
        <v>298.93</v>
      </c>
      <c r="AJ2">
        <v>301.90300000000002</v>
      </c>
      <c r="AK2">
        <v>304.71800000000002</v>
      </c>
      <c r="AL2">
        <v>307.37400000000002</v>
      </c>
      <c r="AM2">
        <v>309.75599999999997</v>
      </c>
      <c r="AN2">
        <v>312.01900000000001</v>
      </c>
      <c r="AO2">
        <v>314.28399999999999</v>
      </c>
      <c r="AP2">
        <v>316.476</v>
      </c>
      <c r="AQ2">
        <v>318.78899999999999</v>
      </c>
      <c r="AR2">
        <v>321.08</v>
      </c>
      <c r="AS2">
        <v>323.298</v>
      </c>
      <c r="AT2">
        <v>325.74099999999999</v>
      </c>
      <c r="AU2">
        <v>328.24400000000003</v>
      </c>
      <c r="AV2">
        <v>330.76600000000002</v>
      </c>
      <c r="AW2">
        <v>333.30700000000002</v>
      </c>
      <c r="AX2">
        <v>335.86700000000002</v>
      </c>
      <c r="AY2">
        <v>338.44799999999998</v>
      </c>
    </row>
    <row r="3" spans="1:51" x14ac:dyDescent="0.25">
      <c r="A3" t="s">
        <v>8</v>
      </c>
      <c r="B3" t="s">
        <v>9</v>
      </c>
      <c r="C3" t="s">
        <v>10</v>
      </c>
      <c r="D3" t="s">
        <v>11</v>
      </c>
      <c r="E3" t="s">
        <v>12</v>
      </c>
      <c r="F3" t="s">
        <v>13</v>
      </c>
      <c r="G3" t="s">
        <v>14</v>
      </c>
      <c r="H3" s="2" t="s">
        <v>15</v>
      </c>
      <c r="I3">
        <v>24.471</v>
      </c>
      <c r="J3">
        <v>24.785</v>
      </c>
      <c r="K3">
        <v>25.082999999999998</v>
      </c>
      <c r="L3">
        <v>25.335999999999999</v>
      </c>
      <c r="M3">
        <v>25.577000000000002</v>
      </c>
      <c r="N3">
        <v>25.812999999999999</v>
      </c>
      <c r="O3">
        <v>26.067</v>
      </c>
      <c r="P3">
        <v>26.398</v>
      </c>
      <c r="Q3">
        <v>26.751000000000001</v>
      </c>
      <c r="R3">
        <v>27.215</v>
      </c>
      <c r="S3">
        <v>27.632000000000001</v>
      </c>
      <c r="T3">
        <v>27.986999999999998</v>
      </c>
      <c r="U3">
        <v>28.324000000000002</v>
      </c>
      <c r="V3">
        <v>28.651</v>
      </c>
      <c r="W3">
        <v>28.96</v>
      </c>
      <c r="X3">
        <v>29.263000000000002</v>
      </c>
      <c r="Y3">
        <v>29.57</v>
      </c>
      <c r="Z3">
        <v>29.867999999999999</v>
      </c>
      <c r="AA3">
        <v>30.123999999999999</v>
      </c>
      <c r="AB3">
        <v>30.367000000000001</v>
      </c>
      <c r="AC3">
        <v>30.646999999999998</v>
      </c>
      <c r="AD3">
        <v>30.972000000000001</v>
      </c>
      <c r="AE3">
        <v>31.309000000000001</v>
      </c>
      <c r="AF3">
        <v>31.602</v>
      </c>
      <c r="AG3">
        <v>31.899000000000001</v>
      </c>
      <c r="AH3">
        <v>32.203000000000003</v>
      </c>
      <c r="AI3">
        <v>32.529000000000003</v>
      </c>
      <c r="AJ3">
        <v>32.847999999999999</v>
      </c>
      <c r="AK3">
        <v>33.198999999999998</v>
      </c>
      <c r="AL3">
        <v>33.581000000000003</v>
      </c>
      <c r="AM3">
        <v>33.959000000000003</v>
      </c>
      <c r="AN3">
        <v>34.302</v>
      </c>
      <c r="AO3">
        <v>34.697000000000003</v>
      </c>
      <c r="AP3">
        <v>35.101999999999997</v>
      </c>
      <c r="AQ3">
        <v>35.496000000000002</v>
      </c>
      <c r="AR3">
        <v>35.820999999999998</v>
      </c>
      <c r="AS3">
        <v>36.228999999999999</v>
      </c>
      <c r="AT3">
        <v>36.694000000000003</v>
      </c>
      <c r="AU3">
        <v>37.097000000000001</v>
      </c>
      <c r="AV3">
        <v>37.506</v>
      </c>
      <c r="AW3">
        <v>37.917999999999999</v>
      </c>
      <c r="AX3">
        <v>38.335000000000001</v>
      </c>
      <c r="AY3">
        <v>38.756999999999998</v>
      </c>
    </row>
    <row r="4" spans="1:51" x14ac:dyDescent="0.25">
      <c r="A4" t="s">
        <v>16</v>
      </c>
      <c r="B4" t="s">
        <v>9</v>
      </c>
      <c r="C4" t="s">
        <v>17</v>
      </c>
      <c r="D4" t="s">
        <v>11</v>
      </c>
      <c r="E4" t="s">
        <v>12</v>
      </c>
      <c r="F4" t="s">
        <v>13</v>
      </c>
      <c r="G4" t="s">
        <v>14</v>
      </c>
      <c r="H4" s="2" t="s">
        <v>18</v>
      </c>
      <c r="I4">
        <f>I2*1000000</f>
        <v>227622000</v>
      </c>
      <c r="J4">
        <f t="shared" ref="J4:AY4" si="0">J2*1000000</f>
        <v>229916000</v>
      </c>
      <c r="K4">
        <f t="shared" si="0"/>
        <v>232128000</v>
      </c>
      <c r="L4">
        <f t="shared" si="0"/>
        <v>234247000</v>
      </c>
      <c r="M4">
        <f t="shared" si="0"/>
        <v>236307000</v>
      </c>
      <c r="N4">
        <f t="shared" si="0"/>
        <v>238416000</v>
      </c>
      <c r="O4">
        <f t="shared" si="0"/>
        <v>240593000</v>
      </c>
      <c r="P4">
        <f t="shared" si="0"/>
        <v>242751000</v>
      </c>
      <c r="Q4">
        <f t="shared" si="0"/>
        <v>244968000</v>
      </c>
      <c r="R4">
        <f t="shared" si="0"/>
        <v>247286000</v>
      </c>
      <c r="S4">
        <f t="shared" si="0"/>
        <v>250047000</v>
      </c>
      <c r="T4">
        <f t="shared" si="0"/>
        <v>253392000</v>
      </c>
      <c r="U4">
        <f t="shared" si="0"/>
        <v>256777000</v>
      </c>
      <c r="V4">
        <f t="shared" si="0"/>
        <v>260146000.00000003</v>
      </c>
      <c r="W4">
        <f t="shared" si="0"/>
        <v>263325000</v>
      </c>
      <c r="X4">
        <f t="shared" si="0"/>
        <v>266458000.00000003</v>
      </c>
      <c r="Y4">
        <f t="shared" si="0"/>
        <v>269581000</v>
      </c>
      <c r="Z4">
        <f t="shared" si="0"/>
        <v>272822000</v>
      </c>
      <c r="AA4">
        <f t="shared" si="0"/>
        <v>276022000</v>
      </c>
      <c r="AB4">
        <f t="shared" si="0"/>
        <v>279195000</v>
      </c>
      <c r="AC4">
        <f t="shared" si="0"/>
        <v>282296000</v>
      </c>
      <c r="AD4">
        <f t="shared" si="0"/>
        <v>285216000</v>
      </c>
      <c r="AE4">
        <f t="shared" si="0"/>
        <v>288019000</v>
      </c>
      <c r="AF4">
        <f t="shared" si="0"/>
        <v>290733000</v>
      </c>
      <c r="AG4">
        <f t="shared" si="0"/>
        <v>293389000</v>
      </c>
      <c r="AH4">
        <f t="shared" si="0"/>
        <v>296115000</v>
      </c>
      <c r="AI4">
        <f t="shared" si="0"/>
        <v>298930000</v>
      </c>
      <c r="AJ4">
        <f t="shared" si="0"/>
        <v>301903000</v>
      </c>
      <c r="AK4">
        <f t="shared" si="0"/>
        <v>304718000</v>
      </c>
      <c r="AL4">
        <f t="shared" si="0"/>
        <v>307374000</v>
      </c>
      <c r="AM4">
        <f t="shared" si="0"/>
        <v>309756000</v>
      </c>
      <c r="AN4">
        <f t="shared" si="0"/>
        <v>312019000</v>
      </c>
      <c r="AO4">
        <f t="shared" si="0"/>
        <v>314284000</v>
      </c>
      <c r="AP4">
        <f t="shared" si="0"/>
        <v>316476000</v>
      </c>
      <c r="AQ4">
        <f t="shared" si="0"/>
        <v>318789000</v>
      </c>
      <c r="AR4">
        <f t="shared" si="0"/>
        <v>321080000</v>
      </c>
      <c r="AS4">
        <f t="shared" si="0"/>
        <v>323298000</v>
      </c>
      <c r="AT4">
        <f t="shared" si="0"/>
        <v>325741000</v>
      </c>
      <c r="AU4">
        <f t="shared" si="0"/>
        <v>328244000</v>
      </c>
      <c r="AV4">
        <f t="shared" si="0"/>
        <v>330766000</v>
      </c>
      <c r="AW4">
        <f t="shared" si="0"/>
        <v>333307000</v>
      </c>
      <c r="AX4">
        <f t="shared" si="0"/>
        <v>335867000</v>
      </c>
      <c r="AY4">
        <f t="shared" si="0"/>
        <v>338448000</v>
      </c>
    </row>
    <row r="5" spans="1:51" s="1" customFormat="1" ht="15.75" thickBot="1" x14ac:dyDescent="0.3">
      <c r="A5" s="1" t="s">
        <v>8</v>
      </c>
      <c r="B5" s="1" t="s">
        <v>9</v>
      </c>
      <c r="C5" s="1" t="s">
        <v>10</v>
      </c>
      <c r="D5" s="1" t="s">
        <v>11</v>
      </c>
      <c r="E5" s="1" t="s">
        <v>12</v>
      </c>
      <c r="F5" s="1" t="s">
        <v>13</v>
      </c>
      <c r="G5" s="1" t="s">
        <v>14</v>
      </c>
      <c r="H5" s="3" t="s">
        <v>15</v>
      </c>
      <c r="I5" s="1">
        <f>I3*1000000</f>
        <v>24471000</v>
      </c>
      <c r="J5" s="1">
        <f t="shared" ref="J5:AY5" si="1">J3*1000000</f>
        <v>24785000</v>
      </c>
      <c r="K5" s="1">
        <f t="shared" si="1"/>
        <v>25083000</v>
      </c>
      <c r="L5" s="1">
        <f t="shared" si="1"/>
        <v>25336000</v>
      </c>
      <c r="M5" s="1">
        <f t="shared" si="1"/>
        <v>25577000</v>
      </c>
      <c r="N5" s="1">
        <f t="shared" si="1"/>
        <v>25813000</v>
      </c>
      <c r="O5" s="1">
        <f t="shared" si="1"/>
        <v>26067000</v>
      </c>
      <c r="P5" s="1">
        <f t="shared" si="1"/>
        <v>26398000</v>
      </c>
      <c r="Q5" s="1">
        <f t="shared" si="1"/>
        <v>26751000</v>
      </c>
      <c r="R5" s="1">
        <f t="shared" si="1"/>
        <v>27215000</v>
      </c>
      <c r="S5" s="1">
        <f t="shared" si="1"/>
        <v>27632000</v>
      </c>
      <c r="T5" s="1">
        <f t="shared" si="1"/>
        <v>27987000</v>
      </c>
      <c r="U5" s="1">
        <f t="shared" si="1"/>
        <v>28324000</v>
      </c>
      <c r="V5" s="1">
        <f t="shared" si="1"/>
        <v>28651000</v>
      </c>
      <c r="W5" s="1">
        <f t="shared" si="1"/>
        <v>28960000</v>
      </c>
      <c r="X5" s="1">
        <f t="shared" si="1"/>
        <v>29263000</v>
      </c>
      <c r="Y5" s="1">
        <f t="shared" si="1"/>
        <v>29570000</v>
      </c>
      <c r="Z5" s="1">
        <f t="shared" si="1"/>
        <v>29868000</v>
      </c>
      <c r="AA5" s="1">
        <f t="shared" si="1"/>
        <v>30124000</v>
      </c>
      <c r="AB5" s="1">
        <f t="shared" si="1"/>
        <v>30367000</v>
      </c>
      <c r="AC5" s="1">
        <f t="shared" si="1"/>
        <v>30647000</v>
      </c>
      <c r="AD5" s="1">
        <f t="shared" si="1"/>
        <v>30972000</v>
      </c>
      <c r="AE5" s="1">
        <f t="shared" si="1"/>
        <v>31309000</v>
      </c>
      <c r="AF5" s="1">
        <f t="shared" si="1"/>
        <v>31602000</v>
      </c>
      <c r="AG5" s="1">
        <f t="shared" si="1"/>
        <v>31899000</v>
      </c>
      <c r="AH5" s="1">
        <f t="shared" si="1"/>
        <v>32203000.000000004</v>
      </c>
      <c r="AI5" s="1">
        <f t="shared" si="1"/>
        <v>32529000.000000004</v>
      </c>
      <c r="AJ5" s="1">
        <f t="shared" si="1"/>
        <v>32848000</v>
      </c>
      <c r="AK5" s="1">
        <f t="shared" si="1"/>
        <v>33198999.999999996</v>
      </c>
      <c r="AL5" s="1">
        <f t="shared" si="1"/>
        <v>33581000</v>
      </c>
      <c r="AM5" s="1">
        <f t="shared" si="1"/>
        <v>33959000</v>
      </c>
      <c r="AN5" s="1">
        <f t="shared" si="1"/>
        <v>34302000</v>
      </c>
      <c r="AO5" s="1">
        <f t="shared" si="1"/>
        <v>34697000</v>
      </c>
      <c r="AP5" s="1">
        <f t="shared" si="1"/>
        <v>35102000</v>
      </c>
      <c r="AQ5" s="1">
        <f t="shared" si="1"/>
        <v>35496000</v>
      </c>
      <c r="AR5" s="1">
        <f t="shared" si="1"/>
        <v>35821000</v>
      </c>
      <c r="AS5" s="1">
        <f t="shared" si="1"/>
        <v>36229000</v>
      </c>
      <c r="AT5" s="1">
        <f t="shared" si="1"/>
        <v>36694000</v>
      </c>
      <c r="AU5" s="1">
        <f t="shared" si="1"/>
        <v>37097000</v>
      </c>
      <c r="AV5" s="1">
        <f t="shared" si="1"/>
        <v>37506000</v>
      </c>
      <c r="AW5" s="1">
        <f t="shared" si="1"/>
        <v>37918000</v>
      </c>
      <c r="AX5" s="1">
        <f t="shared" si="1"/>
        <v>38335000</v>
      </c>
      <c r="AY5" s="1">
        <f t="shared" si="1"/>
        <v>38757000</v>
      </c>
    </row>
    <row r="6" spans="1:51" x14ac:dyDescent="0.25">
      <c r="A6" t="s">
        <v>23</v>
      </c>
      <c r="C6" t="s">
        <v>24</v>
      </c>
      <c r="I6">
        <f>IF(MOD(INT(I3),2)=0,1,0)</f>
        <v>1</v>
      </c>
      <c r="J6">
        <f t="shared" ref="J6:AY6" si="2">IF(MOD(INT(J3),2)=0,1,0)</f>
        <v>1</v>
      </c>
      <c r="K6">
        <f t="shared" si="2"/>
        <v>0</v>
      </c>
      <c r="L6">
        <f t="shared" si="2"/>
        <v>0</v>
      </c>
      <c r="M6">
        <f t="shared" si="2"/>
        <v>0</v>
      </c>
      <c r="N6">
        <f t="shared" si="2"/>
        <v>0</v>
      </c>
      <c r="O6">
        <f t="shared" si="2"/>
        <v>1</v>
      </c>
      <c r="P6">
        <f t="shared" si="2"/>
        <v>1</v>
      </c>
      <c r="Q6">
        <f t="shared" si="2"/>
        <v>1</v>
      </c>
      <c r="R6">
        <f t="shared" si="2"/>
        <v>0</v>
      </c>
      <c r="S6">
        <f t="shared" si="2"/>
        <v>0</v>
      </c>
      <c r="T6">
        <f t="shared" si="2"/>
        <v>0</v>
      </c>
      <c r="U6">
        <f t="shared" si="2"/>
        <v>1</v>
      </c>
      <c r="V6">
        <f t="shared" si="2"/>
        <v>1</v>
      </c>
      <c r="W6">
        <f t="shared" si="2"/>
        <v>1</v>
      </c>
      <c r="X6">
        <f t="shared" si="2"/>
        <v>0</v>
      </c>
      <c r="Y6">
        <f t="shared" si="2"/>
        <v>0</v>
      </c>
      <c r="Z6">
        <f t="shared" si="2"/>
        <v>0</v>
      </c>
      <c r="AA6">
        <f t="shared" si="2"/>
        <v>1</v>
      </c>
      <c r="AB6">
        <f t="shared" si="2"/>
        <v>1</v>
      </c>
      <c r="AC6">
        <f t="shared" si="2"/>
        <v>1</v>
      </c>
      <c r="AD6">
        <f t="shared" si="2"/>
        <v>1</v>
      </c>
      <c r="AE6">
        <f t="shared" si="2"/>
        <v>0</v>
      </c>
      <c r="AF6">
        <f t="shared" si="2"/>
        <v>0</v>
      </c>
      <c r="AG6">
        <f t="shared" si="2"/>
        <v>0</v>
      </c>
      <c r="AH6">
        <f t="shared" si="2"/>
        <v>1</v>
      </c>
      <c r="AI6">
        <f t="shared" si="2"/>
        <v>1</v>
      </c>
      <c r="AJ6">
        <f t="shared" si="2"/>
        <v>1</v>
      </c>
      <c r="AK6">
        <f t="shared" si="2"/>
        <v>0</v>
      </c>
      <c r="AL6">
        <f t="shared" si="2"/>
        <v>0</v>
      </c>
      <c r="AM6">
        <f t="shared" si="2"/>
        <v>0</v>
      </c>
      <c r="AN6">
        <f t="shared" si="2"/>
        <v>1</v>
      </c>
      <c r="AO6">
        <f t="shared" si="2"/>
        <v>1</v>
      </c>
      <c r="AP6">
        <f t="shared" si="2"/>
        <v>0</v>
      </c>
      <c r="AQ6">
        <f t="shared" si="2"/>
        <v>0</v>
      </c>
      <c r="AR6">
        <f t="shared" si="2"/>
        <v>0</v>
      </c>
      <c r="AS6">
        <f t="shared" si="2"/>
        <v>1</v>
      </c>
      <c r="AT6">
        <f t="shared" si="2"/>
        <v>1</v>
      </c>
      <c r="AU6">
        <f t="shared" si="2"/>
        <v>0</v>
      </c>
      <c r="AV6">
        <f t="shared" si="2"/>
        <v>0</v>
      </c>
      <c r="AW6">
        <f t="shared" si="2"/>
        <v>0</v>
      </c>
      <c r="AX6">
        <f t="shared" si="2"/>
        <v>1</v>
      </c>
      <c r="AY6">
        <f t="shared" si="2"/>
        <v>1</v>
      </c>
    </row>
    <row r="7" spans="1:51" x14ac:dyDescent="0.25">
      <c r="A7" t="s">
        <v>26</v>
      </c>
      <c r="C7" t="s">
        <v>27</v>
      </c>
      <c r="I7">
        <f>ROUND(I2,0)</f>
        <v>228</v>
      </c>
      <c r="J7">
        <f t="shared" ref="J7:AY7" si="3">ROUND(J2,0)</f>
        <v>230</v>
      </c>
      <c r="K7">
        <f t="shared" si="3"/>
        <v>232</v>
      </c>
      <c r="L7">
        <f t="shared" si="3"/>
        <v>234</v>
      </c>
      <c r="M7">
        <f t="shared" si="3"/>
        <v>236</v>
      </c>
      <c r="N7">
        <f t="shared" si="3"/>
        <v>238</v>
      </c>
      <c r="O7">
        <f t="shared" si="3"/>
        <v>241</v>
      </c>
      <c r="P7">
        <f t="shared" si="3"/>
        <v>243</v>
      </c>
      <c r="Q7">
        <f t="shared" si="3"/>
        <v>245</v>
      </c>
      <c r="R7">
        <f t="shared" si="3"/>
        <v>247</v>
      </c>
      <c r="S7">
        <f t="shared" si="3"/>
        <v>250</v>
      </c>
      <c r="T7">
        <f t="shared" si="3"/>
        <v>253</v>
      </c>
      <c r="U7">
        <f t="shared" si="3"/>
        <v>257</v>
      </c>
      <c r="V7">
        <f t="shared" si="3"/>
        <v>260</v>
      </c>
      <c r="W7">
        <f t="shared" si="3"/>
        <v>263</v>
      </c>
      <c r="X7">
        <f t="shared" si="3"/>
        <v>266</v>
      </c>
      <c r="Y7">
        <f t="shared" si="3"/>
        <v>270</v>
      </c>
      <c r="Z7">
        <f t="shared" si="3"/>
        <v>273</v>
      </c>
      <c r="AA7">
        <f t="shared" si="3"/>
        <v>276</v>
      </c>
      <c r="AB7">
        <f t="shared" si="3"/>
        <v>279</v>
      </c>
      <c r="AC7">
        <f t="shared" si="3"/>
        <v>282</v>
      </c>
      <c r="AD7">
        <f t="shared" si="3"/>
        <v>285</v>
      </c>
      <c r="AE7">
        <f t="shared" si="3"/>
        <v>288</v>
      </c>
      <c r="AF7">
        <f t="shared" si="3"/>
        <v>291</v>
      </c>
      <c r="AG7">
        <f t="shared" si="3"/>
        <v>293</v>
      </c>
      <c r="AH7">
        <f t="shared" si="3"/>
        <v>296</v>
      </c>
      <c r="AI7">
        <f t="shared" si="3"/>
        <v>299</v>
      </c>
      <c r="AJ7">
        <f t="shared" si="3"/>
        <v>302</v>
      </c>
      <c r="AK7">
        <f t="shared" si="3"/>
        <v>305</v>
      </c>
      <c r="AL7">
        <f t="shared" si="3"/>
        <v>307</v>
      </c>
      <c r="AM7">
        <f t="shared" si="3"/>
        <v>310</v>
      </c>
      <c r="AN7">
        <f t="shared" si="3"/>
        <v>312</v>
      </c>
      <c r="AO7">
        <f t="shared" si="3"/>
        <v>314</v>
      </c>
      <c r="AP7">
        <f t="shared" si="3"/>
        <v>316</v>
      </c>
      <c r="AQ7">
        <f t="shared" si="3"/>
        <v>319</v>
      </c>
      <c r="AR7">
        <f t="shared" si="3"/>
        <v>321</v>
      </c>
      <c r="AS7">
        <f t="shared" si="3"/>
        <v>323</v>
      </c>
      <c r="AT7">
        <f t="shared" si="3"/>
        <v>326</v>
      </c>
      <c r="AU7">
        <f t="shared" si="3"/>
        <v>328</v>
      </c>
      <c r="AV7">
        <f t="shared" si="3"/>
        <v>331</v>
      </c>
      <c r="AW7">
        <f t="shared" si="3"/>
        <v>333</v>
      </c>
      <c r="AX7">
        <f t="shared" si="3"/>
        <v>336</v>
      </c>
      <c r="AY7">
        <f t="shared" si="3"/>
        <v>338</v>
      </c>
    </row>
    <row r="8" spans="1:51" x14ac:dyDescent="0.25">
      <c r="D8" t="s">
        <v>19</v>
      </c>
      <c r="I8">
        <f>I2+I3</f>
        <v>252.09300000000002</v>
      </c>
      <c r="J8">
        <f t="shared" ref="J8:AY8" si="4">J2+J3</f>
        <v>254.70099999999999</v>
      </c>
      <c r="K8">
        <f t="shared" si="4"/>
        <v>257.21100000000001</v>
      </c>
      <c r="L8">
        <f t="shared" si="4"/>
        <v>259.58300000000003</v>
      </c>
      <c r="M8">
        <f t="shared" si="4"/>
        <v>261.88400000000001</v>
      </c>
      <c r="N8">
        <f t="shared" si="4"/>
        <v>264.22899999999998</v>
      </c>
      <c r="O8">
        <f t="shared" si="4"/>
        <v>266.65999999999997</v>
      </c>
      <c r="P8">
        <f t="shared" si="4"/>
        <v>269.149</v>
      </c>
      <c r="Q8">
        <f t="shared" si="4"/>
        <v>271.71899999999999</v>
      </c>
      <c r="R8">
        <f t="shared" si="4"/>
        <v>274.50099999999998</v>
      </c>
      <c r="S8">
        <f t="shared" si="4"/>
        <v>277.67899999999997</v>
      </c>
      <c r="T8">
        <f t="shared" si="4"/>
        <v>281.37900000000002</v>
      </c>
      <c r="U8">
        <f t="shared" si="4"/>
        <v>285.101</v>
      </c>
      <c r="V8">
        <f t="shared" si="4"/>
        <v>288.79700000000003</v>
      </c>
      <c r="W8">
        <f t="shared" si="4"/>
        <v>292.28499999999997</v>
      </c>
      <c r="X8">
        <f t="shared" si="4"/>
        <v>295.721</v>
      </c>
      <c r="Y8">
        <f t="shared" si="4"/>
        <v>299.15100000000001</v>
      </c>
      <c r="Z8">
        <f t="shared" si="4"/>
        <v>302.69</v>
      </c>
      <c r="AA8">
        <f t="shared" si="4"/>
        <v>306.14600000000002</v>
      </c>
      <c r="AB8">
        <f t="shared" si="4"/>
        <v>309.56200000000001</v>
      </c>
      <c r="AC8">
        <f t="shared" si="4"/>
        <v>312.94299999999998</v>
      </c>
      <c r="AD8">
        <f t="shared" si="4"/>
        <v>316.18799999999999</v>
      </c>
      <c r="AE8">
        <f t="shared" si="4"/>
        <v>319.32800000000003</v>
      </c>
      <c r="AF8">
        <f t="shared" si="4"/>
        <v>322.33499999999998</v>
      </c>
      <c r="AG8">
        <f t="shared" si="4"/>
        <v>325.28800000000001</v>
      </c>
      <c r="AH8">
        <f t="shared" si="4"/>
        <v>328.31799999999998</v>
      </c>
      <c r="AI8">
        <f t="shared" si="4"/>
        <v>331.459</v>
      </c>
      <c r="AJ8">
        <f t="shared" si="4"/>
        <v>334.75100000000003</v>
      </c>
      <c r="AK8">
        <f t="shared" si="4"/>
        <v>337.91700000000003</v>
      </c>
      <c r="AL8">
        <f t="shared" si="4"/>
        <v>340.95500000000004</v>
      </c>
      <c r="AM8">
        <f t="shared" si="4"/>
        <v>343.71499999999997</v>
      </c>
      <c r="AN8">
        <f t="shared" si="4"/>
        <v>346.32100000000003</v>
      </c>
      <c r="AO8">
        <f t="shared" si="4"/>
        <v>348.98099999999999</v>
      </c>
      <c r="AP8">
        <f t="shared" si="4"/>
        <v>351.57799999999997</v>
      </c>
      <c r="AQ8">
        <f t="shared" si="4"/>
        <v>354.28499999999997</v>
      </c>
      <c r="AR8">
        <f t="shared" si="4"/>
        <v>356.90099999999995</v>
      </c>
      <c r="AS8">
        <f t="shared" si="4"/>
        <v>359.52699999999999</v>
      </c>
      <c r="AT8">
        <f t="shared" si="4"/>
        <v>362.435</v>
      </c>
      <c r="AU8">
        <f t="shared" si="4"/>
        <v>365.34100000000001</v>
      </c>
      <c r="AV8">
        <f t="shared" si="4"/>
        <v>368.27200000000005</v>
      </c>
      <c r="AW8">
        <f t="shared" si="4"/>
        <v>371.22500000000002</v>
      </c>
      <c r="AX8">
        <f t="shared" si="4"/>
        <v>374.202</v>
      </c>
      <c r="AY8">
        <f t="shared" si="4"/>
        <v>377.20499999999998</v>
      </c>
    </row>
    <row r="9" spans="1:51" x14ac:dyDescent="0.25">
      <c r="D9" t="s">
        <v>20</v>
      </c>
      <c r="I9">
        <f>I2-I3</f>
        <v>203.15100000000001</v>
      </c>
      <c r="J9">
        <f t="shared" ref="J9:AY9" si="5">J2-J3</f>
        <v>205.131</v>
      </c>
      <c r="K9">
        <f t="shared" si="5"/>
        <v>207.04499999999999</v>
      </c>
      <c r="L9">
        <f t="shared" si="5"/>
        <v>208.911</v>
      </c>
      <c r="M9">
        <f t="shared" si="5"/>
        <v>210.73</v>
      </c>
      <c r="N9">
        <f t="shared" si="5"/>
        <v>212.60300000000001</v>
      </c>
      <c r="O9">
        <f t="shared" si="5"/>
        <v>214.52599999999998</v>
      </c>
      <c r="P9">
        <f t="shared" si="5"/>
        <v>216.35300000000001</v>
      </c>
      <c r="Q9">
        <f t="shared" si="5"/>
        <v>218.21699999999998</v>
      </c>
      <c r="R9">
        <f t="shared" si="5"/>
        <v>220.071</v>
      </c>
      <c r="S9">
        <f t="shared" si="5"/>
        <v>222.41499999999999</v>
      </c>
      <c r="T9">
        <f t="shared" si="5"/>
        <v>225.405</v>
      </c>
      <c r="U9">
        <f t="shared" si="5"/>
        <v>228.45299999999997</v>
      </c>
      <c r="V9">
        <f t="shared" si="5"/>
        <v>231.495</v>
      </c>
      <c r="W9">
        <f t="shared" si="5"/>
        <v>234.36499999999998</v>
      </c>
      <c r="X9">
        <f t="shared" si="5"/>
        <v>237.19500000000002</v>
      </c>
      <c r="Y9">
        <f t="shared" si="5"/>
        <v>240.01100000000002</v>
      </c>
      <c r="Z9">
        <f t="shared" si="5"/>
        <v>242.95400000000001</v>
      </c>
      <c r="AA9">
        <f t="shared" si="5"/>
        <v>245.898</v>
      </c>
      <c r="AB9">
        <f t="shared" si="5"/>
        <v>248.828</v>
      </c>
      <c r="AC9">
        <f t="shared" si="5"/>
        <v>251.649</v>
      </c>
      <c r="AD9">
        <f t="shared" si="5"/>
        <v>254.244</v>
      </c>
      <c r="AE9">
        <f t="shared" si="5"/>
        <v>256.70999999999998</v>
      </c>
      <c r="AF9">
        <f t="shared" si="5"/>
        <v>259.13100000000003</v>
      </c>
      <c r="AG9">
        <f t="shared" si="5"/>
        <v>261.49</v>
      </c>
      <c r="AH9">
        <f t="shared" si="5"/>
        <v>263.91200000000003</v>
      </c>
      <c r="AI9">
        <f t="shared" si="5"/>
        <v>266.40100000000001</v>
      </c>
      <c r="AJ9">
        <f t="shared" si="5"/>
        <v>269.05500000000001</v>
      </c>
      <c r="AK9">
        <f t="shared" si="5"/>
        <v>271.51900000000001</v>
      </c>
      <c r="AL9">
        <f t="shared" si="5"/>
        <v>273.79300000000001</v>
      </c>
      <c r="AM9">
        <f t="shared" si="5"/>
        <v>275.79699999999997</v>
      </c>
      <c r="AN9">
        <f t="shared" si="5"/>
        <v>277.71699999999998</v>
      </c>
      <c r="AO9">
        <f t="shared" si="5"/>
        <v>279.58699999999999</v>
      </c>
      <c r="AP9">
        <f t="shared" si="5"/>
        <v>281.37400000000002</v>
      </c>
      <c r="AQ9">
        <f t="shared" si="5"/>
        <v>283.29300000000001</v>
      </c>
      <c r="AR9">
        <f t="shared" si="5"/>
        <v>285.25900000000001</v>
      </c>
      <c r="AS9">
        <f t="shared" si="5"/>
        <v>287.06900000000002</v>
      </c>
      <c r="AT9">
        <f t="shared" si="5"/>
        <v>289.04699999999997</v>
      </c>
      <c r="AU9">
        <f t="shared" si="5"/>
        <v>291.14700000000005</v>
      </c>
      <c r="AV9">
        <f t="shared" si="5"/>
        <v>293.26</v>
      </c>
      <c r="AW9">
        <f t="shared" si="5"/>
        <v>295.38900000000001</v>
      </c>
      <c r="AX9">
        <f t="shared" si="5"/>
        <v>297.53200000000004</v>
      </c>
      <c r="AY9">
        <f t="shared" si="5"/>
        <v>299.69099999999997</v>
      </c>
    </row>
    <row r="10" spans="1:51" x14ac:dyDescent="0.25">
      <c r="D10" t="s">
        <v>21</v>
      </c>
      <c r="I10">
        <f>I2*I3</f>
        <v>5570.1379620000007</v>
      </c>
      <c r="J10">
        <f t="shared" ref="J10:AY10" si="6">J2*J3</f>
        <v>5698.4680600000002</v>
      </c>
      <c r="K10">
        <f t="shared" si="6"/>
        <v>5822.4666239999997</v>
      </c>
      <c r="L10">
        <f t="shared" si="6"/>
        <v>5934.8819919999996</v>
      </c>
      <c r="M10">
        <f t="shared" si="6"/>
        <v>6044.0241390000001</v>
      </c>
      <c r="N10">
        <f t="shared" si="6"/>
        <v>6154.2322079999994</v>
      </c>
      <c r="O10">
        <f t="shared" si="6"/>
        <v>6271.5377309999994</v>
      </c>
      <c r="P10">
        <f t="shared" si="6"/>
        <v>6408.1408979999997</v>
      </c>
      <c r="Q10">
        <f t="shared" si="6"/>
        <v>6553.1389680000002</v>
      </c>
      <c r="R10">
        <f t="shared" si="6"/>
        <v>6729.8884900000003</v>
      </c>
      <c r="S10">
        <f t="shared" si="6"/>
        <v>6909.2987040000007</v>
      </c>
      <c r="T10">
        <f t="shared" si="6"/>
        <v>7091.6819039999991</v>
      </c>
      <c r="U10">
        <f t="shared" si="6"/>
        <v>7272.9517480000004</v>
      </c>
      <c r="V10">
        <f t="shared" si="6"/>
        <v>7453.4430460000003</v>
      </c>
      <c r="W10">
        <f t="shared" si="6"/>
        <v>7625.8919999999998</v>
      </c>
      <c r="X10">
        <f t="shared" si="6"/>
        <v>7797.3604540000015</v>
      </c>
      <c r="Y10">
        <f t="shared" si="6"/>
        <v>7971.5101700000005</v>
      </c>
      <c r="Z10">
        <f t="shared" si="6"/>
        <v>8148.6474959999996</v>
      </c>
      <c r="AA10">
        <f t="shared" si="6"/>
        <v>8314.8867279999995</v>
      </c>
      <c r="AB10">
        <f t="shared" si="6"/>
        <v>8478.3145650000006</v>
      </c>
      <c r="AC10">
        <f t="shared" si="6"/>
        <v>8651.5255120000002</v>
      </c>
      <c r="AD10">
        <f t="shared" si="6"/>
        <v>8833.7099520000011</v>
      </c>
      <c r="AE10">
        <f t="shared" si="6"/>
        <v>9017.5868710000013</v>
      </c>
      <c r="AF10">
        <f t="shared" si="6"/>
        <v>9187.7442659999997</v>
      </c>
      <c r="AG10">
        <f t="shared" si="6"/>
        <v>9358.8157110000011</v>
      </c>
      <c r="AH10">
        <f t="shared" si="6"/>
        <v>9535.7913450000015</v>
      </c>
      <c r="AI10">
        <f t="shared" si="6"/>
        <v>9723.893970000001</v>
      </c>
      <c r="AJ10">
        <f t="shared" si="6"/>
        <v>9916.9097440000005</v>
      </c>
      <c r="AK10">
        <f t="shared" si="6"/>
        <v>10116.332882000001</v>
      </c>
      <c r="AL10">
        <f t="shared" si="6"/>
        <v>10321.926294000003</v>
      </c>
      <c r="AM10">
        <f t="shared" si="6"/>
        <v>10519.004004</v>
      </c>
      <c r="AN10">
        <f t="shared" si="6"/>
        <v>10702.875738000001</v>
      </c>
      <c r="AO10">
        <f t="shared" si="6"/>
        <v>10904.711948</v>
      </c>
      <c r="AP10">
        <f t="shared" si="6"/>
        <v>11108.940551999998</v>
      </c>
      <c r="AQ10">
        <f t="shared" si="6"/>
        <v>11315.734344</v>
      </c>
      <c r="AR10">
        <f t="shared" si="6"/>
        <v>11501.406679999998</v>
      </c>
      <c r="AS10">
        <f t="shared" si="6"/>
        <v>11712.763241999999</v>
      </c>
      <c r="AT10">
        <f t="shared" si="6"/>
        <v>11952.740254</v>
      </c>
      <c r="AU10">
        <f t="shared" si="6"/>
        <v>12176.867668000001</v>
      </c>
      <c r="AV10">
        <f t="shared" si="6"/>
        <v>12405.709596000001</v>
      </c>
      <c r="AW10">
        <f t="shared" si="6"/>
        <v>12638.334826</v>
      </c>
      <c r="AX10">
        <f t="shared" si="6"/>
        <v>12875.461445000001</v>
      </c>
      <c r="AY10">
        <f t="shared" si="6"/>
        <v>13117.229135999998</v>
      </c>
    </row>
    <row r="11" spans="1:51" x14ac:dyDescent="0.25">
      <c r="D11" t="s">
        <v>22</v>
      </c>
      <c r="I11">
        <f>I2/I3</f>
        <v>9.301704057864411</v>
      </c>
      <c r="J11">
        <f t="shared" ref="J11:AY11" si="7">J2/J3</f>
        <v>9.2764171878152109</v>
      </c>
      <c r="K11">
        <f t="shared" si="7"/>
        <v>9.2543954072479373</v>
      </c>
      <c r="L11">
        <f t="shared" si="7"/>
        <v>9.2456188822229244</v>
      </c>
      <c r="M11">
        <f t="shared" si="7"/>
        <v>9.2390428900965702</v>
      </c>
      <c r="N11">
        <f t="shared" si="7"/>
        <v>9.2362762948901711</v>
      </c>
      <c r="O11">
        <f t="shared" si="7"/>
        <v>9.2297924578969575</v>
      </c>
      <c r="P11">
        <f t="shared" si="7"/>
        <v>9.1958102886582314</v>
      </c>
      <c r="Q11">
        <f t="shared" si="7"/>
        <v>9.1573399125266342</v>
      </c>
      <c r="R11">
        <f t="shared" si="7"/>
        <v>9.0863861840896565</v>
      </c>
      <c r="S11">
        <f t="shared" si="7"/>
        <v>9.0491821077012151</v>
      </c>
      <c r="T11">
        <f t="shared" si="7"/>
        <v>9.0539178904491369</v>
      </c>
      <c r="U11">
        <f t="shared" si="7"/>
        <v>9.0657039966106474</v>
      </c>
      <c r="V11">
        <f t="shared" si="7"/>
        <v>9.0798226937977731</v>
      </c>
      <c r="W11">
        <f t="shared" si="7"/>
        <v>9.0927140883977895</v>
      </c>
      <c r="X11">
        <f t="shared" si="7"/>
        <v>9.1056282677784228</v>
      </c>
      <c r="Y11">
        <f t="shared" si="7"/>
        <v>9.1167061210686509</v>
      </c>
      <c r="Z11">
        <f t="shared" si="7"/>
        <v>9.1342573992232499</v>
      </c>
      <c r="AA11">
        <f t="shared" si="7"/>
        <v>9.1628601779312184</v>
      </c>
      <c r="AB11">
        <f t="shared" si="7"/>
        <v>9.1940264102479663</v>
      </c>
      <c r="AC11">
        <f t="shared" si="7"/>
        <v>9.2112115378340462</v>
      </c>
      <c r="AD11">
        <f t="shared" si="7"/>
        <v>9.2088337853545141</v>
      </c>
      <c r="AE11">
        <f t="shared" si="7"/>
        <v>9.1992398351911593</v>
      </c>
      <c r="AF11">
        <f t="shared" si="7"/>
        <v>9.1998291247389403</v>
      </c>
      <c r="AG11">
        <f t="shared" si="7"/>
        <v>9.1974356562901658</v>
      </c>
      <c r="AH11">
        <f t="shared" si="7"/>
        <v>9.1952613110579762</v>
      </c>
      <c r="AI11">
        <f t="shared" si="7"/>
        <v>9.1896461618863157</v>
      </c>
      <c r="AJ11">
        <f t="shared" si="7"/>
        <v>9.1909096444227973</v>
      </c>
      <c r="AK11">
        <f t="shared" si="7"/>
        <v>9.1785294737793315</v>
      </c>
      <c r="AL11">
        <f t="shared" si="7"/>
        <v>9.1532116375331292</v>
      </c>
      <c r="AM11">
        <f t="shared" si="7"/>
        <v>9.1214700079507622</v>
      </c>
      <c r="AN11">
        <f t="shared" si="7"/>
        <v>9.0962334557751738</v>
      </c>
      <c r="AO11">
        <f t="shared" si="7"/>
        <v>9.0579589013459376</v>
      </c>
      <c r="AP11">
        <f t="shared" si="7"/>
        <v>9.0158965301122453</v>
      </c>
      <c r="AQ11">
        <f t="shared" si="7"/>
        <v>8.9809837728194726</v>
      </c>
      <c r="AR11">
        <f t="shared" si="7"/>
        <v>8.9634571899165287</v>
      </c>
      <c r="AS11">
        <f t="shared" si="7"/>
        <v>8.9237351293162934</v>
      </c>
      <c r="AT11">
        <f t="shared" si="7"/>
        <v>8.8772278846677928</v>
      </c>
      <c r="AU11">
        <f t="shared" si="7"/>
        <v>8.8482626627490095</v>
      </c>
      <c r="AV11">
        <f t="shared" si="7"/>
        <v>8.8190156241668003</v>
      </c>
      <c r="AW11">
        <f t="shared" si="7"/>
        <v>8.7902051795980807</v>
      </c>
      <c r="AX11">
        <f t="shared" si="7"/>
        <v>8.7613668970914311</v>
      </c>
      <c r="AY11">
        <f t="shared" si="7"/>
        <v>8.7325644399721334</v>
      </c>
    </row>
    <row r="12" spans="1:51" x14ac:dyDescent="0.25">
      <c r="D12" t="s">
        <v>25</v>
      </c>
      <c r="I12" t="b">
        <f>(I2&gt;=I7)</f>
        <v>0</v>
      </c>
      <c r="J12" t="b">
        <f t="shared" ref="J12:AY12" si="8">(J2&gt;=J7)</f>
        <v>0</v>
      </c>
      <c r="K12" t="b">
        <f t="shared" si="8"/>
        <v>1</v>
      </c>
      <c r="L12" t="b">
        <f t="shared" si="8"/>
        <v>1</v>
      </c>
      <c r="M12" t="b">
        <f t="shared" si="8"/>
        <v>1</v>
      </c>
      <c r="N12" t="b">
        <f t="shared" si="8"/>
        <v>1</v>
      </c>
      <c r="O12" t="b">
        <f t="shared" si="8"/>
        <v>0</v>
      </c>
      <c r="P12" t="b">
        <f t="shared" si="8"/>
        <v>0</v>
      </c>
      <c r="Q12" t="b">
        <f t="shared" si="8"/>
        <v>0</v>
      </c>
      <c r="R12" t="b">
        <f t="shared" si="8"/>
        <v>1</v>
      </c>
      <c r="S12" t="b">
        <f t="shared" si="8"/>
        <v>1</v>
      </c>
      <c r="T12" t="b">
        <f t="shared" si="8"/>
        <v>1</v>
      </c>
      <c r="U12" t="b">
        <f t="shared" si="8"/>
        <v>0</v>
      </c>
      <c r="V12" t="b">
        <f t="shared" si="8"/>
        <v>1</v>
      </c>
      <c r="W12" t="b">
        <f t="shared" si="8"/>
        <v>1</v>
      </c>
      <c r="X12" t="b">
        <f t="shared" si="8"/>
        <v>1</v>
      </c>
      <c r="Y12" t="b">
        <f t="shared" si="8"/>
        <v>0</v>
      </c>
      <c r="Z12" t="b">
        <f t="shared" si="8"/>
        <v>0</v>
      </c>
      <c r="AA12" t="b">
        <f t="shared" si="8"/>
        <v>1</v>
      </c>
      <c r="AB12" t="b">
        <f t="shared" si="8"/>
        <v>1</v>
      </c>
      <c r="AC12" t="b">
        <f t="shared" si="8"/>
        <v>1</v>
      </c>
      <c r="AD12" t="b">
        <f t="shared" si="8"/>
        <v>1</v>
      </c>
      <c r="AE12" t="b">
        <f t="shared" si="8"/>
        <v>1</v>
      </c>
      <c r="AF12" t="b">
        <f t="shared" si="8"/>
        <v>0</v>
      </c>
      <c r="AG12" t="b">
        <f t="shared" si="8"/>
        <v>1</v>
      </c>
      <c r="AH12" t="b">
        <f t="shared" si="8"/>
        <v>1</v>
      </c>
      <c r="AI12" t="b">
        <f t="shared" si="8"/>
        <v>0</v>
      </c>
      <c r="AJ12" t="b">
        <f t="shared" si="8"/>
        <v>0</v>
      </c>
      <c r="AK12" t="b">
        <f t="shared" si="8"/>
        <v>0</v>
      </c>
      <c r="AL12" t="b">
        <f t="shared" si="8"/>
        <v>1</v>
      </c>
      <c r="AM12" t="b">
        <f t="shared" si="8"/>
        <v>0</v>
      </c>
      <c r="AN12" t="b">
        <f t="shared" si="8"/>
        <v>1</v>
      </c>
      <c r="AO12" t="b">
        <f t="shared" si="8"/>
        <v>1</v>
      </c>
      <c r="AP12" t="b">
        <f t="shared" si="8"/>
        <v>1</v>
      </c>
      <c r="AQ12" t="b">
        <f t="shared" si="8"/>
        <v>0</v>
      </c>
      <c r="AR12" t="b">
        <f t="shared" si="8"/>
        <v>1</v>
      </c>
      <c r="AS12" t="b">
        <f t="shared" si="8"/>
        <v>1</v>
      </c>
      <c r="AT12" t="b">
        <f t="shared" si="8"/>
        <v>0</v>
      </c>
      <c r="AU12" t="b">
        <f t="shared" si="8"/>
        <v>1</v>
      </c>
      <c r="AV12" t="b">
        <f t="shared" si="8"/>
        <v>0</v>
      </c>
      <c r="AW12" t="b">
        <f t="shared" si="8"/>
        <v>1</v>
      </c>
      <c r="AX12" t="b">
        <f t="shared" si="8"/>
        <v>0</v>
      </c>
      <c r="AY12" t="b">
        <f t="shared" si="8"/>
        <v>1</v>
      </c>
    </row>
    <row r="13" spans="1:51" x14ac:dyDescent="0.25">
      <c r="D13" t="s">
        <v>28</v>
      </c>
    </row>
    <row r="14" spans="1:51" x14ac:dyDescent="0.25">
      <c r="D14" t="s">
        <v>29</v>
      </c>
      <c r="J14">
        <f>J5-I5</f>
        <v>314000</v>
      </c>
      <c r="K14">
        <f t="shared" ref="K14:AY14" si="9">K5-J5</f>
        <v>298000</v>
      </c>
      <c r="L14">
        <f t="shared" si="9"/>
        <v>253000</v>
      </c>
      <c r="M14">
        <f t="shared" si="9"/>
        <v>241000</v>
      </c>
      <c r="N14">
        <f t="shared" si="9"/>
        <v>236000</v>
      </c>
      <c r="O14">
        <f t="shared" si="9"/>
        <v>254000</v>
      </c>
      <c r="P14">
        <f t="shared" si="9"/>
        <v>331000</v>
      </c>
      <c r="Q14">
        <f t="shared" si="9"/>
        <v>353000</v>
      </c>
      <c r="R14">
        <f t="shared" si="9"/>
        <v>464000</v>
      </c>
      <c r="S14">
        <f t="shared" si="9"/>
        <v>417000</v>
      </c>
      <c r="T14">
        <f t="shared" si="9"/>
        <v>355000</v>
      </c>
      <c r="U14">
        <f t="shared" si="9"/>
        <v>337000</v>
      </c>
      <c r="V14">
        <f t="shared" si="9"/>
        <v>327000</v>
      </c>
      <c r="W14">
        <f t="shared" si="9"/>
        <v>309000</v>
      </c>
      <c r="X14">
        <f t="shared" si="9"/>
        <v>303000</v>
      </c>
      <c r="Y14">
        <f t="shared" si="9"/>
        <v>307000</v>
      </c>
      <c r="Z14">
        <f t="shared" si="9"/>
        <v>298000</v>
      </c>
      <c r="AA14">
        <f t="shared" si="9"/>
        <v>256000</v>
      </c>
      <c r="AB14">
        <f t="shared" si="9"/>
        <v>243000</v>
      </c>
      <c r="AC14">
        <f t="shared" si="9"/>
        <v>280000</v>
      </c>
      <c r="AD14">
        <f t="shared" si="9"/>
        <v>325000</v>
      </c>
      <c r="AE14">
        <f t="shared" si="9"/>
        <v>337000</v>
      </c>
      <c r="AF14">
        <f t="shared" si="9"/>
        <v>293000</v>
      </c>
      <c r="AG14">
        <f t="shared" si="9"/>
        <v>297000</v>
      </c>
      <c r="AH14">
        <f t="shared" si="9"/>
        <v>304000.00000000373</v>
      </c>
      <c r="AI14">
        <f t="shared" si="9"/>
        <v>326000</v>
      </c>
      <c r="AJ14">
        <f t="shared" si="9"/>
        <v>318999.99999999627</v>
      </c>
      <c r="AK14">
        <f t="shared" si="9"/>
        <v>350999.99999999627</v>
      </c>
      <c r="AL14">
        <f t="shared" si="9"/>
        <v>382000.00000000373</v>
      </c>
      <c r="AM14">
        <f t="shared" si="9"/>
        <v>378000</v>
      </c>
      <c r="AN14">
        <f t="shared" si="9"/>
        <v>343000</v>
      </c>
      <c r="AO14">
        <f t="shared" si="9"/>
        <v>395000</v>
      </c>
      <c r="AP14">
        <f t="shared" si="9"/>
        <v>405000</v>
      </c>
      <c r="AQ14">
        <f t="shared" si="9"/>
        <v>394000</v>
      </c>
      <c r="AR14">
        <f t="shared" si="9"/>
        <v>325000</v>
      </c>
      <c r="AS14">
        <f t="shared" si="9"/>
        <v>408000</v>
      </c>
      <c r="AT14">
        <f t="shared" si="9"/>
        <v>465000</v>
      </c>
      <c r="AU14">
        <f t="shared" si="9"/>
        <v>403000</v>
      </c>
      <c r="AV14">
        <f t="shared" si="9"/>
        <v>409000</v>
      </c>
      <c r="AW14">
        <f t="shared" si="9"/>
        <v>412000</v>
      </c>
      <c r="AX14">
        <f t="shared" si="9"/>
        <v>417000</v>
      </c>
      <c r="AY14">
        <f t="shared" si="9"/>
        <v>422000</v>
      </c>
    </row>
    <row r="15" spans="1:51" x14ac:dyDescent="0.25">
      <c r="D15" t="s">
        <v>30</v>
      </c>
      <c r="J15">
        <f>J5/I5</f>
        <v>1.0128315148543174</v>
      </c>
      <c r="K15">
        <f t="shared" ref="K15:AY15" si="10">K5/J5</f>
        <v>1.0120234012507565</v>
      </c>
      <c r="L15">
        <f t="shared" si="10"/>
        <v>1.0100865127775784</v>
      </c>
      <c r="M15">
        <f t="shared" si="10"/>
        <v>1.0095121566150931</v>
      </c>
      <c r="N15">
        <f t="shared" si="10"/>
        <v>1.0092270399186769</v>
      </c>
      <c r="O15">
        <f t="shared" si="10"/>
        <v>1.0098400030992136</v>
      </c>
      <c r="P15">
        <f t="shared" si="10"/>
        <v>1.0126980473395482</v>
      </c>
      <c r="Q15">
        <f t="shared" si="10"/>
        <v>1.0133722251685733</v>
      </c>
      <c r="R15">
        <f t="shared" si="10"/>
        <v>1.0173451459758514</v>
      </c>
      <c r="S15">
        <f t="shared" si="10"/>
        <v>1.0153224324820871</v>
      </c>
      <c r="T15">
        <f t="shared" si="10"/>
        <v>1.0128474232773597</v>
      </c>
      <c r="U15">
        <f t="shared" si="10"/>
        <v>1.0120413048915569</v>
      </c>
      <c r="V15">
        <f t="shared" si="10"/>
        <v>1.0115449795226663</v>
      </c>
      <c r="W15">
        <f t="shared" si="10"/>
        <v>1.0107849638756063</v>
      </c>
      <c r="X15">
        <f t="shared" si="10"/>
        <v>1.0104627071823205</v>
      </c>
      <c r="Y15">
        <f t="shared" si="10"/>
        <v>1.0104910638007039</v>
      </c>
      <c r="Z15">
        <f t="shared" si="10"/>
        <v>1.0100777815353399</v>
      </c>
      <c r="AA15">
        <f t="shared" si="10"/>
        <v>1.0085710459354493</v>
      </c>
      <c r="AB15">
        <f t="shared" si="10"/>
        <v>1.0080666578143673</v>
      </c>
      <c r="AC15">
        <f t="shared" si="10"/>
        <v>1.0092205354496657</v>
      </c>
      <c r="AD15">
        <f t="shared" si="10"/>
        <v>1.010604626880282</v>
      </c>
      <c r="AE15">
        <f t="shared" si="10"/>
        <v>1.0108807955572776</v>
      </c>
      <c r="AF15">
        <f t="shared" si="10"/>
        <v>1.0093583314701844</v>
      </c>
      <c r="AG15">
        <f t="shared" si="10"/>
        <v>1.0093981393582685</v>
      </c>
      <c r="AH15">
        <f t="shared" si="10"/>
        <v>1.0095300793128312</v>
      </c>
      <c r="AI15">
        <f t="shared" si="10"/>
        <v>1.0101232804397107</v>
      </c>
      <c r="AJ15">
        <f t="shared" si="10"/>
        <v>1.0098066340803589</v>
      </c>
      <c r="AK15">
        <f t="shared" si="10"/>
        <v>1.010685582075012</v>
      </c>
      <c r="AL15">
        <f t="shared" si="10"/>
        <v>1.0115063706738157</v>
      </c>
      <c r="AM15">
        <f t="shared" si="10"/>
        <v>1.0112563652065156</v>
      </c>
      <c r="AN15">
        <f t="shared" si="10"/>
        <v>1.0101004152065727</v>
      </c>
      <c r="AO15">
        <f t="shared" si="10"/>
        <v>1.011515363535654</v>
      </c>
      <c r="AP15">
        <f t="shared" si="10"/>
        <v>1.0116724788886646</v>
      </c>
      <c r="AQ15">
        <f t="shared" si="10"/>
        <v>1.0112244316563159</v>
      </c>
      <c r="AR15">
        <f t="shared" si="10"/>
        <v>1.0091559612350687</v>
      </c>
      <c r="AS15">
        <f t="shared" si="10"/>
        <v>1.0113899667792636</v>
      </c>
      <c r="AT15">
        <f t="shared" si="10"/>
        <v>1.0128350216677247</v>
      </c>
      <c r="AU15">
        <f t="shared" si="10"/>
        <v>1.0109827219708944</v>
      </c>
      <c r="AV15">
        <f t="shared" si="10"/>
        <v>1.011025150281694</v>
      </c>
      <c r="AW15">
        <f t="shared" si="10"/>
        <v>1.0109849090812137</v>
      </c>
      <c r="AX15">
        <f t="shared" si="10"/>
        <v>1.0109974154754997</v>
      </c>
      <c r="AY15">
        <f t="shared" si="10"/>
        <v>1.011008217034042</v>
      </c>
    </row>
    <row r="16" spans="1:51" x14ac:dyDescent="0.25">
      <c r="D16" t="s">
        <v>31</v>
      </c>
      <c r="J16">
        <f>LOG(2)/LOG(J15)</f>
        <v>54.364960236468811</v>
      </c>
      <c r="K16">
        <f>LOG(2)/LOG(K15)</f>
        <v>57.995725081221607</v>
      </c>
      <c r="L16">
        <f t="shared" ref="K16:AY16" si="11">LOG(2)/LOG(L15)</f>
        <v>69.066194403895082</v>
      </c>
      <c r="M16">
        <f t="shared" si="11"/>
        <v>73.215640713700694</v>
      </c>
      <c r="N16">
        <f t="shared" si="11"/>
        <v>75.467337285514972</v>
      </c>
      <c r="O16">
        <f t="shared" si="11"/>
        <v>70.787772444422231</v>
      </c>
      <c r="P16">
        <f t="shared" si="11"/>
        <v>54.93275578627162</v>
      </c>
      <c r="Q16">
        <f t="shared" si="11"/>
        <v>52.180648432865205</v>
      </c>
      <c r="R16">
        <f t="shared" si="11"/>
        <v>40.307606641713733</v>
      </c>
      <c r="S16">
        <f t="shared" si="11"/>
        <v>45.583106563805416</v>
      </c>
      <c r="T16">
        <f t="shared" si="11"/>
        <v>54.298069724649586</v>
      </c>
      <c r="U16">
        <f t="shared" si="11"/>
        <v>57.910007264561322</v>
      </c>
      <c r="V16">
        <f t="shared" si="11"/>
        <v>60.384750737814144</v>
      </c>
      <c r="W16">
        <f t="shared" si="11"/>
        <v>64.615727005681904</v>
      </c>
      <c r="X16">
        <f t="shared" si="11"/>
        <v>66.595287064607277</v>
      </c>
      <c r="Y16">
        <f t="shared" si="11"/>
        <v>66.41621813739232</v>
      </c>
      <c r="Z16">
        <f t="shared" si="11"/>
        <v>69.125733077867835</v>
      </c>
      <c r="AA16">
        <f t="shared" si="11"/>
        <v>81.216861824387252</v>
      </c>
      <c r="AB16">
        <f t="shared" si="11"/>
        <v>86.273540240797345</v>
      </c>
      <c r="AC16">
        <f t="shared" si="11"/>
        <v>75.520330689817101</v>
      </c>
      <c r="AD16">
        <f t="shared" si="11"/>
        <v>65.708677015802962</v>
      </c>
      <c r="AE16">
        <f t="shared" si="11"/>
        <v>64.049670968397336</v>
      </c>
      <c r="AF16">
        <f t="shared" si="11"/>
        <v>74.413424884726908</v>
      </c>
      <c r="AG16">
        <f t="shared" si="11"/>
        <v>74.099693874554134</v>
      </c>
      <c r="AH16">
        <f t="shared" si="11"/>
        <v>73.078597799830291</v>
      </c>
      <c r="AI16">
        <f t="shared" si="11"/>
        <v>68.816601160512462</v>
      </c>
      <c r="AJ16">
        <f t="shared" si="11"/>
        <v>71.027466437800541</v>
      </c>
      <c r="AK16">
        <f t="shared" si="11"/>
        <v>65.21347698437809</v>
      </c>
      <c r="AL16">
        <f t="shared" si="11"/>
        <v>60.586209211557374</v>
      </c>
      <c r="AM16">
        <f t="shared" si="11"/>
        <v>61.924169015795478</v>
      </c>
      <c r="AN16">
        <f t="shared" si="11"/>
        <v>68.971605645069062</v>
      </c>
      <c r="AO16">
        <f t="shared" si="11"/>
        <v>60.539164359260418</v>
      </c>
      <c r="AP16">
        <f t="shared" si="11"/>
        <v>59.728934684580096</v>
      </c>
      <c r="AQ16">
        <f t="shared" si="11"/>
        <v>62.099361169452969</v>
      </c>
      <c r="AR16">
        <f t="shared" si="11"/>
        <v>76.050515808903612</v>
      </c>
      <c r="AS16">
        <f t="shared" si="11"/>
        <v>61.201863406931999</v>
      </c>
      <c r="AT16">
        <f t="shared" si="11"/>
        <v>54.35020081050299</v>
      </c>
      <c r="AU16">
        <f t="shared" si="11"/>
        <v>63.458455425930602</v>
      </c>
      <c r="AV16">
        <f t="shared" si="11"/>
        <v>63.21557583117427</v>
      </c>
      <c r="AW16">
        <f t="shared" si="11"/>
        <v>63.445889513952174</v>
      </c>
      <c r="AX16">
        <f t="shared" si="11"/>
        <v>63.374130774259889</v>
      </c>
      <c r="AY16">
        <f t="shared" si="11"/>
        <v>63.312285203433525</v>
      </c>
    </row>
    <row r="17" spans="4:51" x14ac:dyDescent="0.25">
      <c r="D17" t="s">
        <v>32</v>
      </c>
      <c r="J17">
        <f>J16+J1</f>
        <v>2035.3649602364687</v>
      </c>
      <c r="K17">
        <f t="shared" ref="K17:AY17" si="12">K16+K1</f>
        <v>2039.9957250812215</v>
      </c>
      <c r="L17">
        <f t="shared" si="12"/>
        <v>2052.0661944038952</v>
      </c>
      <c r="M17">
        <f t="shared" si="12"/>
        <v>2057.2156407137009</v>
      </c>
      <c r="N17">
        <f t="shared" si="12"/>
        <v>2060.467337285515</v>
      </c>
      <c r="O17">
        <f t="shared" si="12"/>
        <v>2056.7877724444224</v>
      </c>
      <c r="P17">
        <f t="shared" si="12"/>
        <v>2041.9327557862716</v>
      </c>
      <c r="Q17">
        <f t="shared" si="12"/>
        <v>2040.1806484328652</v>
      </c>
      <c r="R17">
        <f t="shared" si="12"/>
        <v>2029.3076066417138</v>
      </c>
      <c r="S17">
        <f t="shared" si="12"/>
        <v>2035.5831065638054</v>
      </c>
      <c r="T17">
        <f t="shared" si="12"/>
        <v>2045.2980697246496</v>
      </c>
      <c r="U17">
        <f t="shared" si="12"/>
        <v>2049.9100072645615</v>
      </c>
      <c r="V17">
        <f t="shared" si="12"/>
        <v>2053.3847507378141</v>
      </c>
      <c r="W17">
        <f t="shared" si="12"/>
        <v>2058.6157270056819</v>
      </c>
      <c r="X17">
        <f t="shared" si="12"/>
        <v>2061.5952870646074</v>
      </c>
      <c r="Y17">
        <f t="shared" si="12"/>
        <v>2062.4162181373922</v>
      </c>
      <c r="Z17">
        <f t="shared" si="12"/>
        <v>2066.1257330778681</v>
      </c>
      <c r="AA17">
        <f t="shared" si="12"/>
        <v>2079.2168618243873</v>
      </c>
      <c r="AB17">
        <f t="shared" si="12"/>
        <v>2085.2735402407975</v>
      </c>
      <c r="AC17">
        <f t="shared" si="12"/>
        <v>2075.520330689817</v>
      </c>
      <c r="AD17">
        <f t="shared" si="12"/>
        <v>2066.708677015803</v>
      </c>
      <c r="AE17">
        <f t="shared" si="12"/>
        <v>2066.0496709683975</v>
      </c>
      <c r="AF17">
        <f t="shared" si="12"/>
        <v>2077.4134248847267</v>
      </c>
      <c r="AG17">
        <f t="shared" si="12"/>
        <v>2078.0996938745543</v>
      </c>
      <c r="AH17">
        <f t="shared" si="12"/>
        <v>2078.0785977998303</v>
      </c>
      <c r="AI17">
        <f t="shared" si="12"/>
        <v>2074.8166011605126</v>
      </c>
      <c r="AJ17">
        <f t="shared" si="12"/>
        <v>2078.0274664378007</v>
      </c>
      <c r="AK17">
        <f t="shared" si="12"/>
        <v>2073.2134769843783</v>
      </c>
      <c r="AL17">
        <f t="shared" si="12"/>
        <v>2069.5862092115572</v>
      </c>
      <c r="AM17">
        <f t="shared" si="12"/>
        <v>2071.9241690157955</v>
      </c>
      <c r="AN17">
        <f t="shared" si="12"/>
        <v>2079.9716056450688</v>
      </c>
      <c r="AO17">
        <f t="shared" si="12"/>
        <v>2072.5391643592602</v>
      </c>
      <c r="AP17">
        <f t="shared" si="12"/>
        <v>2072.7289346845801</v>
      </c>
      <c r="AQ17">
        <f t="shared" si="12"/>
        <v>2076.099361169453</v>
      </c>
      <c r="AR17">
        <f t="shared" si="12"/>
        <v>2091.0505158089036</v>
      </c>
      <c r="AS17">
        <f t="shared" si="12"/>
        <v>2077.2018634069318</v>
      </c>
      <c r="AT17">
        <f t="shared" si="12"/>
        <v>2071.3502008105029</v>
      </c>
      <c r="AU17">
        <f t="shared" si="12"/>
        <v>2081.4584554259304</v>
      </c>
      <c r="AV17">
        <f t="shared" si="12"/>
        <v>2082.2155758311742</v>
      </c>
      <c r="AW17">
        <f t="shared" si="12"/>
        <v>2083.4458895139524</v>
      </c>
      <c r="AX17">
        <f t="shared" si="12"/>
        <v>2084.3741307742598</v>
      </c>
      <c r="AY17">
        <f t="shared" si="12"/>
        <v>2085.3122852034335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2017-11-21T03:41:01Z</dcterms:modified>
</cp:coreProperties>
</file>