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c r="N8"/>
  <c r="Q2"/>
  <c r="EL3"/>
  <c r="L3"/>
  <c r="N3"/>
  <c r="T9"/>
  <c r="T10"/>
  <c r="S10"/>
  <c r="S8"/>
  <c r="K8"/>
  <c r="EL2"/>
  <c r="J8"/>
  <c r="J3"/>
  <c r="K3"/>
  <c r="T8"/>
  <c r="U9"/>
  <c r="V9"/>
  <c r="R8"/>
  <c r="U8"/>
  <c r="U10"/>
  <c r="V10"/>
  <c r="V8"/>
  <c r="W9"/>
  <c r="W10"/>
  <c r="W8"/>
  <c r="X9"/>
  <c r="X10"/>
  <c r="Y9"/>
  <c r="X8"/>
  <c r="Y8"/>
  <c r="Y10"/>
  <c r="Z9"/>
  <c r="Z8"/>
  <c r="AA9"/>
  <c r="Z10"/>
  <c r="AB9"/>
  <c r="AA10"/>
  <c r="AA8"/>
  <c r="AB8"/>
  <c r="AC9"/>
  <c r="AB10"/>
  <c r="AD9"/>
  <c r="AC10"/>
  <c r="AC8"/>
  <c r="AD10"/>
  <c r="AE9"/>
  <c r="AD8"/>
  <c r="AE8"/>
  <c r="AF9"/>
  <c r="AE10"/>
  <c r="AG9"/>
  <c r="AF8"/>
  <c r="AF10"/>
  <c r="AG8"/>
  <c r="AH9"/>
  <c r="AG10"/>
  <c r="AH10"/>
  <c r="AH8"/>
  <c r="AI9"/>
  <c r="AI8"/>
  <c r="AJ9"/>
  <c r="AI10"/>
  <c r="AJ8"/>
  <c r="AK9"/>
  <c r="AJ10"/>
  <c r="AK8"/>
  <c r="AL9"/>
  <c r="AK10"/>
  <c r="AM9"/>
  <c r="AL8"/>
  <c r="AL10"/>
  <c r="AN9"/>
  <c r="AM10"/>
  <c r="AM8"/>
  <c r="AN8"/>
  <c r="AN10"/>
  <c r="AO9"/>
  <c r="AO8"/>
  <c r="AP9"/>
  <c r="AO10"/>
  <c r="AP8"/>
  <c r="AP10"/>
  <c r="AQ9"/>
  <c r="AR9"/>
  <c r="AQ8"/>
  <c r="AQ10"/>
  <c r="AR10"/>
  <c r="AS9"/>
  <c r="AR8"/>
  <c r="AS10"/>
  <c r="AS8"/>
  <c r="AT9"/>
  <c r="AT8"/>
  <c r="AT10"/>
  <c r="AU9"/>
  <c r="AU10"/>
  <c r="AU8"/>
  <c r="AV9"/>
  <c r="AV8"/>
  <c r="AV10"/>
  <c r="AW9"/>
  <c r="AX9"/>
  <c r="AW10"/>
  <c r="AW8"/>
  <c r="AX8"/>
  <c r="AX10"/>
  <c r="AY9"/>
  <c r="AZ9"/>
  <c r="AY10"/>
  <c r="AY8"/>
  <c r="BA9"/>
  <c r="AZ10"/>
  <c r="AZ8"/>
  <c r="BA10"/>
  <c r="BB9"/>
  <c r="BA8"/>
  <c r="BC9"/>
  <c r="BB10"/>
  <c r="BB8"/>
  <c r="BC10"/>
  <c r="BD9"/>
  <c r="BC8"/>
  <c r="BE9"/>
  <c r="BD10"/>
  <c r="BD8"/>
  <c r="BE10"/>
  <c r="BE8"/>
  <c r="BF9"/>
  <c r="BF8"/>
  <c r="BF10"/>
  <c r="BG9"/>
  <c r="BG8"/>
  <c r="BG10"/>
  <c r="BH9"/>
  <c r="BH10"/>
  <c r="BH8"/>
  <c r="BI9"/>
  <c r="BI8"/>
  <c r="BJ9"/>
  <c r="BI10"/>
  <c r="BJ8"/>
  <c r="BK9"/>
  <c r="BJ10"/>
  <c r="BK8"/>
  <c r="BL9"/>
  <c r="BK10"/>
  <c r="BL10"/>
  <c r="BM9"/>
  <c r="BL8"/>
  <c r="BM8"/>
  <c r="BN9"/>
  <c r="BM10"/>
  <c r="BN10"/>
  <c r="BN8"/>
  <c r="BO9"/>
  <c r="BO10"/>
  <c r="BP9"/>
  <c r="BO8"/>
  <c r="BP8"/>
  <c r="BQ9"/>
  <c r="BP10"/>
  <c r="BQ10"/>
  <c r="BQ8"/>
  <c r="BR9"/>
  <c r="BS9"/>
  <c r="BR10"/>
  <c r="BR8"/>
  <c r="BS8"/>
  <c r="BS10"/>
  <c r="BT9"/>
  <c r="BT10"/>
  <c r="BU9"/>
  <c r="BT8"/>
  <c r="BV9"/>
  <c r="BU10"/>
  <c r="BU8"/>
  <c r="BV8"/>
  <c r="BW9"/>
  <c r="BV10"/>
  <c r="BW8"/>
  <c r="BX9"/>
  <c r="BW10"/>
  <c r="BY9"/>
  <c r="BX10"/>
  <c r="BX8"/>
  <c r="BZ9"/>
  <c r="BY10"/>
  <c r="BY8"/>
  <c r="BZ8"/>
  <c r="CA9"/>
  <c r="BZ10"/>
  <c r="CB9"/>
  <c r="CA10"/>
  <c r="CA8"/>
  <c r="CB8"/>
  <c r="CC9"/>
  <c r="CB10"/>
  <c r="CC8"/>
  <c r="CC10"/>
  <c r="CD9"/>
  <c r="CD10"/>
  <c r="CD8"/>
  <c r="CE9"/>
  <c r="CE10"/>
  <c r="CF9"/>
  <c r="CE8"/>
  <c r="CF8"/>
  <c r="CG9"/>
  <c r="CF10"/>
  <c r="CG10"/>
  <c r="CG8"/>
  <c r="CH9"/>
  <c r="CH8"/>
  <c r="CI9"/>
  <c r="CH10"/>
  <c r="CI10"/>
  <c r="CI8"/>
  <c r="CJ9"/>
  <c r="CK9"/>
  <c r="CL9"/>
  <c r="CM9"/>
  <c r="CN9"/>
  <c r="CO9"/>
  <c r="CP9"/>
  <c r="CQ9"/>
  <c r="CR9"/>
  <c r="CS9"/>
  <c r="CT9"/>
  <c r="CU9"/>
  <c r="CV9"/>
  <c r="CW9"/>
  <c r="CX9"/>
  <c r="CY9"/>
  <c r="CZ9"/>
  <c r="DA9"/>
  <c r="DB9"/>
  <c r="DC9"/>
  <c r="DD9"/>
  <c r="DE9"/>
  <c r="DF9"/>
  <c r="DG9"/>
  <c r="DD8"/>
  <c r="DG8"/>
  <c r="DH9"/>
  <c r="DI9"/>
  <c r="DJ9"/>
  <c r="DK9"/>
  <c r="DL9"/>
  <c r="DL8"/>
  <c r="DM9"/>
  <c r="DN9"/>
  <c r="DO9"/>
  <c r="DP9"/>
  <c r="DQ9"/>
  <c r="DR9"/>
  <c r="DS9"/>
  <c r="DT9"/>
  <c r="DU9"/>
  <c r="DV9"/>
  <c r="DW9"/>
  <c r="DX9"/>
  <c r="DY9"/>
  <c r="DZ9"/>
  <c r="EA9"/>
  <c r="EB9"/>
  <c r="EC9"/>
  <c r="ED9"/>
  <c r="EE9"/>
  <c r="EF9"/>
  <c r="EG9"/>
  <c r="EH9"/>
  <c r="EI9"/>
  <c r="EJ9"/>
  <c r="EK9"/>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<sst xmlns="http://schemas.openxmlformats.org/spreadsheetml/2006/main" count="112" uniqueCount="88">
  <si>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</si>
  <si>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</si>
  <si>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</si>
  <si>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</si>
  <si>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</si>
  <si>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</si>
  <si>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</si>
  <si>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</si>
  <si>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</si>
  <si>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</si>
  <si>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</si>
  <si>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</si>
  <si>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</si>
  <si>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</si>
  <si>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</si>
  <si>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</si>
  <si>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</si>
  <si>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</si>
  <si>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</si>
  <si>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</si>
  <si>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</si>
  <si>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</si>
  <si>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</si>
  <si>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</si>
  <si>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</si>
  <si>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</si>
  <si>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</si>
  <si>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</si>
  <si>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</si>
  <si>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</si>
  <si>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</si>
  <si>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</si>
  <si>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</si>
  <si>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</si>
  <si>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</si>
  <si>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</si>
  <si>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</si>
  <si>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</si>
  <si>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</si>
  <si>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</si>
  <si>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</si>
  <si>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</si>
  <si>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</si>
  <si>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</si>
  <si>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</si>
  <si>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</si>
  <si>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Nghiệp vụ</t>
  </si>
  <si>
    <t>Phân tích</t>
  </si>
  <si>
    <t>Database</t>
  </si>
  <si>
    <t>UI</t>
  </si>
  <si>
    <t>service</t>
  </si>
  <si>
    <t>Catelogy</t>
  </si>
  <si>
    <t>Login</t>
  </si>
  <si>
    <t>Cart</t>
  </si>
  <si>
    <t>List product</t>
  </si>
  <si>
    <t>Login system</t>
  </si>
  <si>
    <t>Manager User</t>
  </si>
  <si>
    <t>Manager cart</t>
  </si>
  <si>
    <t>Setup</t>
  </si>
  <si>
    <t>Tối ưu</t>
  </si>
  <si>
    <t>Môi trường</t>
  </si>
  <si>
    <t>Xong</t>
  </si>
  <si>
    <t>Tìm hiểu</t>
  </si>
  <si>
    <t>Cài đặt</t>
  </si>
  <si>
    <t>Chức năng</t>
  </si>
  <si>
    <t>Người dùng</t>
  </si>
  <si>
    <t>Login/sign up</t>
  </si>
  <si>
    <t>Admin</t>
  </si>
  <si>
    <t>Quản lí đơn hàng</t>
  </si>
  <si>
    <t>Thiết kế</t>
  </si>
  <si>
    <t>Tạo database</t>
  </si>
  <si>
    <t>Tạo dữ liệu</t>
  </si>
  <si>
    <t>Giao diện</t>
  </si>
  <si>
    <t>Coding</t>
  </si>
  <si>
    <t>Service</t>
  </si>
  <si>
    <t>WEBSITE Quản lý tour du lịch cho công ty lữ hành</t>
  </si>
  <si>
    <t>XAMPP</t>
  </si>
  <si>
    <t>MY SQL</t>
  </si>
  <si>
    <t>Quản lí tour</t>
  </si>
  <si>
    <t>Quản lí thống kê báo cáo tháng</t>
  </si>
  <si>
    <t>Danh mục tour</t>
  </si>
  <si>
    <t>Tour hot</t>
  </si>
  <si>
    <t>Tour đặc biệt</t>
  </si>
  <si>
    <t>Kết nối với công ty</t>
  </si>
  <si>
    <t>PHP</t>
  </si>
  <si>
    <t>Thêm Xóa Sửa</t>
  </si>
  <si>
    <t>Xuất thống kê tháng</t>
  </si>
  <si>
    <t>8./2/2018</t>
  </si>
</sst>
</file>

<file path=xl/styles.xml><?xml version="1.0" encoding="utf-8"?>
<styleSheet xmlns="http://schemas.openxmlformats.org/spreadsheetml/2006/main">
  <numFmts count="7">
    <numFmt numFmtId="164" formatCode="#,##0;\-#,##0;\-"/>
    <numFmt numFmtId="165" formatCode="d"/>
    <numFmt numFmtId="166" formatCode="aaa"/>
    <numFmt numFmtId="167" formatCode="0\%"/>
    <numFmt numFmtId="168" formatCode="yyyy&quot;年&quot;"/>
    <numFmt numFmtId="169" formatCode="0_);[Red]\(0\)"/>
    <numFmt numFmtId="170" formatCode="0_ "/>
  </numFmts>
  <fonts count="23">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13"/>
      <name val="Times New Roman"/>
      <family val="1"/>
    </font>
    <font>
      <sz val="8"/>
      <name val="Times New Roman"/>
      <family val="1"/>
    </font>
    <font>
      <sz val="8.5"/>
      <name val="Tahoma"/>
      <family val="2"/>
    </font>
    <font>
      <sz val="10"/>
      <name val="Tahoma"/>
      <family val="2"/>
    </font>
    <font>
      <sz val="9"/>
      <name val="Tahoma"/>
      <family val="2"/>
    </font>
    <font>
      <sz val="11"/>
      <name val="Tahoma"/>
      <family val="2"/>
    </font>
    <font>
      <b/>
      <sz val="14"/>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2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6" fillId="0" borderId="0" xfId="0" applyFont="1">
      <alignment vertical="center"/>
    </xf>
    <xf numFmtId="0" fontId="16" fillId="0" borderId="0" xfId="0" applyFont="1" applyBorder="1" applyAlignment="1" applyProtection="1">
      <alignment horizontal="left" vertical="center"/>
      <protection locked="0"/>
    </xf>
    <xf numFmtId="0" fontId="16" fillId="0" borderId="0" xfId="0" applyFont="1" applyBorder="1" applyAlignment="1" applyProtection="1">
      <alignment vertical="center"/>
      <protection locked="0"/>
    </xf>
    <xf numFmtId="0" fontId="16" fillId="0" borderId="0" xfId="0" applyFont="1" applyBorder="1" applyAlignment="1" applyProtection="1">
      <alignment horizontal="center" vertical="center"/>
      <protection locked="0"/>
    </xf>
    <xf numFmtId="9" fontId="11" fillId="18" borderId="16" xfId="0" applyNumberFormat="1" applyFont="1" applyFill="1" applyBorder="1" applyAlignment="1" applyProtection="1">
      <alignment horizontal="center" vertical="center"/>
      <protection locked="0"/>
    </xf>
    <xf numFmtId="9" fontId="11" fillId="18" borderId="23" xfId="0" applyNumberFormat="1" applyFont="1" applyFill="1" applyBorder="1" applyAlignment="1" applyProtection="1">
      <alignment horizontal="center" vertical="center"/>
      <protection locked="0"/>
    </xf>
    <xf numFmtId="9" fontId="11" fillId="18" borderId="17" xfId="0" applyNumberFormat="1" applyFont="1" applyFill="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21" fillId="0" borderId="64" xfId="0" applyFont="1" applyBorder="1" applyAlignment="1">
      <alignment horizontal="center" vertical="top"/>
    </xf>
    <xf numFmtId="0" fontId="21" fillId="0" borderId="65" xfId="0" applyFont="1" applyBorder="1" applyAlignment="1">
      <alignment horizontal="center" vertical="top"/>
    </xf>
    <xf numFmtId="0" fontId="19"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2" fillId="0" borderId="64" xfId="0" applyFont="1" applyBorder="1" applyAlignment="1">
      <alignment horizontal="center" vertical="top"/>
    </xf>
    <xf numFmtId="0" fontId="22" fillId="0" borderId="65" xfId="0" applyFont="1" applyBorder="1" applyAlignment="1">
      <alignment horizontal="center" vertical="top"/>
    </xf>
    <xf numFmtId="0" fontId="18" fillId="0" borderId="35" xfId="0" applyFont="1" applyFill="1" applyBorder="1" applyAlignment="1" applyProtection="1">
      <alignment vertical="center" wrapText="1"/>
      <protection locked="0"/>
    </xf>
    <xf numFmtId="0" fontId="18"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167" fontId="18" fillId="0" borderId="30" xfId="0" applyNumberFormat="1" applyFont="1" applyFill="1" applyBorder="1" applyAlignment="1" applyProtection="1">
      <alignment horizontal="left" vertical="center"/>
      <protection locked="0"/>
    </xf>
    <xf numFmtId="167" fontId="18" fillId="0" borderId="31" xfId="0" applyNumberFormat="1" applyFont="1" applyFill="1" applyBorder="1" applyAlignment="1" applyProtection="1">
      <alignment horizontal="left" vertical="center"/>
      <protection locked="0"/>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Fill="1" applyBorder="1" applyAlignment="1" applyProtection="1">
      <alignment horizontal="left" vertical="center" wrapText="1"/>
      <protection locked="0"/>
    </xf>
    <xf numFmtId="0" fontId="18" fillId="0" borderId="46" xfId="0" applyFont="1" applyFill="1" applyBorder="1" applyAlignment="1" applyProtection="1">
      <alignment horizontal="left" vertical="center" wrapText="1"/>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93">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EL96"/>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K37" sqref="K37:K38"/>
    </sheetView>
  </sheetViews>
  <sheetFormatPr defaultColWidth="4.625" defaultRowHeight="15" customHeight="1"/>
  <cols>
    <col min="1" max="1" width="1.375" style="2" customWidth="1"/>
    <col min="2" max="2" width="10.375" style="111" customWidth="1"/>
    <col min="3" max="3" width="9.125" style="113" bestFit="1" customWidth="1"/>
    <col min="4" max="4" width="4.125" style="2" customWidth="1"/>
    <col min="5" max="5" width="10.125" style="126" bestFit="1" customWidth="1"/>
    <col min="6" max="6" width="14.375" style="113"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3" bestFit="1" customWidth="1"/>
    <col min="17" max="17" width="5.5" style="113" customWidth="1"/>
    <col min="18" max="18" width="5" style="113"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3"/>
      <c r="F1" s="114"/>
      <c r="G1" s="36"/>
      <c r="H1" s="34"/>
      <c r="I1" s="34"/>
      <c r="J1" s="34"/>
      <c r="K1" s="34"/>
      <c r="L1" s="35"/>
      <c r="M1" s="35"/>
      <c r="N1" s="35"/>
      <c r="O1" s="35"/>
      <c r="P1" s="114"/>
      <c r="Q1" s="114"/>
      <c r="R1" s="114"/>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19"/>
      <c r="E2" s="124"/>
      <c r="F2" s="116"/>
      <c r="G2" s="81"/>
      <c r="H2" s="78" t="s">
        <v>29</v>
      </c>
      <c r="I2" s="78" t="s">
        <v>30</v>
      </c>
      <c r="J2" s="78" t="s">
        <v>31</v>
      </c>
      <c r="K2" s="79" t="s">
        <v>38</v>
      </c>
      <c r="L2" s="199" t="s">
        <v>32</v>
      </c>
      <c r="M2" s="200"/>
      <c r="N2" s="199" t="s">
        <v>33</v>
      </c>
      <c r="O2" s="200"/>
      <c r="P2" s="116"/>
      <c r="Q2" s="218">
        <f ca="1">TODAY()</f>
        <v>43315</v>
      </c>
      <c r="R2" s="219"/>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215">
        <v>0.05</v>
      </c>
      <c r="CA2" s="216"/>
      <c r="CB2" s="216"/>
      <c r="CC2" s="215">
        <v>0.05</v>
      </c>
      <c r="CD2" s="216"/>
      <c r="CE2" s="216"/>
      <c r="CF2" s="141">
        <v>0.1</v>
      </c>
      <c r="CG2" s="142"/>
      <c r="CH2" s="143"/>
      <c r="CI2" s="141">
        <v>0.1</v>
      </c>
      <c r="CJ2" s="142"/>
      <c r="CK2" s="143"/>
      <c r="CL2" s="141">
        <v>0.1</v>
      </c>
      <c r="CM2" s="142"/>
      <c r="CN2" s="143"/>
      <c r="CO2" s="141">
        <v>0.05</v>
      </c>
      <c r="CP2" s="142"/>
      <c r="CQ2" s="143"/>
      <c r="CR2" s="141">
        <v>0.05</v>
      </c>
      <c r="CS2" s="142"/>
      <c r="CT2" s="143"/>
      <c r="CU2" s="141">
        <v>0.1</v>
      </c>
      <c r="CV2" s="142"/>
      <c r="CW2" s="143"/>
      <c r="CX2" s="141">
        <v>0.05</v>
      </c>
      <c r="CY2" s="142"/>
      <c r="CZ2" s="143"/>
      <c r="DA2" s="141">
        <v>0.05</v>
      </c>
      <c r="DB2" s="142"/>
      <c r="DC2" s="143"/>
      <c r="DD2" s="141">
        <v>0.05</v>
      </c>
      <c r="DE2" s="142"/>
      <c r="DF2" s="143"/>
      <c r="DG2" s="141">
        <v>0.1</v>
      </c>
      <c r="DH2" s="142"/>
      <c r="DI2" s="143"/>
      <c r="DJ2" s="141">
        <v>0.05</v>
      </c>
      <c r="DK2" s="142"/>
      <c r="DL2" s="143"/>
      <c r="DM2" s="141">
        <v>0.05</v>
      </c>
      <c r="DN2" s="142"/>
      <c r="DO2" s="143"/>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2018/08/03</v>
      </c>
    </row>
    <row r="3" spans="1:142" ht="18.75" customHeight="1">
      <c r="B3" s="136" t="s">
        <v>75</v>
      </c>
      <c r="C3" s="138"/>
      <c r="D3" s="137"/>
      <c r="E3" s="139"/>
      <c r="F3" s="138"/>
      <c r="G3" s="140"/>
      <c r="H3" s="80">
        <v>100</v>
      </c>
      <c r="I3" s="80">
        <v>30</v>
      </c>
      <c r="J3" s="80">
        <f>COUNTIF(R11:R12,"=△") + COUNTIF(R11:R12,"=▲")  +  COUNTIF(R11:R12,"=★")</f>
        <v>0</v>
      </c>
      <c r="K3" s="80">
        <f>COUNTIF(R11:R12,"=◇")</f>
        <v>0</v>
      </c>
      <c r="L3" s="201">
        <f>COUNTIF(R11:R12,"=▲")</f>
        <v>0</v>
      </c>
      <c r="M3" s="202"/>
      <c r="N3" s="201">
        <f>COUNTIF(R11:R12,"=★")</f>
        <v>0</v>
      </c>
      <c r="O3" s="202"/>
      <c r="P3" s="131"/>
      <c r="Q3" s="220"/>
      <c r="R3" s="220"/>
      <c r="S3" s="34"/>
      <c r="T3" s="69"/>
      <c r="U3" s="105"/>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47" t="s">
        <v>46</v>
      </c>
      <c r="CA3" s="148"/>
      <c r="CB3" s="149"/>
      <c r="CC3" s="217" t="s">
        <v>47</v>
      </c>
      <c r="CD3" s="217"/>
      <c r="CE3" s="217"/>
      <c r="CF3" s="144" t="s">
        <v>48</v>
      </c>
      <c r="CG3" s="145"/>
      <c r="CH3" s="146"/>
      <c r="CI3" s="144" t="s">
        <v>49</v>
      </c>
      <c r="CJ3" s="145"/>
      <c r="CK3" s="146"/>
      <c r="CL3" s="144" t="s">
        <v>50</v>
      </c>
      <c r="CM3" s="145"/>
      <c r="CN3" s="146"/>
      <c r="CO3" s="144" t="s">
        <v>51</v>
      </c>
      <c r="CP3" s="145"/>
      <c r="CQ3" s="146"/>
      <c r="CR3" s="144" t="s">
        <v>52</v>
      </c>
      <c r="CS3" s="145"/>
      <c r="CT3" s="146"/>
      <c r="CU3" s="144" t="s">
        <v>53</v>
      </c>
      <c r="CV3" s="145"/>
      <c r="CW3" s="146"/>
      <c r="CX3" s="144" t="s">
        <v>54</v>
      </c>
      <c r="CY3" s="145"/>
      <c r="CZ3" s="146"/>
      <c r="DA3" s="144" t="s">
        <v>55</v>
      </c>
      <c r="DB3" s="145"/>
      <c r="DC3" s="146"/>
      <c r="DD3" s="144" t="s">
        <v>56</v>
      </c>
      <c r="DE3" s="145"/>
      <c r="DF3" s="146"/>
      <c r="DG3" s="144" t="s">
        <v>57</v>
      </c>
      <c r="DH3" s="145"/>
      <c r="DI3" s="146"/>
      <c r="DJ3" s="147" t="s">
        <v>59</v>
      </c>
      <c r="DK3" s="148"/>
      <c r="DL3" s="149"/>
      <c r="DM3" s="144" t="s">
        <v>58</v>
      </c>
      <c r="DN3" s="145"/>
      <c r="DO3" s="146"/>
      <c r="EL3" s="30">
        <f>B2</f>
        <v>0</v>
      </c>
    </row>
    <row r="4" spans="1:142" ht="23.25" customHeight="1" thickBot="1">
      <c r="B4" s="120"/>
      <c r="C4" s="117"/>
      <c r="D4" s="5"/>
      <c r="E4" s="125"/>
      <c r="F4" s="118"/>
      <c r="G4" s="10"/>
      <c r="H4" s="6"/>
      <c r="I4" s="6"/>
      <c r="J4" s="6"/>
      <c r="K4" s="6"/>
      <c r="L4" s="18"/>
      <c r="M4" s="18"/>
      <c r="N4" s="18"/>
      <c r="O4" s="18"/>
      <c r="P4" s="118"/>
      <c r="Q4" s="118"/>
      <c r="R4" s="118"/>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5"/>
      <c r="D5" s="3"/>
      <c r="H5" s="8"/>
      <c r="I5" s="8"/>
      <c r="J5" s="8"/>
      <c r="K5" s="8"/>
      <c r="L5" s="19"/>
      <c r="M5" s="19"/>
      <c r="N5" s="19"/>
      <c r="O5" s="19"/>
      <c r="Q5" s="132"/>
      <c r="W5" s="41"/>
    </row>
    <row r="6" spans="1:142" ht="18" customHeight="1">
      <c r="A6" s="9"/>
      <c r="D6" s="9"/>
      <c r="H6" s="9"/>
      <c r="I6" s="9"/>
      <c r="J6" s="9"/>
      <c r="K6" s="9"/>
      <c r="L6" s="9"/>
      <c r="M6" s="112"/>
      <c r="N6" s="9"/>
      <c r="O6" s="112"/>
      <c r="W6" s="41"/>
    </row>
    <row r="7" spans="1:142" ht="14.25" customHeight="1">
      <c r="A7" s="27"/>
      <c r="B7" s="128"/>
      <c r="C7" s="128"/>
      <c r="D7" s="127"/>
      <c r="E7" s="128"/>
      <c r="F7" s="122"/>
      <c r="G7" s="106"/>
      <c r="H7" s="210" t="s">
        <v>22</v>
      </c>
      <c r="I7" s="211"/>
      <c r="J7" s="211"/>
      <c r="K7" s="211"/>
      <c r="L7" s="211"/>
      <c r="M7" s="211"/>
      <c r="N7" s="211"/>
      <c r="O7" s="212"/>
      <c r="P7" s="122"/>
      <c r="Q7" s="133"/>
      <c r="R7" s="133"/>
      <c r="W7" s="41"/>
    </row>
    <row r="8" spans="1:142" ht="14.25" customHeight="1">
      <c r="A8" s="27"/>
      <c r="B8" s="130"/>
      <c r="C8" s="130"/>
      <c r="D8" s="129"/>
      <c r="E8" s="130"/>
      <c r="F8" s="121"/>
      <c r="G8" s="107"/>
      <c r="H8" s="77">
        <v>43282</v>
      </c>
      <c r="I8" s="77">
        <v>43374</v>
      </c>
      <c r="J8" s="77">
        <f>IF(MIN(J11:J12)=DATE(1900,1,0),"",MIN(J11:J12))</f>
        <v>43282</v>
      </c>
      <c r="K8" s="77">
        <f>IF(MAX(K11:K12)=DATE(1900,1,0),"",MAX(K11:K12))</f>
        <v>43284</v>
      </c>
      <c r="L8" s="213">
        <f>SUM(M11:M86)</f>
        <v>0</v>
      </c>
      <c r="M8" s="214"/>
      <c r="N8" s="213">
        <f>SUM(O11:O86)</f>
        <v>0</v>
      </c>
      <c r="O8" s="214"/>
      <c r="P8" s="121"/>
      <c r="Q8" s="134"/>
      <c r="R8" s="135"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21" t="s">
        <v>9</v>
      </c>
    </row>
    <row r="9" spans="1:142" ht="14.25" customHeight="1">
      <c r="B9" s="186" t="s">
        <v>41</v>
      </c>
      <c r="C9" s="186" t="s">
        <v>42</v>
      </c>
      <c r="D9" s="192" t="s">
        <v>2</v>
      </c>
      <c r="E9" s="194" t="s">
        <v>3</v>
      </c>
      <c r="F9" s="190" t="s">
        <v>44</v>
      </c>
      <c r="G9" s="198" t="s">
        <v>43</v>
      </c>
      <c r="H9" s="188" t="s">
        <v>18</v>
      </c>
      <c r="I9" s="189"/>
      <c r="J9" s="196" t="s">
        <v>19</v>
      </c>
      <c r="K9" s="197"/>
      <c r="L9" s="203" t="s">
        <v>16</v>
      </c>
      <c r="M9" s="204"/>
      <c r="N9" s="209" t="s">
        <v>17</v>
      </c>
      <c r="O9" s="204"/>
      <c r="P9" s="190" t="s">
        <v>40</v>
      </c>
      <c r="Q9" s="205" t="s">
        <v>39</v>
      </c>
      <c r="R9" s="206"/>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1">
        <f t="shared" si="2"/>
        <v>43370</v>
      </c>
      <c r="DD9" s="92">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221"/>
    </row>
    <row r="10" spans="1:142" ht="14.25" customHeight="1">
      <c r="B10" s="187"/>
      <c r="C10" s="187"/>
      <c r="D10" s="193"/>
      <c r="E10" s="195"/>
      <c r="F10" s="191"/>
      <c r="G10" s="198"/>
      <c r="H10" s="110" t="s">
        <v>20</v>
      </c>
      <c r="I10" s="31" t="s">
        <v>21</v>
      </c>
      <c r="J10" s="32" t="s">
        <v>20</v>
      </c>
      <c r="K10" s="33" t="s">
        <v>21</v>
      </c>
      <c r="L10" s="20" t="s">
        <v>4</v>
      </c>
      <c r="M10" s="21" t="s">
        <v>5</v>
      </c>
      <c r="N10" s="20" t="s">
        <v>4</v>
      </c>
      <c r="O10" s="21" t="s">
        <v>5</v>
      </c>
      <c r="P10" s="191"/>
      <c r="Q10" s="207"/>
      <c r="R10" s="208"/>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21"/>
    </row>
    <row r="11" spans="1:142" ht="9" customHeight="1">
      <c r="B11" s="167" t="s">
        <v>62</v>
      </c>
      <c r="C11" s="171"/>
      <c r="D11" s="155"/>
      <c r="E11" s="174"/>
      <c r="F11" s="157"/>
      <c r="G11" s="163"/>
      <c r="H11" s="163">
        <v>43282</v>
      </c>
      <c r="I11" s="163">
        <v>43283</v>
      </c>
      <c r="J11" s="165">
        <v>43282</v>
      </c>
      <c r="K11" s="165">
        <v>43284</v>
      </c>
      <c r="L11" s="159"/>
      <c r="M11" s="161"/>
      <c r="N11" s="159"/>
      <c r="O11" s="161"/>
      <c r="P11" s="184" t="s">
        <v>61</v>
      </c>
      <c r="Q11" s="180"/>
      <c r="R11" s="182"/>
      <c r="S11" s="82"/>
      <c r="T11" s="85"/>
      <c r="U11" s="84"/>
      <c r="V11" s="84"/>
      <c r="W11" s="84"/>
      <c r="X11" s="84"/>
      <c r="Y11" s="84"/>
      <c r="Z11" s="84"/>
      <c r="AA11" s="84"/>
      <c r="AB11" s="84"/>
      <c r="AC11" s="84"/>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168"/>
      <c r="C12" s="171"/>
      <c r="D12" s="156"/>
      <c r="E12" s="175"/>
      <c r="F12" s="158"/>
      <c r="G12" s="164"/>
      <c r="H12" s="164"/>
      <c r="I12" s="164"/>
      <c r="J12" s="166"/>
      <c r="K12" s="166"/>
      <c r="L12" s="160"/>
      <c r="M12" s="162"/>
      <c r="N12" s="160"/>
      <c r="O12" s="162"/>
      <c r="P12" s="185"/>
      <c r="Q12" s="181"/>
      <c r="R12" s="183"/>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172" t="s">
        <v>84</v>
      </c>
      <c r="C13" s="172" t="s">
        <v>77</v>
      </c>
      <c r="D13" s="155"/>
      <c r="E13" s="174"/>
      <c r="F13" s="157"/>
      <c r="G13" s="163"/>
      <c r="H13" s="163">
        <v>43283</v>
      </c>
      <c r="I13" s="163">
        <v>43284</v>
      </c>
      <c r="J13" s="165">
        <v>43277</v>
      </c>
      <c r="K13" s="165">
        <v>43280</v>
      </c>
      <c r="L13" s="159"/>
      <c r="M13" s="161"/>
      <c r="N13" s="159"/>
      <c r="O13" s="161"/>
      <c r="P13" s="184" t="s">
        <v>61</v>
      </c>
      <c r="Q13" s="178"/>
      <c r="R13" s="176"/>
      <c r="S13" s="82"/>
      <c r="T13" s="85"/>
      <c r="U13" s="84"/>
      <c r="V13" s="84"/>
      <c r="W13" s="84"/>
      <c r="X13" s="84"/>
      <c r="Y13" s="84"/>
      <c r="Z13" s="84"/>
      <c r="AA13" s="84"/>
      <c r="AB13" s="84"/>
      <c r="AC13" s="84"/>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173"/>
      <c r="C14" s="173"/>
      <c r="D14" s="156"/>
      <c r="E14" s="175"/>
      <c r="F14" s="158"/>
      <c r="G14" s="164"/>
      <c r="H14" s="164"/>
      <c r="I14" s="164"/>
      <c r="J14" s="166"/>
      <c r="K14" s="166"/>
      <c r="L14" s="160"/>
      <c r="M14" s="162"/>
      <c r="N14" s="160"/>
      <c r="O14" s="162"/>
      <c r="P14" s="185"/>
      <c r="Q14" s="179"/>
      <c r="R14" s="177"/>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150"/>
      <c r="C15" s="171" t="s">
        <v>60</v>
      </c>
      <c r="D15" s="155"/>
      <c r="E15" s="174" t="s">
        <v>63</v>
      </c>
      <c r="F15" s="184" t="s">
        <v>76</v>
      </c>
      <c r="G15" s="163"/>
      <c r="H15" s="163">
        <v>43284</v>
      </c>
      <c r="I15" s="163">
        <v>43285</v>
      </c>
      <c r="J15" s="163">
        <v>43284</v>
      </c>
      <c r="K15" s="163">
        <v>43286</v>
      </c>
      <c r="L15" s="159"/>
      <c r="M15" s="161"/>
      <c r="N15" s="159"/>
      <c r="O15" s="161"/>
      <c r="P15" s="184" t="s">
        <v>61</v>
      </c>
      <c r="Q15" s="178"/>
      <c r="R15" s="176"/>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151"/>
      <c r="C16" s="171"/>
      <c r="D16" s="156"/>
      <c r="E16" s="175"/>
      <c r="F16" s="185"/>
      <c r="G16" s="164"/>
      <c r="H16" s="164"/>
      <c r="I16" s="164"/>
      <c r="J16" s="164"/>
      <c r="K16" s="164"/>
      <c r="L16" s="160"/>
      <c r="M16" s="162"/>
      <c r="N16" s="160"/>
      <c r="O16" s="162"/>
      <c r="P16" s="185"/>
      <c r="Q16" s="179"/>
      <c r="R16" s="177"/>
      <c r="S16" s="82"/>
      <c r="T16" s="83"/>
      <c r="U16" s="83"/>
      <c r="V16" s="83"/>
      <c r="W16" s="83"/>
      <c r="X16" s="83"/>
      <c r="Y16" s="83"/>
      <c r="Z16" s="83"/>
      <c r="AA16" s="83"/>
      <c r="AB16" s="83"/>
      <c r="AC16" s="83"/>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150"/>
      <c r="C17" s="152"/>
      <c r="D17" s="155"/>
      <c r="E17" s="153"/>
      <c r="F17" s="184" t="s">
        <v>77</v>
      </c>
      <c r="G17" s="163"/>
      <c r="H17" s="163">
        <v>43284</v>
      </c>
      <c r="I17" s="163">
        <v>43285</v>
      </c>
      <c r="J17" s="163">
        <v>43284</v>
      </c>
      <c r="K17" s="163">
        <v>43286</v>
      </c>
      <c r="L17" s="159"/>
      <c r="M17" s="161"/>
      <c r="N17" s="159"/>
      <c r="O17" s="161"/>
      <c r="P17" s="184" t="s">
        <v>61</v>
      </c>
      <c r="Q17" s="178"/>
      <c r="R17" s="176"/>
      <c r="S17" s="82"/>
      <c r="T17" s="85"/>
      <c r="U17" s="84"/>
      <c r="V17" s="84"/>
      <c r="W17" s="84"/>
      <c r="X17" s="84"/>
      <c r="Y17" s="84"/>
      <c r="Z17" s="84"/>
      <c r="AA17" s="84"/>
      <c r="AB17" s="84"/>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151"/>
      <c r="C18" s="152"/>
      <c r="D18" s="156"/>
      <c r="E18" s="154"/>
      <c r="F18" s="185"/>
      <c r="G18" s="164"/>
      <c r="H18" s="164"/>
      <c r="I18" s="164"/>
      <c r="J18" s="164"/>
      <c r="K18" s="164"/>
      <c r="L18" s="160"/>
      <c r="M18" s="162"/>
      <c r="N18" s="160"/>
      <c r="O18" s="162"/>
      <c r="P18" s="185"/>
      <c r="Q18" s="179"/>
      <c r="R18" s="177"/>
      <c r="S18" s="82"/>
      <c r="T18" s="83"/>
      <c r="U18" s="83"/>
      <c r="V18" s="83"/>
      <c r="W18" s="83"/>
      <c r="X18" s="83"/>
      <c r="Y18" s="83"/>
      <c r="Z18" s="83"/>
      <c r="AA18" s="83"/>
      <c r="AB18" s="83"/>
      <c r="AC18" s="83"/>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167" t="s">
        <v>47</v>
      </c>
      <c r="C19" s="171" t="s">
        <v>64</v>
      </c>
      <c r="D19" s="155"/>
      <c r="E19" s="174" t="s">
        <v>65</v>
      </c>
      <c r="F19" s="184" t="s">
        <v>80</v>
      </c>
      <c r="G19" s="163"/>
      <c r="H19" s="163">
        <v>43313</v>
      </c>
      <c r="I19" s="163">
        <v>43314</v>
      </c>
      <c r="J19" s="163">
        <v>43286</v>
      </c>
      <c r="K19" s="163">
        <v>43286</v>
      </c>
      <c r="L19" s="159"/>
      <c r="M19" s="161"/>
      <c r="N19" s="159"/>
      <c r="O19" s="161"/>
      <c r="P19" s="184" t="s">
        <v>61</v>
      </c>
      <c r="Q19" s="180"/>
      <c r="R19" s="182"/>
      <c r="S19" s="82"/>
      <c r="T19" s="85"/>
      <c r="U19" s="84"/>
      <c r="V19" s="84"/>
      <c r="W19" s="84"/>
      <c r="X19" s="84"/>
      <c r="Y19" s="84"/>
      <c r="Z19" s="84"/>
      <c r="AA19" s="84"/>
      <c r="AB19" s="84"/>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168"/>
      <c r="C20" s="171"/>
      <c r="D20" s="156"/>
      <c r="E20" s="175"/>
      <c r="F20" s="185"/>
      <c r="G20" s="164"/>
      <c r="H20" s="164"/>
      <c r="I20" s="164"/>
      <c r="J20" s="164"/>
      <c r="K20" s="164"/>
      <c r="L20" s="160"/>
      <c r="M20" s="162"/>
      <c r="N20" s="160"/>
      <c r="O20" s="162"/>
      <c r="P20" s="185"/>
      <c r="Q20" s="181"/>
      <c r="R20" s="183"/>
      <c r="S20" s="82"/>
      <c r="T20" s="83"/>
      <c r="U20" s="83"/>
      <c r="V20" s="83"/>
      <c r="W20" s="83"/>
      <c r="X20" s="83"/>
      <c r="Y20" s="83"/>
      <c r="Z20" s="83"/>
      <c r="AA20" s="83"/>
      <c r="AB20" s="83"/>
      <c r="AC20" s="83"/>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150"/>
      <c r="C21" s="152"/>
      <c r="D21" s="155"/>
      <c r="E21" s="153"/>
      <c r="F21" s="184" t="s">
        <v>81</v>
      </c>
      <c r="G21" s="163"/>
      <c r="H21" s="163">
        <v>43313</v>
      </c>
      <c r="I21" s="163">
        <v>43313</v>
      </c>
      <c r="J21" s="163">
        <v>43286</v>
      </c>
      <c r="K21" s="163">
        <v>43286</v>
      </c>
      <c r="L21" s="159"/>
      <c r="M21" s="161"/>
      <c r="N21" s="159"/>
      <c r="O21" s="161"/>
      <c r="P21" s="184" t="s">
        <v>61</v>
      </c>
      <c r="Q21" s="178"/>
      <c r="R21" s="176"/>
      <c r="S21" s="82"/>
      <c r="T21" s="85"/>
      <c r="U21" s="84"/>
      <c r="V21" s="84"/>
      <c r="W21" s="84"/>
      <c r="X21" s="84"/>
      <c r="Y21" s="84"/>
      <c r="Z21" s="84"/>
      <c r="AA21" s="84"/>
      <c r="AB21" s="84"/>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151"/>
      <c r="C22" s="152"/>
      <c r="D22" s="156"/>
      <c r="E22" s="154"/>
      <c r="F22" s="185"/>
      <c r="G22" s="164"/>
      <c r="H22" s="164"/>
      <c r="I22" s="164"/>
      <c r="J22" s="164"/>
      <c r="K22" s="164"/>
      <c r="L22" s="160"/>
      <c r="M22" s="162"/>
      <c r="N22" s="160"/>
      <c r="O22" s="162"/>
      <c r="P22" s="185"/>
      <c r="Q22" s="179"/>
      <c r="R22" s="177"/>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150"/>
      <c r="C23" s="152"/>
      <c r="D23" s="155"/>
      <c r="E23" s="153"/>
      <c r="F23" s="184" t="s">
        <v>82</v>
      </c>
      <c r="G23" s="163"/>
      <c r="H23" s="163">
        <v>43313</v>
      </c>
      <c r="I23" s="163">
        <v>43313</v>
      </c>
      <c r="J23" s="163">
        <v>43286</v>
      </c>
      <c r="K23" s="163">
        <v>43286</v>
      </c>
      <c r="L23" s="159"/>
      <c r="M23" s="161"/>
      <c r="N23" s="159"/>
      <c r="O23" s="161"/>
      <c r="P23" s="184" t="s">
        <v>61</v>
      </c>
      <c r="Q23" s="178"/>
      <c r="R23" s="176"/>
      <c r="S23" s="82"/>
      <c r="T23" s="85"/>
      <c r="U23" s="84"/>
      <c r="V23" s="84"/>
      <c r="W23" s="84"/>
      <c r="X23" s="84"/>
      <c r="Y23" s="84"/>
      <c r="Z23" s="84"/>
      <c r="AA23" s="84"/>
      <c r="AB23" s="84"/>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151"/>
      <c r="C24" s="152"/>
      <c r="D24" s="156"/>
      <c r="E24" s="154"/>
      <c r="F24" s="185"/>
      <c r="G24" s="164"/>
      <c r="H24" s="164"/>
      <c r="I24" s="164"/>
      <c r="J24" s="164"/>
      <c r="K24" s="164"/>
      <c r="L24" s="160"/>
      <c r="M24" s="162"/>
      <c r="N24" s="160"/>
      <c r="O24" s="162"/>
      <c r="P24" s="185"/>
      <c r="Q24" s="179"/>
      <c r="R24" s="177"/>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150"/>
      <c r="C25" s="152"/>
      <c r="D25" s="155"/>
      <c r="E25" s="153"/>
      <c r="F25" s="184" t="s">
        <v>83</v>
      </c>
      <c r="G25" s="163"/>
      <c r="H25" s="163">
        <v>43313</v>
      </c>
      <c r="I25" s="163">
        <v>43313</v>
      </c>
      <c r="J25" s="163">
        <v>43286</v>
      </c>
      <c r="K25" s="163">
        <v>43286</v>
      </c>
      <c r="L25" s="159"/>
      <c r="M25" s="161"/>
      <c r="N25" s="159"/>
      <c r="O25" s="161"/>
      <c r="P25" s="184" t="s">
        <v>61</v>
      </c>
      <c r="Q25" s="178"/>
      <c r="R25" s="176"/>
      <c r="S25" s="82"/>
      <c r="T25" s="85"/>
      <c r="U25" s="84"/>
      <c r="V25" s="84"/>
      <c r="W25" s="84"/>
      <c r="X25" s="84"/>
      <c r="Y25" s="84"/>
      <c r="Z25" s="84"/>
      <c r="AA25" s="84"/>
      <c r="AB25" s="84"/>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151"/>
      <c r="C26" s="152"/>
      <c r="D26" s="156"/>
      <c r="E26" s="154"/>
      <c r="F26" s="185"/>
      <c r="G26" s="164"/>
      <c r="H26" s="164"/>
      <c r="I26" s="164"/>
      <c r="J26" s="164"/>
      <c r="K26" s="164"/>
      <c r="L26" s="160"/>
      <c r="M26" s="162"/>
      <c r="N26" s="160"/>
      <c r="O26" s="162"/>
      <c r="P26" s="185"/>
      <c r="Q26" s="179"/>
      <c r="R26" s="177"/>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150"/>
      <c r="C27" s="152"/>
      <c r="D27" s="155"/>
      <c r="E27" s="153"/>
      <c r="F27" s="184" t="s">
        <v>66</v>
      </c>
      <c r="G27" s="163"/>
      <c r="H27" s="163">
        <v>43313</v>
      </c>
      <c r="I27" s="163">
        <v>43313</v>
      </c>
      <c r="J27" s="163">
        <v>43286</v>
      </c>
      <c r="K27" s="163">
        <v>43286</v>
      </c>
      <c r="L27" s="159"/>
      <c r="M27" s="161"/>
      <c r="N27" s="159"/>
      <c r="O27" s="161"/>
      <c r="P27" s="184" t="s">
        <v>61</v>
      </c>
      <c r="Q27" s="178"/>
      <c r="R27" s="176"/>
      <c r="S27" s="82"/>
      <c r="T27" s="85"/>
      <c r="U27" s="84"/>
      <c r="V27" s="84"/>
      <c r="W27" s="84"/>
      <c r="X27" s="84"/>
      <c r="Y27" s="84"/>
      <c r="Z27" s="84"/>
      <c r="AA27" s="84"/>
      <c r="AB27" s="84"/>
      <c r="AC27" s="84"/>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151"/>
      <c r="C28" s="152"/>
      <c r="D28" s="156"/>
      <c r="E28" s="154"/>
      <c r="F28" s="185"/>
      <c r="G28" s="164"/>
      <c r="H28" s="164"/>
      <c r="I28" s="164"/>
      <c r="J28" s="164"/>
      <c r="K28" s="164"/>
      <c r="L28" s="160"/>
      <c r="M28" s="162"/>
      <c r="N28" s="160"/>
      <c r="O28" s="162"/>
      <c r="P28" s="185"/>
      <c r="Q28" s="179"/>
      <c r="R28" s="177"/>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150"/>
      <c r="C29" s="152"/>
      <c r="D29" s="155"/>
      <c r="E29" s="174" t="s">
        <v>67</v>
      </c>
      <c r="F29" s="184" t="s">
        <v>78</v>
      </c>
      <c r="G29" s="163"/>
      <c r="H29" s="163">
        <v>43310</v>
      </c>
      <c r="I29" s="163">
        <v>43311</v>
      </c>
      <c r="J29" s="163">
        <v>43286</v>
      </c>
      <c r="K29" s="163">
        <v>43286</v>
      </c>
      <c r="L29" s="159"/>
      <c r="M29" s="161"/>
      <c r="N29" s="159"/>
      <c r="O29" s="161"/>
      <c r="P29" s="184" t="s">
        <v>61</v>
      </c>
      <c r="Q29" s="178"/>
      <c r="R29" s="176"/>
      <c r="S29" s="82"/>
      <c r="T29" s="85"/>
      <c r="U29" s="84"/>
      <c r="V29" s="84"/>
      <c r="W29" s="84"/>
      <c r="X29" s="84"/>
      <c r="Y29" s="84"/>
      <c r="Z29" s="84"/>
      <c r="AA29" s="84"/>
      <c r="AB29" s="84"/>
      <c r="AC29" s="84"/>
      <c r="AD29" s="84"/>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151"/>
      <c r="C30" s="152"/>
      <c r="D30" s="156"/>
      <c r="E30" s="175"/>
      <c r="F30" s="185"/>
      <c r="G30" s="164"/>
      <c r="H30" s="164"/>
      <c r="I30" s="164"/>
      <c r="J30" s="164"/>
      <c r="K30" s="164"/>
      <c r="L30" s="160"/>
      <c r="M30" s="162"/>
      <c r="N30" s="160"/>
      <c r="O30" s="162"/>
      <c r="P30" s="185"/>
      <c r="Q30" s="179"/>
      <c r="R30" s="177"/>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150"/>
      <c r="C31" s="152"/>
      <c r="D31" s="155"/>
      <c r="E31" s="153"/>
      <c r="F31" s="184" t="s">
        <v>68</v>
      </c>
      <c r="G31" s="163"/>
      <c r="H31" s="163">
        <v>43310</v>
      </c>
      <c r="I31" s="163">
        <v>43312</v>
      </c>
      <c r="J31" s="163">
        <v>43286</v>
      </c>
      <c r="K31" s="163">
        <v>43286</v>
      </c>
      <c r="L31" s="159"/>
      <c r="M31" s="161"/>
      <c r="N31" s="159"/>
      <c r="O31" s="161"/>
      <c r="P31" s="184" t="s">
        <v>61</v>
      </c>
      <c r="Q31" s="178"/>
      <c r="R31" s="176"/>
      <c r="S31" s="82"/>
      <c r="T31" s="85"/>
      <c r="U31" s="84"/>
      <c r="V31" s="84"/>
      <c r="W31" s="84"/>
      <c r="X31" s="84"/>
      <c r="Y31" s="84"/>
      <c r="Z31" s="84"/>
      <c r="AA31" s="84"/>
      <c r="AB31" s="84"/>
      <c r="AC31" s="84"/>
      <c r="AD31" s="84"/>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151"/>
      <c r="C32" s="152"/>
      <c r="D32" s="156"/>
      <c r="E32" s="154"/>
      <c r="F32" s="185"/>
      <c r="G32" s="164"/>
      <c r="H32" s="164"/>
      <c r="I32" s="164"/>
      <c r="J32" s="164"/>
      <c r="K32" s="164"/>
      <c r="L32" s="160"/>
      <c r="M32" s="162"/>
      <c r="N32" s="160"/>
      <c r="O32" s="162"/>
      <c r="P32" s="185"/>
      <c r="Q32" s="179"/>
      <c r="R32" s="177"/>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150"/>
      <c r="C33" s="152"/>
      <c r="D33" s="155"/>
      <c r="E33" s="153"/>
      <c r="F33" s="184" t="s">
        <v>79</v>
      </c>
      <c r="G33" s="163"/>
      <c r="H33" s="163">
        <v>43296</v>
      </c>
      <c r="I33" s="163">
        <v>43298</v>
      </c>
      <c r="J33" s="163">
        <v>43286</v>
      </c>
      <c r="K33" s="163">
        <v>43286</v>
      </c>
      <c r="L33" s="159"/>
      <c r="M33" s="161"/>
      <c r="N33" s="159"/>
      <c r="O33" s="161"/>
      <c r="P33" s="184" t="s">
        <v>61</v>
      </c>
      <c r="Q33" s="178"/>
      <c r="R33" s="176"/>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151"/>
      <c r="C34" s="152"/>
      <c r="D34" s="156"/>
      <c r="E34" s="154"/>
      <c r="F34" s="185"/>
      <c r="G34" s="164"/>
      <c r="H34" s="164"/>
      <c r="I34" s="164"/>
      <c r="J34" s="164"/>
      <c r="K34" s="164"/>
      <c r="L34" s="160"/>
      <c r="M34" s="162"/>
      <c r="N34" s="160"/>
      <c r="O34" s="162"/>
      <c r="P34" s="185"/>
      <c r="Q34" s="179"/>
      <c r="R34" s="177"/>
      <c r="S34" s="82"/>
      <c r="T34" s="83"/>
      <c r="U34" s="83"/>
      <c r="V34" s="83"/>
      <c r="W34" s="83"/>
      <c r="X34" s="83"/>
      <c r="Y34" s="83"/>
      <c r="Z34" s="83"/>
      <c r="AA34" s="83"/>
      <c r="AB34" s="83"/>
      <c r="AC34" s="83"/>
      <c r="AD34" s="83"/>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150"/>
      <c r="C35" s="170"/>
      <c r="D35" s="155"/>
      <c r="E35" s="174"/>
      <c r="F35" s="184" t="s">
        <v>85</v>
      </c>
      <c r="G35" s="163"/>
      <c r="H35" s="163">
        <v>43313</v>
      </c>
      <c r="I35" s="163" t="s">
        <v>87</v>
      </c>
      <c r="J35" s="163">
        <v>43287</v>
      </c>
      <c r="K35" s="163">
        <v>43287</v>
      </c>
      <c r="L35" s="159"/>
      <c r="M35" s="161"/>
      <c r="N35" s="159"/>
      <c r="O35" s="161"/>
      <c r="P35" s="184" t="s">
        <v>61</v>
      </c>
      <c r="Q35" s="178"/>
      <c r="R35" s="176"/>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151"/>
      <c r="C36" s="170"/>
      <c r="D36" s="156"/>
      <c r="E36" s="175"/>
      <c r="F36" s="185"/>
      <c r="G36" s="164"/>
      <c r="H36" s="164"/>
      <c r="I36" s="164"/>
      <c r="J36" s="164"/>
      <c r="K36" s="164"/>
      <c r="L36" s="160"/>
      <c r="M36" s="162"/>
      <c r="N36" s="160"/>
      <c r="O36" s="162"/>
      <c r="P36" s="185"/>
      <c r="Q36" s="179"/>
      <c r="R36" s="177"/>
      <c r="S36" s="82"/>
      <c r="T36" s="83"/>
      <c r="U36" s="83"/>
      <c r="V36" s="83"/>
      <c r="W36" s="83"/>
      <c r="X36" s="83"/>
      <c r="Y36" s="83"/>
      <c r="Z36" s="83"/>
      <c r="AA36" s="83"/>
      <c r="AB36" s="83"/>
      <c r="AC36" s="83"/>
      <c r="AD36" s="83"/>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150"/>
      <c r="C37" s="152"/>
      <c r="D37" s="155"/>
      <c r="E37" s="174"/>
      <c r="F37" s="184" t="s">
        <v>86</v>
      </c>
      <c r="G37" s="163"/>
      <c r="H37" s="163">
        <v>43296</v>
      </c>
      <c r="I37" s="163">
        <v>43296</v>
      </c>
      <c r="J37" s="163">
        <v>43287</v>
      </c>
      <c r="K37" s="163">
        <v>43287</v>
      </c>
      <c r="L37" s="159"/>
      <c r="M37" s="161"/>
      <c r="N37" s="159"/>
      <c r="O37" s="161"/>
      <c r="P37" s="184" t="s">
        <v>61</v>
      </c>
      <c r="Q37" s="178"/>
      <c r="R37" s="176"/>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151"/>
      <c r="C38" s="152"/>
      <c r="D38" s="156"/>
      <c r="E38" s="175"/>
      <c r="F38" s="158"/>
      <c r="G38" s="164"/>
      <c r="H38" s="164"/>
      <c r="I38" s="164"/>
      <c r="J38" s="164"/>
      <c r="K38" s="164"/>
      <c r="L38" s="160"/>
      <c r="M38" s="162"/>
      <c r="N38" s="160"/>
      <c r="O38" s="162"/>
      <c r="P38" s="185"/>
      <c r="Q38" s="179"/>
      <c r="R38" s="177"/>
      <c r="S38" s="82"/>
      <c r="T38" s="83"/>
      <c r="U38" s="83"/>
      <c r="V38" s="83"/>
      <c r="W38" s="83"/>
      <c r="X38" s="83"/>
      <c r="Y38" s="83"/>
      <c r="Z38" s="83"/>
      <c r="AA38" s="83"/>
      <c r="AB38" s="83"/>
      <c r="AC38" s="83"/>
      <c r="AD38" s="83"/>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167" t="s">
        <v>69</v>
      </c>
      <c r="C39" s="169" t="s">
        <v>48</v>
      </c>
      <c r="D39" s="155"/>
      <c r="E39" s="174" t="s">
        <v>70</v>
      </c>
      <c r="F39" s="157"/>
      <c r="G39" s="163"/>
      <c r="H39" s="163">
        <v>43288</v>
      </c>
      <c r="I39" s="163">
        <v>43289</v>
      </c>
      <c r="J39" s="163">
        <v>43288</v>
      </c>
      <c r="K39" s="163">
        <v>43290</v>
      </c>
      <c r="L39" s="159"/>
      <c r="M39" s="161"/>
      <c r="N39" s="159"/>
      <c r="O39" s="161"/>
      <c r="P39" s="184" t="s">
        <v>61</v>
      </c>
      <c r="Q39" s="180"/>
      <c r="R39" s="182"/>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168"/>
      <c r="C40" s="169"/>
      <c r="D40" s="156"/>
      <c r="E40" s="175"/>
      <c r="F40" s="158"/>
      <c r="G40" s="164"/>
      <c r="H40" s="164"/>
      <c r="I40" s="164"/>
      <c r="J40" s="164"/>
      <c r="K40" s="164"/>
      <c r="L40" s="160"/>
      <c r="M40" s="162"/>
      <c r="N40" s="160"/>
      <c r="O40" s="162"/>
      <c r="P40" s="185"/>
      <c r="Q40" s="181"/>
      <c r="R40" s="183"/>
      <c r="S40" s="82"/>
      <c r="T40" s="83"/>
      <c r="U40" s="83"/>
      <c r="V40" s="83"/>
      <c r="W40" s="83"/>
      <c r="X40" s="83"/>
      <c r="Y40" s="83"/>
      <c r="Z40" s="83"/>
      <c r="AA40" s="83"/>
      <c r="AB40" s="83"/>
      <c r="AC40" s="83"/>
      <c r="AD40" s="83"/>
      <c r="AE40" s="83"/>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150"/>
      <c r="C41" s="152"/>
      <c r="D41" s="155"/>
      <c r="E41" s="174" t="s">
        <v>71</v>
      </c>
      <c r="F41" s="157"/>
      <c r="G41" s="163"/>
      <c r="H41" s="163">
        <v>43291</v>
      </c>
      <c r="I41" s="163">
        <v>43291</v>
      </c>
      <c r="J41" s="163">
        <v>43293</v>
      </c>
      <c r="K41" s="163">
        <v>43293</v>
      </c>
      <c r="L41" s="159"/>
      <c r="M41" s="161"/>
      <c r="N41" s="159"/>
      <c r="O41" s="161"/>
      <c r="P41" s="184" t="s">
        <v>61</v>
      </c>
      <c r="Q41" s="178"/>
      <c r="R41" s="176"/>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151"/>
      <c r="C42" s="152"/>
      <c r="D42" s="156"/>
      <c r="E42" s="175"/>
      <c r="F42" s="158"/>
      <c r="G42" s="164"/>
      <c r="H42" s="164"/>
      <c r="I42" s="164"/>
      <c r="J42" s="164"/>
      <c r="K42" s="164"/>
      <c r="L42" s="160"/>
      <c r="M42" s="162"/>
      <c r="N42" s="160"/>
      <c r="O42" s="162"/>
      <c r="P42" s="185"/>
      <c r="Q42" s="179"/>
      <c r="R42" s="177"/>
      <c r="S42" s="82"/>
      <c r="T42" s="83"/>
      <c r="U42" s="83"/>
      <c r="V42" s="83"/>
      <c r="W42" s="83"/>
      <c r="X42" s="83"/>
      <c r="Y42" s="83"/>
      <c r="Z42" s="83"/>
      <c r="AA42" s="83"/>
      <c r="AB42" s="83"/>
      <c r="AC42" s="83"/>
      <c r="AD42" s="83"/>
      <c r="AE42" s="83"/>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150"/>
      <c r="C43" s="169" t="s">
        <v>72</v>
      </c>
      <c r="D43" s="155"/>
      <c r="E43" s="153"/>
      <c r="F43" s="157"/>
      <c r="G43" s="163"/>
      <c r="H43" s="163">
        <v>43291</v>
      </c>
      <c r="I43" s="163">
        <v>43294</v>
      </c>
      <c r="J43" s="163">
        <v>43294</v>
      </c>
      <c r="K43" s="163">
        <v>43295</v>
      </c>
      <c r="L43" s="159"/>
      <c r="M43" s="161"/>
      <c r="N43" s="159"/>
      <c r="O43" s="161"/>
      <c r="P43" s="184" t="s">
        <v>61</v>
      </c>
      <c r="Q43" s="180"/>
      <c r="R43" s="182"/>
      <c r="S43" s="82"/>
      <c r="T43" s="85"/>
      <c r="U43" s="84"/>
      <c r="V43" s="84"/>
      <c r="W43" s="84"/>
      <c r="X43" s="84"/>
      <c r="Y43" s="84"/>
      <c r="Z43" s="84"/>
      <c r="AA43" s="84"/>
      <c r="AB43" s="84"/>
      <c r="AC43" s="84"/>
      <c r="AD43" s="84"/>
      <c r="AE43" s="84"/>
      <c r="AF43" s="84"/>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151"/>
      <c r="C44" s="169"/>
      <c r="D44" s="156"/>
      <c r="E44" s="154"/>
      <c r="F44" s="158"/>
      <c r="G44" s="164"/>
      <c r="H44" s="164"/>
      <c r="I44" s="164"/>
      <c r="J44" s="164"/>
      <c r="K44" s="164"/>
      <c r="L44" s="160"/>
      <c r="M44" s="162"/>
      <c r="N44" s="160"/>
      <c r="O44" s="162"/>
      <c r="P44" s="185"/>
      <c r="Q44" s="181"/>
      <c r="R44" s="183"/>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167" t="s">
        <v>73</v>
      </c>
      <c r="C45" s="169" t="s">
        <v>74</v>
      </c>
      <c r="D45" s="155"/>
      <c r="E45" s="174"/>
      <c r="F45" s="184"/>
      <c r="G45" s="163"/>
      <c r="H45" s="163">
        <v>43294</v>
      </c>
      <c r="I45" s="163">
        <v>43296</v>
      </c>
      <c r="J45" s="163">
        <v>43295</v>
      </c>
      <c r="K45" s="163">
        <v>43297</v>
      </c>
      <c r="L45" s="159"/>
      <c r="M45" s="161"/>
      <c r="N45" s="159"/>
      <c r="O45" s="161"/>
      <c r="P45" s="184" t="s">
        <v>61</v>
      </c>
      <c r="Q45" s="180"/>
      <c r="R45" s="182"/>
      <c r="S45" s="82"/>
      <c r="T45" s="85"/>
      <c r="U45" s="84"/>
      <c r="V45" s="84"/>
      <c r="W45" s="84"/>
      <c r="X45" s="84"/>
      <c r="Y45" s="84"/>
      <c r="Z45" s="84"/>
      <c r="AA45" s="84"/>
      <c r="AB45" s="84"/>
      <c r="AC45" s="84"/>
      <c r="AD45" s="84"/>
      <c r="AE45" s="84"/>
      <c r="AF45" s="84"/>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168"/>
      <c r="C46" s="169"/>
      <c r="D46" s="156"/>
      <c r="E46" s="175"/>
      <c r="F46" s="185"/>
      <c r="G46" s="164"/>
      <c r="H46" s="164"/>
      <c r="I46" s="164"/>
      <c r="J46" s="164"/>
      <c r="K46" s="164"/>
      <c r="L46" s="160"/>
      <c r="M46" s="162"/>
      <c r="N46" s="160"/>
      <c r="O46" s="162"/>
      <c r="P46" s="185"/>
      <c r="Q46" s="181"/>
      <c r="R46" s="183"/>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150"/>
      <c r="C47" s="152"/>
      <c r="D47" s="155"/>
      <c r="E47" s="153"/>
      <c r="F47" s="184"/>
      <c r="G47" s="163"/>
      <c r="H47" s="163"/>
      <c r="I47" s="163"/>
      <c r="J47" s="165"/>
      <c r="K47" s="165"/>
      <c r="L47" s="159"/>
      <c r="M47" s="161"/>
      <c r="N47" s="159"/>
      <c r="O47" s="161"/>
      <c r="P47" s="157"/>
      <c r="Q47" s="178"/>
      <c r="R47" s="176"/>
      <c r="S47" s="82"/>
      <c r="T47" s="85"/>
      <c r="U47" s="84"/>
      <c r="V47" s="84"/>
      <c r="W47" s="84"/>
      <c r="X47" s="84"/>
      <c r="Y47" s="84"/>
      <c r="Z47" s="84"/>
      <c r="AA47" s="84"/>
      <c r="AB47" s="84"/>
      <c r="AC47" s="84"/>
      <c r="AD47" s="84"/>
      <c r="AE47" s="84"/>
      <c r="AF47" s="84"/>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151"/>
      <c r="C48" s="152"/>
      <c r="D48" s="156"/>
      <c r="E48" s="154"/>
      <c r="F48" s="185"/>
      <c r="G48" s="164"/>
      <c r="H48" s="164"/>
      <c r="I48" s="164"/>
      <c r="J48" s="166"/>
      <c r="K48" s="166"/>
      <c r="L48" s="160"/>
      <c r="M48" s="162"/>
      <c r="N48" s="160"/>
      <c r="O48" s="162"/>
      <c r="P48" s="158"/>
      <c r="Q48" s="179"/>
      <c r="R48" s="177"/>
      <c r="S48" s="82"/>
      <c r="T48" s="83"/>
      <c r="U48" s="83"/>
      <c r="V48" s="83"/>
      <c r="W48" s="83"/>
      <c r="X48" s="83"/>
      <c r="Y48" s="83"/>
      <c r="Z48" s="83"/>
      <c r="AA48" s="83"/>
      <c r="AB48" s="83"/>
      <c r="AC48" s="83"/>
      <c r="AD48" s="83"/>
      <c r="AE48" s="83"/>
      <c r="AF48" s="83"/>
      <c r="AG48" s="83"/>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150"/>
      <c r="C49" s="152"/>
      <c r="D49" s="155"/>
      <c r="E49" s="153"/>
      <c r="F49" s="184"/>
      <c r="G49" s="163"/>
      <c r="H49" s="163"/>
      <c r="I49" s="163"/>
      <c r="J49" s="165"/>
      <c r="K49" s="165"/>
      <c r="L49" s="159"/>
      <c r="M49" s="161"/>
      <c r="N49" s="159"/>
      <c r="O49" s="161"/>
      <c r="P49" s="157"/>
      <c r="Q49" s="178"/>
      <c r="R49" s="176"/>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151"/>
      <c r="C50" s="152"/>
      <c r="D50" s="156"/>
      <c r="E50" s="154"/>
      <c r="F50" s="185"/>
      <c r="G50" s="164"/>
      <c r="H50" s="164"/>
      <c r="I50" s="164"/>
      <c r="J50" s="166"/>
      <c r="K50" s="166"/>
      <c r="L50" s="160"/>
      <c r="M50" s="162"/>
      <c r="N50" s="160"/>
      <c r="O50" s="162"/>
      <c r="P50" s="158"/>
      <c r="Q50" s="179"/>
      <c r="R50" s="177"/>
      <c r="S50" s="82"/>
      <c r="T50" s="83"/>
      <c r="U50" s="83"/>
      <c r="V50" s="83"/>
      <c r="W50" s="83"/>
      <c r="X50" s="83"/>
      <c r="Y50" s="83"/>
      <c r="Z50" s="83"/>
      <c r="AA50" s="83"/>
      <c r="AB50" s="83"/>
      <c r="AC50" s="83"/>
      <c r="AD50" s="83"/>
      <c r="AE50" s="83"/>
      <c r="AF50" s="83"/>
      <c r="AG50" s="83"/>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150"/>
      <c r="C51" s="152"/>
      <c r="D51" s="155"/>
      <c r="E51" s="153"/>
      <c r="F51" s="157"/>
      <c r="G51" s="163"/>
      <c r="H51" s="163"/>
      <c r="I51" s="163"/>
      <c r="J51" s="165"/>
      <c r="K51" s="165"/>
      <c r="L51" s="159"/>
      <c r="M51" s="161"/>
      <c r="N51" s="159"/>
      <c r="O51" s="161"/>
      <c r="P51" s="157"/>
      <c r="Q51" s="178"/>
      <c r="R51" s="176"/>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151"/>
      <c r="C52" s="152"/>
      <c r="D52" s="156"/>
      <c r="E52" s="154"/>
      <c r="F52" s="158"/>
      <c r="G52" s="164"/>
      <c r="H52" s="164"/>
      <c r="I52" s="164"/>
      <c r="J52" s="166"/>
      <c r="K52" s="166"/>
      <c r="L52" s="160"/>
      <c r="M52" s="162"/>
      <c r="N52" s="160"/>
      <c r="O52" s="162"/>
      <c r="P52" s="158"/>
      <c r="Q52" s="179"/>
      <c r="R52" s="177"/>
      <c r="S52" s="82"/>
      <c r="T52" s="83"/>
      <c r="U52" s="83"/>
      <c r="V52" s="83"/>
      <c r="W52" s="83"/>
      <c r="X52" s="83"/>
      <c r="Y52" s="83"/>
      <c r="Z52" s="83"/>
      <c r="AA52" s="83"/>
      <c r="AB52" s="83"/>
      <c r="AC52" s="83"/>
      <c r="AD52" s="83"/>
      <c r="AE52" s="83"/>
      <c r="AF52" s="83"/>
      <c r="AG52" s="83"/>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150"/>
      <c r="C53" s="152"/>
      <c r="D53" s="155"/>
      <c r="E53" s="153"/>
      <c r="F53" s="157"/>
      <c r="G53" s="163"/>
      <c r="H53" s="163"/>
      <c r="I53" s="163"/>
      <c r="J53" s="165"/>
      <c r="K53" s="165"/>
      <c r="L53" s="159"/>
      <c r="M53" s="161"/>
      <c r="N53" s="159"/>
      <c r="O53" s="161"/>
      <c r="P53" s="157"/>
      <c r="Q53" s="178"/>
      <c r="R53" s="176"/>
      <c r="S53" s="82"/>
      <c r="T53" s="85"/>
      <c r="U53" s="84"/>
      <c r="V53" s="84"/>
      <c r="W53" s="84"/>
      <c r="X53" s="84"/>
      <c r="Y53" s="84"/>
      <c r="Z53" s="84"/>
      <c r="AA53" s="84"/>
      <c r="AB53" s="84"/>
      <c r="AC53" s="84"/>
      <c r="AD53" s="84"/>
      <c r="AE53" s="84"/>
      <c r="AF53" s="84"/>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151"/>
      <c r="C54" s="152"/>
      <c r="D54" s="156"/>
      <c r="E54" s="154"/>
      <c r="F54" s="158"/>
      <c r="G54" s="164"/>
      <c r="H54" s="164"/>
      <c r="I54" s="164"/>
      <c r="J54" s="166"/>
      <c r="K54" s="166"/>
      <c r="L54" s="160"/>
      <c r="M54" s="162"/>
      <c r="N54" s="160"/>
      <c r="O54" s="162"/>
      <c r="P54" s="158"/>
      <c r="Q54" s="179"/>
      <c r="R54" s="177"/>
      <c r="S54" s="82"/>
      <c r="T54" s="83"/>
      <c r="U54" s="83"/>
      <c r="V54" s="83"/>
      <c r="W54" s="83"/>
      <c r="X54" s="83"/>
      <c r="Y54" s="83"/>
      <c r="Z54" s="83"/>
      <c r="AA54" s="83"/>
      <c r="AB54" s="83"/>
      <c r="AC54" s="83"/>
      <c r="AD54" s="83"/>
      <c r="AE54" s="83"/>
      <c r="AF54" s="83"/>
      <c r="AG54" s="83"/>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150"/>
      <c r="C55" s="152"/>
      <c r="D55" s="155"/>
      <c r="E55" s="153"/>
      <c r="F55" s="157"/>
      <c r="G55" s="163"/>
      <c r="H55" s="163"/>
      <c r="I55" s="163"/>
      <c r="J55" s="165"/>
      <c r="K55" s="165"/>
      <c r="L55" s="159"/>
      <c r="M55" s="161"/>
      <c r="N55" s="159"/>
      <c r="O55" s="161"/>
      <c r="P55" s="157"/>
      <c r="Q55" s="178"/>
      <c r="R55" s="176"/>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9" customHeight="1">
      <c r="B56" s="151"/>
      <c r="C56" s="152"/>
      <c r="D56" s="156"/>
      <c r="E56" s="154"/>
      <c r="F56" s="158"/>
      <c r="G56" s="164"/>
      <c r="H56" s="164"/>
      <c r="I56" s="164"/>
      <c r="J56" s="166"/>
      <c r="K56" s="166"/>
      <c r="L56" s="160"/>
      <c r="M56" s="162"/>
      <c r="N56" s="160"/>
      <c r="O56" s="162"/>
      <c r="P56" s="158"/>
      <c r="Q56" s="179"/>
      <c r="R56" s="177"/>
      <c r="S56" s="82"/>
      <c r="T56" s="83"/>
      <c r="U56" s="83"/>
      <c r="V56" s="83"/>
      <c r="W56" s="83"/>
      <c r="X56" s="83"/>
      <c r="Y56" s="83"/>
      <c r="Z56" s="83"/>
      <c r="AA56" s="83"/>
      <c r="AB56" s="83"/>
      <c r="AC56" s="83"/>
      <c r="AD56" s="83"/>
      <c r="AE56" s="83"/>
      <c r="AF56" s="83"/>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150"/>
      <c r="C57" s="152"/>
      <c r="D57" s="155"/>
      <c r="E57" s="153"/>
      <c r="F57" s="157"/>
      <c r="G57" s="163"/>
      <c r="H57" s="163"/>
      <c r="I57" s="163"/>
      <c r="J57" s="165"/>
      <c r="K57" s="165"/>
      <c r="L57" s="159"/>
      <c r="M57" s="161"/>
      <c r="N57" s="159"/>
      <c r="O57" s="161"/>
      <c r="P57" s="157"/>
      <c r="Q57" s="178"/>
      <c r="R57" s="176"/>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9" customHeight="1">
      <c r="B58" s="151"/>
      <c r="C58" s="152"/>
      <c r="D58" s="156"/>
      <c r="E58" s="154"/>
      <c r="F58" s="158"/>
      <c r="G58" s="164"/>
      <c r="H58" s="164"/>
      <c r="I58" s="164"/>
      <c r="J58" s="166"/>
      <c r="K58" s="166"/>
      <c r="L58" s="160"/>
      <c r="M58" s="162"/>
      <c r="N58" s="160"/>
      <c r="O58" s="162"/>
      <c r="P58" s="158"/>
      <c r="Q58" s="179"/>
      <c r="R58" s="177"/>
      <c r="S58" s="82"/>
      <c r="T58" s="83"/>
      <c r="U58" s="83"/>
      <c r="V58" s="83"/>
      <c r="W58" s="83"/>
      <c r="X58" s="83"/>
      <c r="Y58" s="83"/>
      <c r="Z58" s="83"/>
      <c r="AA58" s="83"/>
      <c r="AB58" s="83"/>
      <c r="AC58" s="83"/>
      <c r="AD58" s="83"/>
      <c r="AE58" s="83"/>
      <c r="AF58" s="83"/>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150"/>
      <c r="C59" s="152"/>
      <c r="D59" s="155"/>
      <c r="E59" s="153"/>
      <c r="F59" s="157"/>
      <c r="G59" s="163"/>
      <c r="H59" s="163"/>
      <c r="I59" s="163"/>
      <c r="J59" s="165"/>
      <c r="K59" s="165"/>
      <c r="L59" s="159"/>
      <c r="M59" s="161"/>
      <c r="N59" s="159"/>
      <c r="O59" s="161"/>
      <c r="P59" s="157"/>
      <c r="Q59" s="178"/>
      <c r="R59" s="176"/>
      <c r="S59" s="82"/>
      <c r="T59" s="85"/>
      <c r="U59" s="84"/>
      <c r="V59" s="84"/>
      <c r="W59" s="84"/>
      <c r="X59" s="84"/>
      <c r="Y59" s="84"/>
      <c r="Z59" s="84"/>
      <c r="AA59" s="84"/>
      <c r="AB59" s="84"/>
      <c r="AC59" s="84"/>
      <c r="AD59" s="84"/>
      <c r="AE59" s="84"/>
      <c r="AF59" s="84"/>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151"/>
      <c r="C60" s="152"/>
      <c r="D60" s="156"/>
      <c r="E60" s="154"/>
      <c r="F60" s="158"/>
      <c r="G60" s="164"/>
      <c r="H60" s="164"/>
      <c r="I60" s="164"/>
      <c r="J60" s="166"/>
      <c r="K60" s="166"/>
      <c r="L60" s="160"/>
      <c r="M60" s="162"/>
      <c r="N60" s="160"/>
      <c r="O60" s="162"/>
      <c r="P60" s="158"/>
      <c r="Q60" s="179"/>
      <c r="R60" s="177"/>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150"/>
      <c r="C61" s="152"/>
      <c r="D61" s="155"/>
      <c r="E61" s="153"/>
      <c r="F61" s="157"/>
      <c r="G61" s="163"/>
      <c r="H61" s="163"/>
      <c r="I61" s="163"/>
      <c r="J61" s="165"/>
      <c r="K61" s="165"/>
      <c r="L61" s="159"/>
      <c r="M61" s="161"/>
      <c r="N61" s="159"/>
      <c r="O61" s="161"/>
      <c r="P61" s="157"/>
      <c r="Q61" s="178"/>
      <c r="R61" s="176"/>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151"/>
      <c r="C62" s="152"/>
      <c r="D62" s="156"/>
      <c r="E62" s="154"/>
      <c r="F62" s="158"/>
      <c r="G62" s="164"/>
      <c r="H62" s="164"/>
      <c r="I62" s="164"/>
      <c r="J62" s="166"/>
      <c r="K62" s="166"/>
      <c r="L62" s="160"/>
      <c r="M62" s="162"/>
      <c r="N62" s="160"/>
      <c r="O62" s="162"/>
      <c r="P62" s="158"/>
      <c r="Q62" s="179"/>
      <c r="R62" s="177"/>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150"/>
      <c r="C63" s="152"/>
      <c r="D63" s="155"/>
      <c r="E63" s="153"/>
      <c r="F63" s="157"/>
      <c r="G63" s="163"/>
      <c r="H63" s="163"/>
      <c r="I63" s="163"/>
      <c r="J63" s="165"/>
      <c r="K63" s="165"/>
      <c r="L63" s="159"/>
      <c r="M63" s="161"/>
      <c r="N63" s="159"/>
      <c r="O63" s="161"/>
      <c r="P63" s="157"/>
      <c r="Q63" s="178"/>
      <c r="R63" s="176"/>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9" customHeight="1">
      <c r="B64" s="151"/>
      <c r="C64" s="152"/>
      <c r="D64" s="156"/>
      <c r="E64" s="154"/>
      <c r="F64" s="158"/>
      <c r="G64" s="164"/>
      <c r="H64" s="164"/>
      <c r="I64" s="164"/>
      <c r="J64" s="166"/>
      <c r="K64" s="166"/>
      <c r="L64" s="160"/>
      <c r="M64" s="162"/>
      <c r="N64" s="160"/>
      <c r="O64" s="162"/>
      <c r="P64" s="158"/>
      <c r="Q64" s="179"/>
      <c r="R64" s="177"/>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150"/>
      <c r="C65" s="152"/>
      <c r="D65" s="155"/>
      <c r="E65" s="153"/>
      <c r="F65" s="157"/>
      <c r="G65" s="163"/>
      <c r="H65" s="163"/>
      <c r="I65" s="163"/>
      <c r="J65" s="165"/>
      <c r="K65" s="165"/>
      <c r="L65" s="159"/>
      <c r="M65" s="161"/>
      <c r="N65" s="159"/>
      <c r="O65" s="161"/>
      <c r="P65" s="157"/>
      <c r="Q65" s="178"/>
      <c r="R65" s="176"/>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151"/>
      <c r="C66" s="152"/>
      <c r="D66" s="156"/>
      <c r="E66" s="154"/>
      <c r="F66" s="158"/>
      <c r="G66" s="164"/>
      <c r="H66" s="164"/>
      <c r="I66" s="164"/>
      <c r="J66" s="166"/>
      <c r="K66" s="166"/>
      <c r="L66" s="160"/>
      <c r="M66" s="162"/>
      <c r="N66" s="160"/>
      <c r="O66" s="162"/>
      <c r="P66" s="158"/>
      <c r="Q66" s="179"/>
      <c r="R66" s="177"/>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150"/>
      <c r="C67" s="152"/>
      <c r="D67" s="155"/>
      <c r="E67" s="153"/>
      <c r="F67" s="157"/>
      <c r="G67" s="163"/>
      <c r="H67" s="163"/>
      <c r="I67" s="163"/>
      <c r="J67" s="165"/>
      <c r="K67" s="165"/>
      <c r="L67" s="159"/>
      <c r="M67" s="161"/>
      <c r="N67" s="159"/>
      <c r="O67" s="161"/>
      <c r="P67" s="157"/>
      <c r="Q67" s="178"/>
      <c r="R67" s="176"/>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151"/>
      <c r="C68" s="152"/>
      <c r="D68" s="156"/>
      <c r="E68" s="154"/>
      <c r="F68" s="158"/>
      <c r="G68" s="164"/>
      <c r="H68" s="164"/>
      <c r="I68" s="164"/>
      <c r="J68" s="166"/>
      <c r="K68" s="166"/>
      <c r="L68" s="160"/>
      <c r="M68" s="162"/>
      <c r="N68" s="160"/>
      <c r="O68" s="162"/>
      <c r="P68" s="158"/>
      <c r="Q68" s="179"/>
      <c r="R68" s="177"/>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150"/>
      <c r="C69" s="152"/>
      <c r="D69" s="155"/>
      <c r="E69" s="153"/>
      <c r="F69" s="157"/>
      <c r="G69" s="163"/>
      <c r="H69" s="163"/>
      <c r="I69" s="163"/>
      <c r="J69" s="165"/>
      <c r="K69" s="165"/>
      <c r="L69" s="159"/>
      <c r="M69" s="161"/>
      <c r="N69" s="159"/>
      <c r="O69" s="161"/>
      <c r="P69" s="157"/>
      <c r="Q69" s="178"/>
      <c r="R69" s="176"/>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151"/>
      <c r="C70" s="152"/>
      <c r="D70" s="156"/>
      <c r="E70" s="154"/>
      <c r="F70" s="158"/>
      <c r="G70" s="164"/>
      <c r="H70" s="164"/>
      <c r="I70" s="164"/>
      <c r="J70" s="166"/>
      <c r="K70" s="166"/>
      <c r="L70" s="160"/>
      <c r="M70" s="162"/>
      <c r="N70" s="160"/>
      <c r="O70" s="162"/>
      <c r="P70" s="158"/>
      <c r="Q70" s="179"/>
      <c r="R70" s="177"/>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150"/>
      <c r="C71" s="152"/>
      <c r="D71" s="155"/>
      <c r="E71" s="153"/>
      <c r="F71" s="157"/>
      <c r="G71" s="163"/>
      <c r="H71" s="163"/>
      <c r="I71" s="163"/>
      <c r="J71" s="165"/>
      <c r="K71" s="165"/>
      <c r="L71" s="159"/>
      <c r="M71" s="161"/>
      <c r="N71" s="159"/>
      <c r="O71" s="161"/>
      <c r="P71" s="157"/>
      <c r="Q71" s="178"/>
      <c r="R71" s="176"/>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151"/>
      <c r="C72" s="152"/>
      <c r="D72" s="156"/>
      <c r="E72" s="154"/>
      <c r="F72" s="158"/>
      <c r="G72" s="164"/>
      <c r="H72" s="164"/>
      <c r="I72" s="164"/>
      <c r="J72" s="166"/>
      <c r="K72" s="166"/>
      <c r="L72" s="160"/>
      <c r="M72" s="162"/>
      <c r="N72" s="160"/>
      <c r="O72" s="162"/>
      <c r="P72" s="158"/>
      <c r="Q72" s="179"/>
      <c r="R72" s="177"/>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150"/>
      <c r="C73" s="152"/>
      <c r="D73" s="155"/>
      <c r="E73" s="153"/>
      <c r="F73" s="157"/>
      <c r="G73" s="163"/>
      <c r="H73" s="163"/>
      <c r="I73" s="163"/>
      <c r="J73" s="165"/>
      <c r="K73" s="165"/>
      <c r="L73" s="159"/>
      <c r="M73" s="161"/>
      <c r="N73" s="159"/>
      <c r="O73" s="161"/>
      <c r="P73" s="157"/>
      <c r="Q73" s="178"/>
      <c r="R73" s="176"/>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151"/>
      <c r="C74" s="152"/>
      <c r="D74" s="156"/>
      <c r="E74" s="154"/>
      <c r="F74" s="158"/>
      <c r="G74" s="164"/>
      <c r="H74" s="164"/>
      <c r="I74" s="164"/>
      <c r="J74" s="166"/>
      <c r="K74" s="166"/>
      <c r="L74" s="160"/>
      <c r="M74" s="162"/>
      <c r="N74" s="160"/>
      <c r="O74" s="162"/>
      <c r="P74" s="158"/>
      <c r="Q74" s="179"/>
      <c r="R74" s="177"/>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150"/>
      <c r="C75" s="152"/>
      <c r="D75" s="155"/>
      <c r="E75" s="153"/>
      <c r="F75" s="157"/>
      <c r="G75" s="163"/>
      <c r="H75" s="163"/>
      <c r="I75" s="163"/>
      <c r="J75" s="165"/>
      <c r="K75" s="165"/>
      <c r="L75" s="159"/>
      <c r="M75" s="161"/>
      <c r="N75" s="159"/>
      <c r="O75" s="161"/>
      <c r="P75" s="157"/>
      <c r="Q75" s="178"/>
      <c r="R75" s="176"/>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151"/>
      <c r="C76" s="152"/>
      <c r="D76" s="156"/>
      <c r="E76" s="154"/>
      <c r="F76" s="158"/>
      <c r="G76" s="164"/>
      <c r="H76" s="164"/>
      <c r="I76" s="164"/>
      <c r="J76" s="166"/>
      <c r="K76" s="166"/>
      <c r="L76" s="160"/>
      <c r="M76" s="162"/>
      <c r="N76" s="160"/>
      <c r="O76" s="162"/>
      <c r="P76" s="158"/>
      <c r="Q76" s="179"/>
      <c r="R76" s="177"/>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150"/>
      <c r="C77" s="152"/>
      <c r="D77" s="155"/>
      <c r="E77" s="153"/>
      <c r="F77" s="157"/>
      <c r="G77" s="163"/>
      <c r="H77" s="163"/>
      <c r="I77" s="163"/>
      <c r="J77" s="165"/>
      <c r="K77" s="165"/>
      <c r="L77" s="159"/>
      <c r="M77" s="161"/>
      <c r="N77" s="159"/>
      <c r="O77" s="161"/>
      <c r="P77" s="157"/>
      <c r="Q77" s="178"/>
      <c r="R77" s="176"/>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151"/>
      <c r="C78" s="152"/>
      <c r="D78" s="156"/>
      <c r="E78" s="154"/>
      <c r="F78" s="158"/>
      <c r="G78" s="164"/>
      <c r="H78" s="164"/>
      <c r="I78" s="164"/>
      <c r="J78" s="166"/>
      <c r="K78" s="166"/>
      <c r="L78" s="160"/>
      <c r="M78" s="162"/>
      <c r="N78" s="160"/>
      <c r="O78" s="162"/>
      <c r="P78" s="158"/>
      <c r="Q78" s="179"/>
      <c r="R78" s="177"/>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150"/>
      <c r="C79" s="152"/>
      <c r="D79" s="155"/>
      <c r="E79" s="153"/>
      <c r="F79" s="157"/>
      <c r="G79" s="163"/>
      <c r="H79" s="163"/>
      <c r="I79" s="163"/>
      <c r="J79" s="165"/>
      <c r="K79" s="165"/>
      <c r="L79" s="159"/>
      <c r="M79" s="161"/>
      <c r="N79" s="159"/>
      <c r="O79" s="161"/>
      <c r="P79" s="157"/>
      <c r="Q79" s="178"/>
      <c r="R79" s="176"/>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151"/>
      <c r="C80" s="152"/>
      <c r="D80" s="156"/>
      <c r="E80" s="154"/>
      <c r="F80" s="158"/>
      <c r="G80" s="164"/>
      <c r="H80" s="164"/>
      <c r="I80" s="164"/>
      <c r="J80" s="166"/>
      <c r="K80" s="166"/>
      <c r="L80" s="160"/>
      <c r="M80" s="162"/>
      <c r="N80" s="160"/>
      <c r="O80" s="162"/>
      <c r="P80" s="158"/>
      <c r="Q80" s="179"/>
      <c r="R80" s="177"/>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150"/>
      <c r="C81" s="152"/>
      <c r="D81" s="155"/>
      <c r="E81" s="153"/>
      <c r="F81" s="157"/>
      <c r="G81" s="163"/>
      <c r="H81" s="163"/>
      <c r="I81" s="163"/>
      <c r="J81" s="165"/>
      <c r="K81" s="165"/>
      <c r="L81" s="159"/>
      <c r="M81" s="161"/>
      <c r="N81" s="159"/>
      <c r="O81" s="161"/>
      <c r="P81" s="157"/>
      <c r="Q81" s="178"/>
      <c r="R81" s="176"/>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151"/>
      <c r="C82" s="152"/>
      <c r="D82" s="156"/>
      <c r="E82" s="154"/>
      <c r="F82" s="158"/>
      <c r="G82" s="164"/>
      <c r="H82" s="164"/>
      <c r="I82" s="164"/>
      <c r="J82" s="166"/>
      <c r="K82" s="166"/>
      <c r="L82" s="160"/>
      <c r="M82" s="162"/>
      <c r="N82" s="160"/>
      <c r="O82" s="162"/>
      <c r="P82" s="158"/>
      <c r="Q82" s="179"/>
      <c r="R82" s="177"/>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150"/>
      <c r="C83" s="152"/>
      <c r="D83" s="155"/>
      <c r="E83" s="153"/>
      <c r="F83" s="157"/>
      <c r="G83" s="163"/>
      <c r="H83" s="163"/>
      <c r="I83" s="163"/>
      <c r="J83" s="165"/>
      <c r="K83" s="165"/>
      <c r="L83" s="159"/>
      <c r="M83" s="161"/>
      <c r="N83" s="159"/>
      <c r="O83" s="161"/>
      <c r="P83" s="157"/>
      <c r="Q83" s="178"/>
      <c r="R83" s="176"/>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151"/>
      <c r="C84" s="152"/>
      <c r="D84" s="156"/>
      <c r="E84" s="154"/>
      <c r="F84" s="158"/>
      <c r="G84" s="164"/>
      <c r="H84" s="164"/>
      <c r="I84" s="164"/>
      <c r="J84" s="166"/>
      <c r="K84" s="166"/>
      <c r="L84" s="160"/>
      <c r="M84" s="162"/>
      <c r="N84" s="160"/>
      <c r="O84" s="162"/>
      <c r="P84" s="158"/>
      <c r="Q84" s="179"/>
      <c r="R84" s="177"/>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150"/>
      <c r="C85" s="152"/>
      <c r="D85" s="155"/>
      <c r="E85" s="153"/>
      <c r="F85" s="157"/>
      <c r="G85" s="163"/>
      <c r="H85" s="163"/>
      <c r="I85" s="163"/>
      <c r="J85" s="165"/>
      <c r="K85" s="165"/>
      <c r="L85" s="159"/>
      <c r="M85" s="161"/>
      <c r="N85" s="159"/>
      <c r="O85" s="161"/>
      <c r="P85" s="157"/>
      <c r="Q85" s="178"/>
      <c r="R85" s="176"/>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151"/>
      <c r="C86" s="152"/>
      <c r="D86" s="156"/>
      <c r="E86" s="154"/>
      <c r="F86" s="158"/>
      <c r="G86" s="164"/>
      <c r="H86" s="164"/>
      <c r="I86" s="164"/>
      <c r="J86" s="166"/>
      <c r="K86" s="166"/>
      <c r="L86" s="160"/>
      <c r="M86" s="162"/>
      <c r="N86" s="160"/>
      <c r="O86" s="162"/>
      <c r="P86" s="158"/>
      <c r="Q86" s="179"/>
      <c r="R86" s="177"/>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150"/>
      <c r="C87" s="152"/>
      <c r="D87" s="155"/>
      <c r="E87" s="153"/>
      <c r="F87" s="157"/>
      <c r="G87" s="163"/>
      <c r="H87" s="163"/>
      <c r="I87" s="163"/>
      <c r="J87" s="165"/>
      <c r="K87" s="165"/>
      <c r="L87" s="159"/>
      <c r="M87" s="161"/>
      <c r="N87" s="159"/>
      <c r="O87" s="161"/>
      <c r="P87" s="157"/>
      <c r="Q87" s="178"/>
      <c r="R87" s="176"/>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151"/>
      <c r="C88" s="152"/>
      <c r="D88" s="156"/>
      <c r="E88" s="154"/>
      <c r="F88" s="158"/>
      <c r="G88" s="164"/>
      <c r="H88" s="164"/>
      <c r="I88" s="164"/>
      <c r="J88" s="166"/>
      <c r="K88" s="166"/>
      <c r="L88" s="160"/>
      <c r="M88" s="162"/>
      <c r="N88" s="160"/>
      <c r="O88" s="162"/>
      <c r="P88" s="158"/>
      <c r="Q88" s="179"/>
      <c r="R88" s="177"/>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150"/>
      <c r="C89" s="152"/>
      <c r="D89" s="155"/>
      <c r="E89" s="153"/>
      <c r="F89" s="157"/>
      <c r="G89" s="163"/>
      <c r="H89" s="163"/>
      <c r="I89" s="163"/>
      <c r="J89" s="165"/>
      <c r="K89" s="165"/>
      <c r="L89" s="159"/>
      <c r="M89" s="161"/>
      <c r="N89" s="159"/>
      <c r="O89" s="161"/>
      <c r="P89" s="157"/>
      <c r="Q89" s="178"/>
      <c r="R89" s="176"/>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151"/>
      <c r="C90" s="152"/>
      <c r="D90" s="156"/>
      <c r="E90" s="154"/>
      <c r="F90" s="158"/>
      <c r="G90" s="164"/>
      <c r="H90" s="164"/>
      <c r="I90" s="164"/>
      <c r="J90" s="166"/>
      <c r="K90" s="166"/>
      <c r="L90" s="160"/>
      <c r="M90" s="162"/>
      <c r="N90" s="160"/>
      <c r="O90" s="162"/>
      <c r="P90" s="158"/>
      <c r="Q90" s="179"/>
      <c r="R90" s="177"/>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150"/>
      <c r="C91" s="152"/>
      <c r="D91" s="155"/>
      <c r="E91" s="153"/>
      <c r="F91" s="157"/>
      <c r="G91" s="163"/>
      <c r="H91" s="163"/>
      <c r="I91" s="163"/>
      <c r="J91" s="165"/>
      <c r="K91" s="165"/>
      <c r="L91" s="159"/>
      <c r="M91" s="161"/>
      <c r="N91" s="159"/>
      <c r="O91" s="161"/>
      <c r="P91" s="157"/>
      <c r="Q91" s="178"/>
      <c r="R91" s="176"/>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151"/>
      <c r="C92" s="152"/>
      <c r="D92" s="156"/>
      <c r="E92" s="154"/>
      <c r="F92" s="158"/>
      <c r="G92" s="164"/>
      <c r="H92" s="164"/>
      <c r="I92" s="164"/>
      <c r="J92" s="166"/>
      <c r="K92" s="166"/>
      <c r="L92" s="160"/>
      <c r="M92" s="162"/>
      <c r="N92" s="160"/>
      <c r="O92" s="162"/>
      <c r="P92" s="158"/>
      <c r="Q92" s="179"/>
      <c r="R92" s="177"/>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150"/>
      <c r="C93" s="152"/>
      <c r="D93" s="155"/>
      <c r="E93" s="153"/>
      <c r="F93" s="157"/>
      <c r="G93" s="163"/>
      <c r="H93" s="163"/>
      <c r="I93" s="163"/>
      <c r="J93" s="165"/>
      <c r="K93" s="165"/>
      <c r="L93" s="159"/>
      <c r="M93" s="161"/>
      <c r="N93" s="159"/>
      <c r="O93" s="161"/>
      <c r="P93" s="157"/>
      <c r="Q93" s="178"/>
      <c r="R93" s="176"/>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151"/>
      <c r="C94" s="152"/>
      <c r="D94" s="156"/>
      <c r="E94" s="154"/>
      <c r="F94" s="158"/>
      <c r="G94" s="164"/>
      <c r="H94" s="164"/>
      <c r="I94" s="164"/>
      <c r="J94" s="166"/>
      <c r="K94" s="166"/>
      <c r="L94" s="160"/>
      <c r="M94" s="162"/>
      <c r="N94" s="160"/>
      <c r="O94" s="162"/>
      <c r="P94" s="158"/>
      <c r="Q94" s="179"/>
      <c r="R94" s="177"/>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150"/>
      <c r="C95" s="152"/>
      <c r="D95" s="155"/>
      <c r="E95" s="153"/>
      <c r="F95" s="157"/>
      <c r="G95" s="163"/>
      <c r="H95" s="163"/>
      <c r="I95" s="163"/>
      <c r="J95" s="165"/>
      <c r="K95" s="165"/>
      <c r="L95" s="159"/>
      <c r="M95" s="161"/>
      <c r="N95" s="159"/>
      <c r="O95" s="161"/>
      <c r="P95" s="157"/>
      <c r="Q95" s="178"/>
      <c r="R95" s="176"/>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151"/>
      <c r="C96" s="152"/>
      <c r="D96" s="156"/>
      <c r="E96" s="154"/>
      <c r="F96" s="158"/>
      <c r="G96" s="164"/>
      <c r="H96" s="164"/>
      <c r="I96" s="164"/>
      <c r="J96" s="166"/>
      <c r="K96" s="166"/>
      <c r="L96" s="160"/>
      <c r="M96" s="162"/>
      <c r="N96" s="160"/>
      <c r="O96" s="162"/>
      <c r="P96" s="158"/>
      <c r="Q96" s="179"/>
      <c r="R96" s="177"/>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sheetData>
  <sheetProtection formatCells="0" formatColumns="0" formatRows="0" sort="0" autoFilter="0"/>
  <autoFilter ref="A10:EL12">
    <filterColumn colId="16" showButton="0"/>
  </autoFilter>
  <dataConsolidate/>
  <mergeCells count="781">
    <mergeCell ref="P29:P30"/>
    <mergeCell ref="P21:P22"/>
    <mergeCell ref="P31:P32"/>
    <mergeCell ref="D53:D54"/>
    <mergeCell ref="D45:D46"/>
    <mergeCell ref="H45:H46"/>
    <mergeCell ref="I45:I46"/>
    <mergeCell ref="J45:J46"/>
    <mergeCell ref="K45:K46"/>
    <mergeCell ref="L45:L46"/>
    <mergeCell ref="M45:M46"/>
    <mergeCell ref="N45:N46"/>
    <mergeCell ref="F45:F46"/>
    <mergeCell ref="P51:P52"/>
    <mergeCell ref="G49:G50"/>
    <mergeCell ref="H49:H50"/>
    <mergeCell ref="I49:I50"/>
    <mergeCell ref="N63:N64"/>
    <mergeCell ref="O63:O64"/>
    <mergeCell ref="Q63:Q64"/>
    <mergeCell ref="R63:R64"/>
    <mergeCell ref="P63:P64"/>
    <mergeCell ref="N55:N56"/>
    <mergeCell ref="O55:O56"/>
    <mergeCell ref="Q59:Q60"/>
    <mergeCell ref="D37:D38"/>
    <mergeCell ref="H37:H38"/>
    <mergeCell ref="I37:I38"/>
    <mergeCell ref="J37:J38"/>
    <mergeCell ref="K37:K38"/>
    <mergeCell ref="D39:D40"/>
    <mergeCell ref="H39:H40"/>
    <mergeCell ref="I39:I40"/>
    <mergeCell ref="J39:J40"/>
    <mergeCell ref="K39:K40"/>
    <mergeCell ref="E39:E40"/>
    <mergeCell ref="F37:F38"/>
    <mergeCell ref="F39:F40"/>
    <mergeCell ref="O81:O82"/>
    <mergeCell ref="I67:I68"/>
    <mergeCell ref="J67:J68"/>
    <mergeCell ref="K67:K68"/>
    <mergeCell ref="L67:L68"/>
    <mergeCell ref="I43:I44"/>
    <mergeCell ref="J43:J44"/>
    <mergeCell ref="K43:K44"/>
    <mergeCell ref="D41:D42"/>
    <mergeCell ref="H41:H42"/>
    <mergeCell ref="I41:I42"/>
    <mergeCell ref="J41:J42"/>
    <mergeCell ref="K41:K42"/>
    <mergeCell ref="G41:G42"/>
    <mergeCell ref="E41:E42"/>
    <mergeCell ref="F41:F42"/>
    <mergeCell ref="G73:G74"/>
    <mergeCell ref="H73:H74"/>
    <mergeCell ref="I73:I74"/>
    <mergeCell ref="J73:J74"/>
    <mergeCell ref="K73:K74"/>
    <mergeCell ref="L73:L74"/>
    <mergeCell ref="M73:M74"/>
    <mergeCell ref="N73:N74"/>
    <mergeCell ref="E43:E44"/>
    <mergeCell ref="E45:E46"/>
    <mergeCell ref="Q39:Q40"/>
    <mergeCell ref="R39:R40"/>
    <mergeCell ref="M37:M38"/>
    <mergeCell ref="N37:N38"/>
    <mergeCell ref="O37:O38"/>
    <mergeCell ref="I35:I36"/>
    <mergeCell ref="J35:J36"/>
    <mergeCell ref="K35:K36"/>
    <mergeCell ref="L35:L36"/>
    <mergeCell ref="M35:M36"/>
    <mergeCell ref="O39:O40"/>
    <mergeCell ref="G35:G36"/>
    <mergeCell ref="G37:G38"/>
    <mergeCell ref="L37:L38"/>
    <mergeCell ref="G39:G40"/>
    <mergeCell ref="G43:G44"/>
    <mergeCell ref="F43:F44"/>
    <mergeCell ref="P43:P44"/>
    <mergeCell ref="P45:P46"/>
    <mergeCell ref="L43:L44"/>
    <mergeCell ref="M43:M44"/>
    <mergeCell ref="N43:N44"/>
    <mergeCell ref="R31:R32"/>
    <mergeCell ref="Q33:Q34"/>
    <mergeCell ref="R33:R34"/>
    <mergeCell ref="N35:N36"/>
    <mergeCell ref="O35:O36"/>
    <mergeCell ref="Q35:Q36"/>
    <mergeCell ref="H33:H34"/>
    <mergeCell ref="F93:F94"/>
    <mergeCell ref="F95:F96"/>
    <mergeCell ref="R35:R36"/>
    <mergeCell ref="P35:P36"/>
    <mergeCell ref="G45:G46"/>
    <mergeCell ref="G95:G96"/>
    <mergeCell ref="H95:H96"/>
    <mergeCell ref="I95:I96"/>
    <mergeCell ref="J95:J96"/>
    <mergeCell ref="G93:G94"/>
    <mergeCell ref="H93:H94"/>
    <mergeCell ref="I93:I94"/>
    <mergeCell ref="J93:J94"/>
    <mergeCell ref="O91:O92"/>
    <mergeCell ref="K93:K94"/>
    <mergeCell ref="K83:K84"/>
    <mergeCell ref="L83:L84"/>
    <mergeCell ref="M31:M32"/>
    <mergeCell ref="N31:N32"/>
    <mergeCell ref="O31:O32"/>
    <mergeCell ref="J33:J34"/>
    <mergeCell ref="K33:K34"/>
    <mergeCell ref="L33:L34"/>
    <mergeCell ref="M33:M34"/>
    <mergeCell ref="N33:N34"/>
    <mergeCell ref="O33:O34"/>
    <mergeCell ref="P93:P94"/>
    <mergeCell ref="P95:P96"/>
    <mergeCell ref="L93:L94"/>
    <mergeCell ref="M93:M94"/>
    <mergeCell ref="N93:N94"/>
    <mergeCell ref="O93:O94"/>
    <mergeCell ref="Q93:Q94"/>
    <mergeCell ref="R93:R94"/>
    <mergeCell ref="O95:O96"/>
    <mergeCell ref="Q95:Q96"/>
    <mergeCell ref="R95:R96"/>
    <mergeCell ref="K95:K96"/>
    <mergeCell ref="L95:L96"/>
    <mergeCell ref="M95:M96"/>
    <mergeCell ref="N95:N96"/>
    <mergeCell ref="Q87:Q88"/>
    <mergeCell ref="R87:R88"/>
    <mergeCell ref="F87:F88"/>
    <mergeCell ref="K89:K90"/>
    <mergeCell ref="L89:L90"/>
    <mergeCell ref="M89:M90"/>
    <mergeCell ref="N89:N90"/>
    <mergeCell ref="O89:O90"/>
    <mergeCell ref="Q89:Q90"/>
    <mergeCell ref="R89:R90"/>
    <mergeCell ref="P87:P88"/>
    <mergeCell ref="P89:P90"/>
    <mergeCell ref="G87:G88"/>
    <mergeCell ref="H87:H88"/>
    <mergeCell ref="I87:I88"/>
    <mergeCell ref="G89:G90"/>
    <mergeCell ref="H89:H90"/>
    <mergeCell ref="Q91:Q92"/>
    <mergeCell ref="R91:R92"/>
    <mergeCell ref="P91:P92"/>
    <mergeCell ref="M87:M88"/>
    <mergeCell ref="N87:N88"/>
    <mergeCell ref="O87:O88"/>
    <mergeCell ref="D89:D90"/>
    <mergeCell ref="D91:D92"/>
    <mergeCell ref="G91:G92"/>
    <mergeCell ref="H91:H92"/>
    <mergeCell ref="I91:I92"/>
    <mergeCell ref="J91:J92"/>
    <mergeCell ref="K91:K92"/>
    <mergeCell ref="L91:L92"/>
    <mergeCell ref="M91:M92"/>
    <mergeCell ref="N91:N92"/>
    <mergeCell ref="I89:I90"/>
    <mergeCell ref="J89:J90"/>
    <mergeCell ref="E91:E92"/>
    <mergeCell ref="F89:F90"/>
    <mergeCell ref="F91:F92"/>
    <mergeCell ref="D87:D88"/>
    <mergeCell ref="J87:J88"/>
    <mergeCell ref="K87:K88"/>
    <mergeCell ref="L87:L88"/>
    <mergeCell ref="Q83:Q84"/>
    <mergeCell ref="R83:R84"/>
    <mergeCell ref="D85:D86"/>
    <mergeCell ref="G85:G86"/>
    <mergeCell ref="H85:H86"/>
    <mergeCell ref="I85:I86"/>
    <mergeCell ref="J85:J86"/>
    <mergeCell ref="K85:K86"/>
    <mergeCell ref="L85:L86"/>
    <mergeCell ref="M85:M86"/>
    <mergeCell ref="N85:N86"/>
    <mergeCell ref="O85:O86"/>
    <mergeCell ref="Q85:Q86"/>
    <mergeCell ref="R85:R86"/>
    <mergeCell ref="D83:D84"/>
    <mergeCell ref="G83:G84"/>
    <mergeCell ref="H83:H84"/>
    <mergeCell ref="I83:I84"/>
    <mergeCell ref="J83:J84"/>
    <mergeCell ref="F85:F86"/>
    <mergeCell ref="P85:P86"/>
    <mergeCell ref="M83:M84"/>
    <mergeCell ref="N83:N84"/>
    <mergeCell ref="O83:O84"/>
    <mergeCell ref="Q81:Q82"/>
    <mergeCell ref="R81:R82"/>
    <mergeCell ref="E81:E82"/>
    <mergeCell ref="D79:D80"/>
    <mergeCell ref="J77:J78"/>
    <mergeCell ref="K77:K78"/>
    <mergeCell ref="L77:L78"/>
    <mergeCell ref="P67:P68"/>
    <mergeCell ref="P69:P70"/>
    <mergeCell ref="P71:P72"/>
    <mergeCell ref="P75:P76"/>
    <mergeCell ref="P77:P78"/>
    <mergeCell ref="P79:P80"/>
    <mergeCell ref="P81:P82"/>
    <mergeCell ref="O67:O68"/>
    <mergeCell ref="Q67:Q68"/>
    <mergeCell ref="R67:R68"/>
    <mergeCell ref="I71:I72"/>
    <mergeCell ref="J71:J72"/>
    <mergeCell ref="K71:K72"/>
    <mergeCell ref="F71:F72"/>
    <mergeCell ref="K75:K76"/>
    <mergeCell ref="M81:M82"/>
    <mergeCell ref="N81:N82"/>
    <mergeCell ref="D69:D70"/>
    <mergeCell ref="R65:R66"/>
    <mergeCell ref="F65:F66"/>
    <mergeCell ref="M77:M78"/>
    <mergeCell ref="N77:N78"/>
    <mergeCell ref="F77:F78"/>
    <mergeCell ref="F79:F80"/>
    <mergeCell ref="M71:M72"/>
    <mergeCell ref="O71:O72"/>
    <mergeCell ref="Q71:Q72"/>
    <mergeCell ref="L65:L66"/>
    <mergeCell ref="M65:M66"/>
    <mergeCell ref="N65:N66"/>
    <mergeCell ref="O65:O66"/>
    <mergeCell ref="Q65:Q66"/>
    <mergeCell ref="P65:P66"/>
    <mergeCell ref="M79:M80"/>
    <mergeCell ref="N79:N80"/>
    <mergeCell ref="O79:O80"/>
    <mergeCell ref="Q79:Q80"/>
    <mergeCell ref="R79:R80"/>
    <mergeCell ref="L75:L76"/>
    <mergeCell ref="Q75:Q76"/>
    <mergeCell ref="R77:R78"/>
    <mergeCell ref="O77:O78"/>
    <mergeCell ref="Q77:Q78"/>
    <mergeCell ref="H65:H66"/>
    <mergeCell ref="I65:I66"/>
    <mergeCell ref="O69:O70"/>
    <mergeCell ref="Q69:Q70"/>
    <mergeCell ref="R69:R70"/>
    <mergeCell ref="N69:N70"/>
    <mergeCell ref="M67:M68"/>
    <mergeCell ref="N67:N68"/>
    <mergeCell ref="O73:O74"/>
    <mergeCell ref="Q73:Q74"/>
    <mergeCell ref="R73:R74"/>
    <mergeCell ref="F67:F68"/>
    <mergeCell ref="G79:G80"/>
    <mergeCell ref="H79:H80"/>
    <mergeCell ref="I79:I80"/>
    <mergeCell ref="J79:J80"/>
    <mergeCell ref="E69:E70"/>
    <mergeCell ref="G69:G70"/>
    <mergeCell ref="I75:I76"/>
    <mergeCell ref="M63:M64"/>
    <mergeCell ref="J65:J66"/>
    <mergeCell ref="K65:K66"/>
    <mergeCell ref="L79:L80"/>
    <mergeCell ref="K69:K70"/>
    <mergeCell ref="G75:G76"/>
    <mergeCell ref="H75:H76"/>
    <mergeCell ref="L71:L72"/>
    <mergeCell ref="H69:H70"/>
    <mergeCell ref="M69:M70"/>
    <mergeCell ref="M75:M76"/>
    <mergeCell ref="K79:K80"/>
    <mergeCell ref="E65:E66"/>
    <mergeCell ref="G65:G66"/>
    <mergeCell ref="E61:E62"/>
    <mergeCell ref="G61:G62"/>
    <mergeCell ref="H61:H62"/>
    <mergeCell ref="I61:I62"/>
    <mergeCell ref="R61:R62"/>
    <mergeCell ref="F61:F62"/>
    <mergeCell ref="L61:L62"/>
    <mergeCell ref="M61:M62"/>
    <mergeCell ref="N61:N62"/>
    <mergeCell ref="O61:O62"/>
    <mergeCell ref="Q61:Q62"/>
    <mergeCell ref="P61:P62"/>
    <mergeCell ref="J61:J62"/>
    <mergeCell ref="K61:K62"/>
    <mergeCell ref="R59:R60"/>
    <mergeCell ref="G57:G58"/>
    <mergeCell ref="H57:H58"/>
    <mergeCell ref="I57:I58"/>
    <mergeCell ref="E59:E60"/>
    <mergeCell ref="E57:E58"/>
    <mergeCell ref="J57:J58"/>
    <mergeCell ref="K57:K58"/>
    <mergeCell ref="Q57:Q58"/>
    <mergeCell ref="R57:R58"/>
    <mergeCell ref="L57:L58"/>
    <mergeCell ref="M57:M58"/>
    <mergeCell ref="N57:N58"/>
    <mergeCell ref="O57:O58"/>
    <mergeCell ref="O59:O60"/>
    <mergeCell ref="L59:L60"/>
    <mergeCell ref="D59:D60"/>
    <mergeCell ref="D57:D58"/>
    <mergeCell ref="G59:G60"/>
    <mergeCell ref="H59:H60"/>
    <mergeCell ref="I59:I60"/>
    <mergeCell ref="J59:J60"/>
    <mergeCell ref="K59:K60"/>
    <mergeCell ref="G13:G14"/>
    <mergeCell ref="H13:H14"/>
    <mergeCell ref="I13:I14"/>
    <mergeCell ref="N13:N14"/>
    <mergeCell ref="P47:P48"/>
    <mergeCell ref="P53:P54"/>
    <mergeCell ref="O49:O50"/>
    <mergeCell ref="Q49:Q50"/>
    <mergeCell ref="R49:R50"/>
    <mergeCell ref="K53:K54"/>
    <mergeCell ref="O51:O52"/>
    <mergeCell ref="Q51:Q52"/>
    <mergeCell ref="R53:R54"/>
    <mergeCell ref="G53:G54"/>
    <mergeCell ref="H53:H54"/>
    <mergeCell ref="I53:I54"/>
    <mergeCell ref="Q29:Q30"/>
    <mergeCell ref="R29:R30"/>
    <mergeCell ref="O45:O46"/>
    <mergeCell ref="H31:H32"/>
    <mergeCell ref="I31:I32"/>
    <mergeCell ref="J31:J32"/>
    <mergeCell ref="K31:K32"/>
    <mergeCell ref="L31:L32"/>
    <mergeCell ref="L25:L26"/>
    <mergeCell ref="H27:H28"/>
    <mergeCell ref="I27:I28"/>
    <mergeCell ref="J27:J28"/>
    <mergeCell ref="EL8:EL10"/>
    <mergeCell ref="M13:M14"/>
    <mergeCell ref="J13:J14"/>
    <mergeCell ref="N8:O8"/>
    <mergeCell ref="O11:O12"/>
    <mergeCell ref="Q11:Q12"/>
    <mergeCell ref="P13:P14"/>
    <mergeCell ref="R11:R12"/>
    <mergeCell ref="L11:L12"/>
    <mergeCell ref="P9:P10"/>
    <mergeCell ref="P11:P12"/>
    <mergeCell ref="P15:P16"/>
    <mergeCell ref="P17:P18"/>
    <mergeCell ref="R75:R76"/>
    <mergeCell ref="G71:G72"/>
    <mergeCell ref="D71:D72"/>
    <mergeCell ref="E71:E72"/>
    <mergeCell ref="D75:D76"/>
    <mergeCell ref="Q47:Q48"/>
    <mergeCell ref="R47:R48"/>
    <mergeCell ref="L49:L50"/>
    <mergeCell ref="M49:M50"/>
    <mergeCell ref="R51:R52"/>
    <mergeCell ref="Q53:Q54"/>
    <mergeCell ref="P49:P50"/>
    <mergeCell ref="F53:F54"/>
    <mergeCell ref="F55:F56"/>
    <mergeCell ref="F57:F58"/>
    <mergeCell ref="F59:F60"/>
    <mergeCell ref="I55:I56"/>
    <mergeCell ref="J55:J56"/>
    <mergeCell ref="K55:K56"/>
    <mergeCell ref="E53:E54"/>
    <mergeCell ref="L55:L56"/>
    <mergeCell ref="P55:P56"/>
    <mergeCell ref="P57:P58"/>
    <mergeCell ref="P59:P60"/>
    <mergeCell ref="K15:K16"/>
    <mergeCell ref="L15:L16"/>
    <mergeCell ref="M15:M16"/>
    <mergeCell ref="N15:N16"/>
    <mergeCell ref="O15:O16"/>
    <mergeCell ref="Q15:Q16"/>
    <mergeCell ref="D81:D82"/>
    <mergeCell ref="G81:G82"/>
    <mergeCell ref="H81:H82"/>
    <mergeCell ref="L53:L54"/>
    <mergeCell ref="M53:M54"/>
    <mergeCell ref="N53:N54"/>
    <mergeCell ref="O53:O54"/>
    <mergeCell ref="I47:I48"/>
    <mergeCell ref="O47:O48"/>
    <mergeCell ref="D51:D52"/>
    <mergeCell ref="E51:E52"/>
    <mergeCell ref="G51:G52"/>
    <mergeCell ref="H51:H52"/>
    <mergeCell ref="I51:I52"/>
    <mergeCell ref="J53:J54"/>
    <mergeCell ref="K47:K48"/>
    <mergeCell ref="L47:L48"/>
    <mergeCell ref="M59:M60"/>
    <mergeCell ref="BZ2:CB2"/>
    <mergeCell ref="CC2:CE2"/>
    <mergeCell ref="CF2:CH2"/>
    <mergeCell ref="CC3:CE3"/>
    <mergeCell ref="BZ3:CB3"/>
    <mergeCell ref="CF3:CH3"/>
    <mergeCell ref="O43:O44"/>
    <mergeCell ref="Q43:Q44"/>
    <mergeCell ref="R43:R44"/>
    <mergeCell ref="Q2:R2"/>
    <mergeCell ref="Q3:R3"/>
    <mergeCell ref="O25:O26"/>
    <mergeCell ref="Q25:Q26"/>
    <mergeCell ref="R25:R26"/>
    <mergeCell ref="P23:P24"/>
    <mergeCell ref="P25:P26"/>
    <mergeCell ref="Q37:Q38"/>
    <mergeCell ref="R37:R38"/>
    <mergeCell ref="O41:O42"/>
    <mergeCell ref="Q41:Q42"/>
    <mergeCell ref="R41:R42"/>
    <mergeCell ref="P27:P28"/>
    <mergeCell ref="O27:O28"/>
    <mergeCell ref="O23:O24"/>
    <mergeCell ref="R21:R22"/>
    <mergeCell ref="K21:K22"/>
    <mergeCell ref="K27:K28"/>
    <mergeCell ref="Q45:Q46"/>
    <mergeCell ref="R45:R46"/>
    <mergeCell ref="L41:L42"/>
    <mergeCell ref="M41:M42"/>
    <mergeCell ref="N41:N42"/>
    <mergeCell ref="P33:P34"/>
    <mergeCell ref="P37:P38"/>
    <mergeCell ref="P39:P40"/>
    <mergeCell ref="P41:P42"/>
    <mergeCell ref="Q31:Q32"/>
    <mergeCell ref="K23:K24"/>
    <mergeCell ref="L23:L24"/>
    <mergeCell ref="M23:M24"/>
    <mergeCell ref="N23:N24"/>
    <mergeCell ref="Q23:Q24"/>
    <mergeCell ref="Q21:Q22"/>
    <mergeCell ref="Q27:Q28"/>
    <mergeCell ref="R27:R28"/>
    <mergeCell ref="N27:N28"/>
    <mergeCell ref="R23:R24"/>
    <mergeCell ref="K25:K26"/>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L39:L40"/>
    <mergeCell ref="M39:M40"/>
    <mergeCell ref="N39:N40"/>
    <mergeCell ref="L69:L70"/>
    <mergeCell ref="M55:M56"/>
    <mergeCell ref="D47:D48"/>
    <mergeCell ref="D49:D50"/>
    <mergeCell ref="F75:F76"/>
    <mergeCell ref="F27:F28"/>
    <mergeCell ref="H67:H68"/>
    <mergeCell ref="D43:D44"/>
    <mergeCell ref="F69:F70"/>
    <mergeCell ref="D55:D56"/>
    <mergeCell ref="G55:G56"/>
    <mergeCell ref="H55:H56"/>
    <mergeCell ref="D65:D66"/>
    <mergeCell ref="G67:G68"/>
    <mergeCell ref="E37:E38"/>
    <mergeCell ref="D29:D30"/>
    <mergeCell ref="D27:D28"/>
    <mergeCell ref="M47:M48"/>
    <mergeCell ref="N47:N48"/>
    <mergeCell ref="E55:E56"/>
    <mergeCell ref="N59:N60"/>
    <mergeCell ref="I15:I16"/>
    <mergeCell ref="D23:D24"/>
    <mergeCell ref="J23:J24"/>
    <mergeCell ref="F23:F24"/>
    <mergeCell ref="F25:F26"/>
    <mergeCell ref="G27:G28"/>
    <mergeCell ref="E27:E28"/>
    <mergeCell ref="E23:E24"/>
    <mergeCell ref="E25:E26"/>
    <mergeCell ref="G23:G24"/>
    <mergeCell ref="D19:D20"/>
    <mergeCell ref="I19:I20"/>
    <mergeCell ref="E21:E22"/>
    <mergeCell ref="E19:E20"/>
    <mergeCell ref="F19:F20"/>
    <mergeCell ref="F21:F22"/>
    <mergeCell ref="D21:D22"/>
    <mergeCell ref="D25:D26"/>
    <mergeCell ref="H23:H24"/>
    <mergeCell ref="H21:H22"/>
    <mergeCell ref="J15:J16"/>
    <mergeCell ref="H25:H26"/>
    <mergeCell ref="I25:I26"/>
    <mergeCell ref="J25:J26"/>
    <mergeCell ref="G15:G16"/>
    <mergeCell ref="H15:H16"/>
    <mergeCell ref="G25:G26"/>
    <mergeCell ref="G19:G20"/>
    <mergeCell ref="H19:H20"/>
    <mergeCell ref="F33:F34"/>
    <mergeCell ref="F35:F36"/>
    <mergeCell ref="F29:F30"/>
    <mergeCell ref="F31:F32"/>
    <mergeCell ref="G29:G30"/>
    <mergeCell ref="M51:M52"/>
    <mergeCell ref="N51:N52"/>
    <mergeCell ref="J49:J50"/>
    <mergeCell ref="P19:P20"/>
    <mergeCell ref="J19:J20"/>
    <mergeCell ref="K19:K20"/>
    <mergeCell ref="L19:L20"/>
    <mergeCell ref="M19:M20"/>
    <mergeCell ref="N19:N20"/>
    <mergeCell ref="O19:O20"/>
    <mergeCell ref="L21:L22"/>
    <mergeCell ref="M21:M22"/>
    <mergeCell ref="L27:L28"/>
    <mergeCell ref="N21:N22"/>
    <mergeCell ref="O21:O22"/>
    <mergeCell ref="M25:M26"/>
    <mergeCell ref="N25:N26"/>
    <mergeCell ref="M27:M28"/>
    <mergeCell ref="J29:J30"/>
    <mergeCell ref="K29:K30"/>
    <mergeCell ref="L29:L30"/>
    <mergeCell ref="M29:M30"/>
    <mergeCell ref="N29:N30"/>
    <mergeCell ref="O29:O30"/>
    <mergeCell ref="H47:H48"/>
    <mergeCell ref="G63:G64"/>
    <mergeCell ref="H63:H64"/>
    <mergeCell ref="I63:I64"/>
    <mergeCell ref="J63:J64"/>
    <mergeCell ref="K63:K64"/>
    <mergeCell ref="L63:L64"/>
    <mergeCell ref="J47:J48"/>
    <mergeCell ref="J51:J52"/>
    <mergeCell ref="K51:K52"/>
    <mergeCell ref="L51:L52"/>
    <mergeCell ref="B21:B22"/>
    <mergeCell ref="C21:C22"/>
    <mergeCell ref="Q19:Q20"/>
    <mergeCell ref="R19:R20"/>
    <mergeCell ref="H43:H44"/>
    <mergeCell ref="R15:R16"/>
    <mergeCell ref="D17:D18"/>
    <mergeCell ref="E17:E18"/>
    <mergeCell ref="F17:F18"/>
    <mergeCell ref="G17:G18"/>
    <mergeCell ref="H17:H18"/>
    <mergeCell ref="I17:I18"/>
    <mergeCell ref="J17:J18"/>
    <mergeCell ref="K17:K18"/>
    <mergeCell ref="L17:L18"/>
    <mergeCell ref="M17:M18"/>
    <mergeCell ref="N17:N18"/>
    <mergeCell ref="O17:O18"/>
    <mergeCell ref="Q17:Q18"/>
    <mergeCell ref="R17:R18"/>
    <mergeCell ref="D15:D16"/>
    <mergeCell ref="E15:E16"/>
    <mergeCell ref="F15:F16"/>
    <mergeCell ref="G21:G22"/>
    <mergeCell ref="F13:F14"/>
    <mergeCell ref="K13:K14"/>
    <mergeCell ref="L13:L14"/>
    <mergeCell ref="P83:P84"/>
    <mergeCell ref="R71:R72"/>
    <mergeCell ref="H71:H72"/>
    <mergeCell ref="Q55:Q56"/>
    <mergeCell ref="R55:R56"/>
    <mergeCell ref="I21:I22"/>
    <mergeCell ref="J21:J22"/>
    <mergeCell ref="F81:F82"/>
    <mergeCell ref="F83:F84"/>
    <mergeCell ref="J75:J76"/>
    <mergeCell ref="H77:H78"/>
    <mergeCell ref="I77:I78"/>
    <mergeCell ref="I81:I82"/>
    <mergeCell ref="J81:J82"/>
    <mergeCell ref="K81:K82"/>
    <mergeCell ref="L81:L82"/>
    <mergeCell ref="F47:F48"/>
    <mergeCell ref="F49:F50"/>
    <mergeCell ref="F51:F52"/>
    <mergeCell ref="G77:G78"/>
    <mergeCell ref="G47:G48"/>
    <mergeCell ref="B15:B16"/>
    <mergeCell ref="C15:C16"/>
    <mergeCell ref="B17:B18"/>
    <mergeCell ref="C17:C18"/>
    <mergeCell ref="B19:B20"/>
    <mergeCell ref="C19:C20"/>
    <mergeCell ref="B13:B14"/>
    <mergeCell ref="C13:C14"/>
    <mergeCell ref="E13:E14"/>
    <mergeCell ref="D13:D14"/>
    <mergeCell ref="B31:B32"/>
    <mergeCell ref="C31:C32"/>
    <mergeCell ref="B33:B34"/>
    <mergeCell ref="C33:C34"/>
    <mergeCell ref="B35:B36"/>
    <mergeCell ref="C35:C36"/>
    <mergeCell ref="D31:D32"/>
    <mergeCell ref="I33:I34"/>
    <mergeCell ref="D35:D36"/>
    <mergeCell ref="H35:H36"/>
    <mergeCell ref="G31:G32"/>
    <mergeCell ref="E35:E36"/>
    <mergeCell ref="G33:G34"/>
    <mergeCell ref="D33:D34"/>
    <mergeCell ref="E31:E32"/>
    <mergeCell ref="E33:E34"/>
    <mergeCell ref="B23:B24"/>
    <mergeCell ref="C23:C24"/>
    <mergeCell ref="I23:I24"/>
    <mergeCell ref="B25:B26"/>
    <mergeCell ref="C25:C26"/>
    <mergeCell ref="B27:B28"/>
    <mergeCell ref="C27:C28"/>
    <mergeCell ref="B29:B30"/>
    <mergeCell ref="C29:C30"/>
    <mergeCell ref="H29:H30"/>
    <mergeCell ref="I29:I30"/>
    <mergeCell ref="E29:E30"/>
    <mergeCell ref="B37:B38"/>
    <mergeCell ref="C37:C38"/>
    <mergeCell ref="B39:B40"/>
    <mergeCell ref="C39:C40"/>
    <mergeCell ref="B41:B42"/>
    <mergeCell ref="C41:C42"/>
    <mergeCell ref="B43:B44"/>
    <mergeCell ref="C43:C44"/>
    <mergeCell ref="B45:B46"/>
    <mergeCell ref="C45:C46"/>
    <mergeCell ref="B71:B72"/>
    <mergeCell ref="C71:C72"/>
    <mergeCell ref="B47:B48"/>
    <mergeCell ref="C47:C48"/>
    <mergeCell ref="E47:E48"/>
    <mergeCell ref="B49:B50"/>
    <mergeCell ref="C49:C50"/>
    <mergeCell ref="E49:E50"/>
    <mergeCell ref="N49:N50"/>
    <mergeCell ref="B51:B52"/>
    <mergeCell ref="C51:C52"/>
    <mergeCell ref="B53:B54"/>
    <mergeCell ref="C53:C54"/>
    <mergeCell ref="B55:B56"/>
    <mergeCell ref="C55:C56"/>
    <mergeCell ref="B57:B58"/>
    <mergeCell ref="C57:C58"/>
    <mergeCell ref="B59:B60"/>
    <mergeCell ref="C59:C60"/>
    <mergeCell ref="I69:I70"/>
    <mergeCell ref="J69:J70"/>
    <mergeCell ref="N71:N72"/>
    <mergeCell ref="F63:F64"/>
    <mergeCell ref="K49:K50"/>
    <mergeCell ref="B77:B78"/>
    <mergeCell ref="C77:C78"/>
    <mergeCell ref="E77:E78"/>
    <mergeCell ref="B79:B80"/>
    <mergeCell ref="C79:C80"/>
    <mergeCell ref="E79:E80"/>
    <mergeCell ref="B81:B82"/>
    <mergeCell ref="C81:C82"/>
    <mergeCell ref="B61:B62"/>
    <mergeCell ref="C61:C62"/>
    <mergeCell ref="B63:B64"/>
    <mergeCell ref="C63:C64"/>
    <mergeCell ref="B65:B66"/>
    <mergeCell ref="C65:C66"/>
    <mergeCell ref="B67:B68"/>
    <mergeCell ref="C67:C68"/>
    <mergeCell ref="D67:D68"/>
    <mergeCell ref="E67:E68"/>
    <mergeCell ref="B69:B70"/>
    <mergeCell ref="C69:C70"/>
    <mergeCell ref="D77:D78"/>
    <mergeCell ref="D63:D64"/>
    <mergeCell ref="D61:D62"/>
    <mergeCell ref="E63:E64"/>
    <mergeCell ref="B73:B74"/>
    <mergeCell ref="C73:C74"/>
    <mergeCell ref="D73:D74"/>
    <mergeCell ref="E73:E74"/>
    <mergeCell ref="F73:F74"/>
    <mergeCell ref="P73:P74"/>
    <mergeCell ref="B75:B76"/>
    <mergeCell ref="C75:C76"/>
    <mergeCell ref="E75:E76"/>
    <mergeCell ref="N75:N76"/>
    <mergeCell ref="O75:O76"/>
    <mergeCell ref="B89:B90"/>
    <mergeCell ref="C89:C90"/>
    <mergeCell ref="E89:E90"/>
    <mergeCell ref="B91:B92"/>
    <mergeCell ref="C91:C92"/>
    <mergeCell ref="B93:B94"/>
    <mergeCell ref="C93:C94"/>
    <mergeCell ref="B95:B96"/>
    <mergeCell ref="C95:C96"/>
    <mergeCell ref="D95:D96"/>
    <mergeCell ref="D93:D94"/>
    <mergeCell ref="E93:E94"/>
    <mergeCell ref="E95:E96"/>
    <mergeCell ref="B83:B84"/>
    <mergeCell ref="C83:C84"/>
    <mergeCell ref="E83:E84"/>
    <mergeCell ref="B85:B86"/>
    <mergeCell ref="C85:C86"/>
    <mergeCell ref="E85:E86"/>
    <mergeCell ref="B87:B88"/>
    <mergeCell ref="C87:C88"/>
    <mergeCell ref="E87:E88"/>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92" priority="2006" stopIfTrue="1">
      <formula>IF(TEXT(S$9,"d")="1",TRUE,FALSE)</formula>
    </cfRule>
    <cfRule type="expression" dxfId="191" priority="2007" stopIfTrue="1">
      <formula>OR(IF(TEXT(S$9,"d")&lt;&gt;"1",TRUE,FALSE))</formula>
    </cfRule>
  </conditionalFormatting>
  <conditionalFormatting sqref="S9:EK10">
    <cfRule type="expression" dxfId="190" priority="2014" stopIfTrue="1">
      <formula>IF(S$9=TODAY(),TRUE,FALSE)</formula>
    </cfRule>
    <cfRule type="expression" dxfId="189" priority="2015" stopIfTrue="1">
      <formula>IF(WEEKDAY(S$9)=7,TRUE,FALSE)</formula>
    </cfRule>
    <cfRule type="expression" dxfId="188" priority="2016" stopIfTrue="1">
      <formula>IF(OR(WEEKDAY(S$9)=1,IF(ISNA(MATCH(S$9,Holiday,0)),FALSE,TRUE)),TRUE,FALSE)</formula>
    </cfRule>
  </conditionalFormatting>
  <conditionalFormatting sqref="S11:EK96">
    <cfRule type="expression" dxfId="187" priority="3696" stopIfTrue="1">
      <formula>IF(OR(WEEKDAY(S$9)=7,WEEKDAY(S$9)=1,IF(ISNA(MATCH(S$9,Holiday,0)),FALSE,TRUE)),TRUE,FALSE)</formula>
    </cfRule>
    <cfRule type="expression" dxfId="186" priority="3697" stopIfTrue="1">
      <formula>IF(AND($D11&lt;&gt;"",S11&lt;&gt;""),TRUE,FALSE)</formula>
    </cfRule>
    <cfRule type="expression" dxfId="185" priority="3698" stopIfTrue="1">
      <formula>IF(AND($D11="",S11&lt;&gt;""),TRUE,FALSE)</formula>
    </cfRule>
  </conditionalFormatting>
  <conditionalFormatting sqref="J11:K11 B11:F11 B15:F15 B17:F17 B19:F19 B21:F21 B23:F23 B25:F25 B27:F27 B29:F29 B31:F31 B33:F33 B37:F37 B39:F39 B41:F41 B43:F43 B45:F45 J47:K47 B47:E47 J49:K49 B49:E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G47:I96 G41:I44 G25:G40 B13:F13 B35:F35 K17:K18 J15:J18 G45:G46 L11:O96 Q11:R96 G11:H24 I11:I20">
    <cfRule type="expression" dxfId="184" priority="5149" stopIfTrue="1">
      <formula>IF(AND($D11&lt;&gt;"",$J11&lt;&gt;"",$K11&lt;&gt;""),TRUE,FALSE)</formula>
    </cfRule>
    <cfRule type="expression" dxfId="183" priority="5150" stopIfTrue="1">
      <formula>IF(AND($D11&lt;&gt;"",$K11="",$I11&lt;TODAY()),TRUE,FALSE)</formula>
    </cfRule>
    <cfRule type="expression" dxfId="182" priority="5151" stopIfTrue="1">
      <formula>IF(OR(AND($D11&lt;&gt;"",$J11&lt;&gt;"",$Q11&lt;100),TODAY()&gt;=$H11),TRUE,FALSE)</formula>
    </cfRule>
  </conditionalFormatting>
  <conditionalFormatting sqref="CJ11:DM96">
    <cfRule type="expression" dxfId="181" priority="6229" stopIfTrue="1">
      <formula>IF(OR(WEEKDAY(CJ$9)=7,WEEKDAY(CJ$9)=1,IF(ISNA(MATCH(CJ$9,Holiday,0)),FALSE,TRUE)),TRUE,FALSE)</formula>
    </cfRule>
    <cfRule type="expression" dxfId="180" priority="6230" stopIfTrue="1">
      <formula>IF(AND($D11="",$S11&lt;&gt;""),TRUE,FALSE)</formula>
    </cfRule>
  </conditionalFormatting>
  <conditionalFormatting sqref="P11 P21 P23 P25 P27 P31 P33 P43 P47 P49 P51 P53 P55 P57 P59 P61 P63 P65 P67 P69 P71 P73 P75 P77 P79 P81 P83 P85 P87 P89 P91 P93 P95">
    <cfRule type="expression" dxfId="179" priority="398" stopIfTrue="1">
      <formula>IF(AND($D11&lt;&gt;"",$J11&lt;&gt;"",$K11&lt;&gt;""),TRUE,FALSE)</formula>
    </cfRule>
    <cfRule type="expression" dxfId="178" priority="399" stopIfTrue="1">
      <formula>IF(AND($D11&lt;&gt;"",$K11="",$I11&lt;TODAY()),TRUE,FALSE)</formula>
    </cfRule>
    <cfRule type="expression" dxfId="177" priority="400" stopIfTrue="1">
      <formula>IF(OR(AND($D11&lt;&gt;"",$J11&lt;&gt;"",$Q11&lt;100),TODAY()&gt;=$H11),TRUE,FALSE)</formula>
    </cfRule>
  </conditionalFormatting>
  <conditionalFormatting sqref="P37">
    <cfRule type="expression" dxfId="176" priority="292" stopIfTrue="1">
      <formula>IF(AND($D37&lt;&gt;"",$J37&lt;&gt;"",$K37&lt;&gt;""),TRUE,FALSE)</formula>
    </cfRule>
    <cfRule type="expression" dxfId="175" priority="293" stopIfTrue="1">
      <formula>IF(AND($D37&lt;&gt;"",$K37="",$I37&lt;TODAY()),TRUE,FALSE)</formula>
    </cfRule>
    <cfRule type="expression" dxfId="174" priority="294" stopIfTrue="1">
      <formula>IF(OR(AND($D37&lt;&gt;"",$J37&lt;&gt;"",$Q37&lt;100),TODAY()&gt;=$H37),TRUE,FALSE)</formula>
    </cfRule>
  </conditionalFormatting>
  <conditionalFormatting sqref="P13">
    <cfRule type="expression" dxfId="173" priority="289" stopIfTrue="1">
      <formula>IF(AND($D13&lt;&gt;"",$J13&lt;&gt;"",$K13&lt;&gt;""),TRUE,FALSE)</formula>
    </cfRule>
    <cfRule type="expression" dxfId="172" priority="290" stopIfTrue="1">
      <formula>IF(AND($D13&lt;&gt;"",$K13="",$I13&lt;TODAY()),TRUE,FALSE)</formula>
    </cfRule>
    <cfRule type="expression" dxfId="171" priority="291" stopIfTrue="1">
      <formula>IF(OR(AND($D13&lt;&gt;"",$J13&lt;&gt;"",$Q13&lt;100),TODAY()&gt;=$H13),TRUE,FALSE)</formula>
    </cfRule>
  </conditionalFormatting>
  <conditionalFormatting sqref="P15">
    <cfRule type="expression" dxfId="170" priority="277" stopIfTrue="1">
      <formula>IF(AND($D15&lt;&gt;"",$J15&lt;&gt;"",$K15&lt;&gt;""),TRUE,FALSE)</formula>
    </cfRule>
    <cfRule type="expression" dxfId="169" priority="278" stopIfTrue="1">
      <formula>IF(AND($D15&lt;&gt;"",$K15="",$I15&lt;TODAY()),TRUE,FALSE)</formula>
    </cfRule>
    <cfRule type="expression" dxfId="168" priority="279" stopIfTrue="1">
      <formula>IF(OR(AND($D15&lt;&gt;"",$J15&lt;&gt;"",$Q15&lt;100),TODAY()&gt;=$H15),TRUE,FALSE)</formula>
    </cfRule>
  </conditionalFormatting>
  <conditionalFormatting sqref="P19">
    <cfRule type="expression" dxfId="167" priority="274" stopIfTrue="1">
      <formula>IF(AND($D19&lt;&gt;"",$J19&lt;&gt;"",$K19&lt;&gt;""),TRUE,FALSE)</formula>
    </cfRule>
    <cfRule type="expression" dxfId="166" priority="275" stopIfTrue="1">
      <formula>IF(AND($D19&lt;&gt;"",$K19="",$I19&lt;TODAY()),TRUE,FALSE)</formula>
    </cfRule>
    <cfRule type="expression" dxfId="165" priority="276" stopIfTrue="1">
      <formula>IF(OR(AND($D19&lt;&gt;"",$J19&lt;&gt;"",$Q19&lt;100),TODAY()&gt;=$H19),TRUE,FALSE)</formula>
    </cfRule>
  </conditionalFormatting>
  <conditionalFormatting sqref="P29">
    <cfRule type="expression" dxfId="164" priority="271" stopIfTrue="1">
      <formula>IF(AND($D29&lt;&gt;"",$J29&lt;&gt;"",$K29&lt;&gt;""),TRUE,FALSE)</formula>
    </cfRule>
    <cfRule type="expression" dxfId="163" priority="272" stopIfTrue="1">
      <formula>IF(AND($D29&lt;&gt;"",$K29="",$I29&lt;TODAY()),TRUE,FALSE)</formula>
    </cfRule>
    <cfRule type="expression" dxfId="162" priority="273" stopIfTrue="1">
      <formula>IF(OR(AND($D29&lt;&gt;"",$J29&lt;&gt;"",$Q29&lt;100),TODAY()&gt;=$H29),TRUE,FALSE)</formula>
    </cfRule>
  </conditionalFormatting>
  <conditionalFormatting sqref="P35">
    <cfRule type="expression" dxfId="161" priority="268" stopIfTrue="1">
      <formula>IF(AND($D35&lt;&gt;"",$J35&lt;&gt;"",$K35&lt;&gt;""),TRUE,FALSE)</formula>
    </cfRule>
    <cfRule type="expression" dxfId="160" priority="269" stopIfTrue="1">
      <formula>IF(AND($D35&lt;&gt;"",$K35="",$I35&lt;TODAY()),TRUE,FALSE)</formula>
    </cfRule>
    <cfRule type="expression" dxfId="159" priority="270" stopIfTrue="1">
      <formula>IF(OR(AND($D35&lt;&gt;"",$J35&lt;&gt;"",$Q35&lt;100),TODAY()&gt;=$H35),TRUE,FALSE)</formula>
    </cfRule>
  </conditionalFormatting>
  <conditionalFormatting sqref="P39">
    <cfRule type="expression" dxfId="158" priority="265" stopIfTrue="1">
      <formula>IF(AND($D39&lt;&gt;"",$J39&lt;&gt;"",$K39&lt;&gt;""),TRUE,FALSE)</formula>
    </cfRule>
    <cfRule type="expression" dxfId="157" priority="266" stopIfTrue="1">
      <formula>IF(AND($D39&lt;&gt;"",$K39="",$I39&lt;TODAY()),TRUE,FALSE)</formula>
    </cfRule>
    <cfRule type="expression" dxfId="156" priority="267" stopIfTrue="1">
      <formula>IF(OR(AND($D39&lt;&gt;"",$J39&lt;&gt;"",$Q39&lt;100),TODAY()&gt;=$H39),TRUE,FALSE)</formula>
    </cfRule>
  </conditionalFormatting>
  <conditionalFormatting sqref="P41">
    <cfRule type="expression" dxfId="155" priority="262" stopIfTrue="1">
      <formula>IF(AND($D41&lt;&gt;"",$J41&lt;&gt;"",$K41&lt;&gt;""),TRUE,FALSE)</formula>
    </cfRule>
    <cfRule type="expression" dxfId="154" priority="263" stopIfTrue="1">
      <formula>IF(AND($D41&lt;&gt;"",$K41="",$I41&lt;TODAY()),TRUE,FALSE)</formula>
    </cfRule>
    <cfRule type="expression" dxfId="153" priority="264" stopIfTrue="1">
      <formula>IF(OR(AND($D41&lt;&gt;"",$J41&lt;&gt;"",$Q41&lt;100),TODAY()&gt;=$H41),TRUE,FALSE)</formula>
    </cfRule>
  </conditionalFormatting>
  <conditionalFormatting sqref="P17">
    <cfRule type="expression" dxfId="152" priority="250" stopIfTrue="1">
      <formula>IF(AND($D17&lt;&gt;"",$J17&lt;&gt;"",$K17&lt;&gt;""),TRUE,FALSE)</formula>
    </cfRule>
    <cfRule type="expression" dxfId="151" priority="251" stopIfTrue="1">
      <formula>IF(AND($D17&lt;&gt;"",$K17="",$I17&lt;TODAY()),TRUE,FALSE)</formula>
    </cfRule>
    <cfRule type="expression" dxfId="150" priority="252" stopIfTrue="1">
      <formula>IF(OR(AND($D17&lt;&gt;"",$J17&lt;&gt;"",$Q17&lt;100),TODAY()&gt;=$H17),TRUE,FALSE)</formula>
    </cfRule>
  </conditionalFormatting>
  <conditionalFormatting sqref="P45">
    <cfRule type="expression" dxfId="149" priority="241" stopIfTrue="1">
      <formula>IF(AND($D45&lt;&gt;"",$J45&lt;&gt;"",$K45&lt;&gt;""),TRUE,FALSE)</formula>
    </cfRule>
    <cfRule type="expression" dxfId="148" priority="242" stopIfTrue="1">
      <formula>IF(AND($D45&lt;&gt;"",$K45="",$I45&lt;TODAY()),TRUE,FALSE)</formula>
    </cfRule>
    <cfRule type="expression" dxfId="147" priority="243" stopIfTrue="1">
      <formula>IF(OR(AND($D45&lt;&gt;"",$J45&lt;&gt;"",$Q45&lt;100),TODAY()&gt;=$H45),TRUE,FALSE)</formula>
    </cfRule>
  </conditionalFormatting>
  <conditionalFormatting sqref="F47">
    <cfRule type="expression" dxfId="146" priority="223" stopIfTrue="1">
      <formula>IF(AND($D47&lt;&gt;"",$J47&lt;&gt;"",$K47&lt;&gt;""),TRUE,FALSE)</formula>
    </cfRule>
    <cfRule type="expression" dxfId="145" priority="224" stopIfTrue="1">
      <formula>IF(AND($D47&lt;&gt;"",$K47="",$I47&lt;TODAY()),TRUE,FALSE)</formula>
    </cfRule>
    <cfRule type="expression" dxfId="144" priority="225" stopIfTrue="1">
      <formula>IF(OR(AND($D47&lt;&gt;"",$J47&lt;&gt;"",$Q47&lt;100),TODAY()&gt;=$H47),TRUE,FALSE)</formula>
    </cfRule>
  </conditionalFormatting>
  <conditionalFormatting sqref="F49">
    <cfRule type="expression" dxfId="143" priority="220" stopIfTrue="1">
      <formula>IF(AND($D49&lt;&gt;"",$J49&lt;&gt;"",$K49&lt;&gt;""),TRUE,FALSE)</formula>
    </cfRule>
    <cfRule type="expression" dxfId="142" priority="221" stopIfTrue="1">
      <formula>IF(AND($D49&lt;&gt;"",$K49="",$I49&lt;TODAY()),TRUE,FALSE)</formula>
    </cfRule>
    <cfRule type="expression" dxfId="141" priority="222" stopIfTrue="1">
      <formula>IF(OR(AND($D49&lt;&gt;"",$J49&lt;&gt;"",$Q49&lt;100),TODAY()&gt;=$H49),TRUE,FALSE)</formula>
    </cfRule>
  </conditionalFormatting>
  <conditionalFormatting sqref="J41:J42">
    <cfRule type="expression" dxfId="140" priority="202" stopIfTrue="1">
      <formula>IF(AND($D41&lt;&gt;"",$J41&lt;&gt;"",$K41&lt;&gt;""),TRUE,FALSE)</formula>
    </cfRule>
    <cfRule type="expression" dxfId="139" priority="203" stopIfTrue="1">
      <formula>IF(AND($D41&lt;&gt;"",$K41="",$I41&lt;TODAY()),TRUE,FALSE)</formula>
    </cfRule>
    <cfRule type="expression" dxfId="138" priority="204" stopIfTrue="1">
      <formula>IF(OR(AND($D41&lt;&gt;"",$J41&lt;&gt;"",$Q41&lt;100),TODAY()&gt;=$H41),TRUE,FALSE)</formula>
    </cfRule>
  </conditionalFormatting>
  <conditionalFormatting sqref="K41:K42">
    <cfRule type="expression" dxfId="137" priority="199" stopIfTrue="1">
      <formula>IF(AND($D41&lt;&gt;"",$J41&lt;&gt;"",$K41&lt;&gt;""),TRUE,FALSE)</formula>
    </cfRule>
    <cfRule type="expression" dxfId="136" priority="200" stopIfTrue="1">
      <formula>IF(AND($D41&lt;&gt;"",$K41="",$I41&lt;TODAY()),TRUE,FALSE)</formula>
    </cfRule>
    <cfRule type="expression" dxfId="135" priority="201" stopIfTrue="1">
      <formula>IF(OR(AND($D41&lt;&gt;"",$J41&lt;&gt;"",$Q41&lt;100),TODAY()&gt;=$H41),TRUE,FALSE)</formula>
    </cfRule>
  </conditionalFormatting>
  <conditionalFormatting sqref="J43:J44">
    <cfRule type="expression" dxfId="134" priority="196" stopIfTrue="1">
      <formula>IF(AND($D43&lt;&gt;"",$J43&lt;&gt;"",$K43&lt;&gt;""),TRUE,FALSE)</formula>
    </cfRule>
    <cfRule type="expression" dxfId="133" priority="197" stopIfTrue="1">
      <formula>IF(AND($D43&lt;&gt;"",$K43="",$I43&lt;TODAY()),TRUE,FALSE)</formula>
    </cfRule>
    <cfRule type="expression" dxfId="132" priority="198" stopIfTrue="1">
      <formula>IF(OR(AND($D43&lt;&gt;"",$J43&lt;&gt;"",$Q43&lt;100),TODAY()&gt;=$H43),TRUE,FALSE)</formula>
    </cfRule>
  </conditionalFormatting>
  <conditionalFormatting sqref="K43:K44">
    <cfRule type="expression" dxfId="131" priority="193" stopIfTrue="1">
      <formula>IF(AND($D43&lt;&gt;"",$J43&lt;&gt;"",$K43&lt;&gt;""),TRUE,FALSE)</formula>
    </cfRule>
    <cfRule type="expression" dxfId="130" priority="194" stopIfTrue="1">
      <formula>IF(AND($D43&lt;&gt;"",$K43="",$I43&lt;TODAY()),TRUE,FALSE)</formula>
    </cfRule>
    <cfRule type="expression" dxfId="129" priority="195" stopIfTrue="1">
      <formula>IF(OR(AND($D43&lt;&gt;"",$J43&lt;&gt;"",$Q43&lt;100),TODAY()&gt;=$H43),TRUE,FALSE)</formula>
    </cfRule>
  </conditionalFormatting>
  <conditionalFormatting sqref="H45:H46">
    <cfRule type="expression" dxfId="128" priority="190" stopIfTrue="1">
      <formula>IF(AND($D45&lt;&gt;"",$J45&lt;&gt;"",$K45&lt;&gt;""),TRUE,FALSE)</formula>
    </cfRule>
    <cfRule type="expression" dxfId="127" priority="191" stopIfTrue="1">
      <formula>IF(AND($D45&lt;&gt;"",$K45="",$I45&lt;TODAY()),TRUE,FALSE)</formula>
    </cfRule>
    <cfRule type="expression" dxfId="126" priority="192" stopIfTrue="1">
      <formula>IF(OR(AND($D45&lt;&gt;"",$J45&lt;&gt;"",$Q45&lt;100),TODAY()&gt;=$H45),TRUE,FALSE)</formula>
    </cfRule>
  </conditionalFormatting>
  <conditionalFormatting sqref="I45:I46">
    <cfRule type="expression" dxfId="125" priority="187" stopIfTrue="1">
      <formula>IF(AND($D45&lt;&gt;"",$J45&lt;&gt;"",$K45&lt;&gt;""),TRUE,FALSE)</formula>
    </cfRule>
    <cfRule type="expression" dxfId="124" priority="188" stopIfTrue="1">
      <formula>IF(AND($D45&lt;&gt;"",$K45="",$I45&lt;TODAY()),TRUE,FALSE)</formula>
    </cfRule>
    <cfRule type="expression" dxfId="123" priority="189" stopIfTrue="1">
      <formula>IF(OR(AND($D45&lt;&gt;"",$J45&lt;&gt;"",$Q45&lt;100),TODAY()&gt;=$H45),TRUE,FALSE)</formula>
    </cfRule>
  </conditionalFormatting>
  <conditionalFormatting sqref="J45:J46">
    <cfRule type="expression" dxfId="122" priority="184" stopIfTrue="1">
      <formula>IF(AND($D45&lt;&gt;"",$J45&lt;&gt;"",$K45&lt;&gt;""),TRUE,FALSE)</formula>
    </cfRule>
    <cfRule type="expression" dxfId="121" priority="185" stopIfTrue="1">
      <formula>IF(AND($D45&lt;&gt;"",$K45="",$I45&lt;TODAY()),TRUE,FALSE)</formula>
    </cfRule>
    <cfRule type="expression" dxfId="120" priority="186" stopIfTrue="1">
      <formula>IF(OR(AND($D45&lt;&gt;"",$J45&lt;&gt;"",$Q45&lt;100),TODAY()&gt;=$H45),TRUE,FALSE)</formula>
    </cfRule>
  </conditionalFormatting>
  <conditionalFormatting sqref="K45:K46">
    <cfRule type="expression" dxfId="119" priority="181" stopIfTrue="1">
      <formula>IF(AND($D45&lt;&gt;"",$J45&lt;&gt;"",$K45&lt;&gt;""),TRUE,FALSE)</formula>
    </cfRule>
    <cfRule type="expression" dxfId="118" priority="182" stopIfTrue="1">
      <formula>IF(AND($D45&lt;&gt;"",$K45="",$I45&lt;TODAY()),TRUE,FALSE)</formula>
    </cfRule>
    <cfRule type="expression" dxfId="117" priority="183" stopIfTrue="1">
      <formula>IF(OR(AND($D45&lt;&gt;"",$J45&lt;&gt;"",$Q45&lt;100),TODAY()&gt;=$H45),TRUE,FALSE)</formula>
    </cfRule>
  </conditionalFormatting>
  <conditionalFormatting sqref="J13">
    <cfRule type="expression" dxfId="116" priority="94" stopIfTrue="1">
      <formula>IF(AND($D13&lt;&gt;"",$J13&lt;&gt;"",$K13&lt;&gt;""),TRUE,FALSE)</formula>
    </cfRule>
    <cfRule type="expression" dxfId="115" priority="95" stopIfTrue="1">
      <formula>IF(AND($D13&lt;&gt;"",$K13="",$I13&lt;TODAY()),TRUE,FALSE)</formula>
    </cfRule>
    <cfRule type="expression" dxfId="114" priority="96" stopIfTrue="1">
      <formula>IF(OR(AND($D13&lt;&gt;"",$J13&lt;&gt;"",$Q13&lt;100),TODAY()&gt;=$H13),TRUE,FALSE)</formula>
    </cfRule>
  </conditionalFormatting>
  <conditionalFormatting sqref="K13">
    <cfRule type="expression" dxfId="113" priority="79" stopIfTrue="1">
      <formula>IF(AND($D13&lt;&gt;"",$J13&lt;&gt;"",$K13&lt;&gt;""),TRUE,FALSE)</formula>
    </cfRule>
    <cfRule type="expression" dxfId="112" priority="80" stopIfTrue="1">
      <formula>IF(AND($D13&lt;&gt;"",$K13="",$I13&lt;TODAY()),TRUE,FALSE)</formula>
    </cfRule>
    <cfRule type="expression" dxfId="111" priority="81" stopIfTrue="1">
      <formula>IF(OR(AND($D13&lt;&gt;"",$J13&lt;&gt;"",$Q13&lt;100),TODAY()&gt;=$H13),TRUE,FALSE)</formula>
    </cfRule>
  </conditionalFormatting>
  <conditionalFormatting sqref="K15:K16">
    <cfRule type="expression" dxfId="110" priority="70" stopIfTrue="1">
      <formula>IF(AND($D15&lt;&gt;"",$J15&lt;&gt;"",$K15&lt;&gt;""),TRUE,FALSE)</formula>
    </cfRule>
    <cfRule type="expression" dxfId="109" priority="71" stopIfTrue="1">
      <formula>IF(AND($D15&lt;&gt;"",$K15="",$I15&lt;TODAY()),TRUE,FALSE)</formula>
    </cfRule>
    <cfRule type="expression" dxfId="108" priority="72" stopIfTrue="1">
      <formula>IF(OR(AND($D15&lt;&gt;"",$J15&lt;&gt;"",$Q15&lt;100),TODAY()&gt;=$H15),TRUE,FALSE)</formula>
    </cfRule>
  </conditionalFormatting>
  <conditionalFormatting sqref="J19:J20">
    <cfRule type="expression" dxfId="107" priority="58" stopIfTrue="1">
      <formula>IF(AND($D19&lt;&gt;"",$J19&lt;&gt;"",$K19&lt;&gt;""),TRUE,FALSE)</formula>
    </cfRule>
    <cfRule type="expression" dxfId="106" priority="59" stopIfTrue="1">
      <formula>IF(AND($D19&lt;&gt;"",$K19="",$I19&lt;TODAY()),TRUE,FALSE)</formula>
    </cfRule>
    <cfRule type="expression" dxfId="105" priority="60" stopIfTrue="1">
      <formula>IF(OR(AND($D19&lt;&gt;"",$J19&lt;&gt;"",$Q19&lt;100),TODAY()&gt;=$H19),TRUE,FALSE)</formula>
    </cfRule>
  </conditionalFormatting>
  <conditionalFormatting sqref="K19:K20">
    <cfRule type="expression" dxfId="104" priority="55" stopIfTrue="1">
      <formula>IF(AND($D19&lt;&gt;"",$J19&lt;&gt;"",$K19&lt;&gt;""),TRUE,FALSE)</formula>
    </cfRule>
    <cfRule type="expression" dxfId="103" priority="56" stopIfTrue="1">
      <formula>IF(AND($D19&lt;&gt;"",$K19="",$I19&lt;TODAY()),TRUE,FALSE)</formula>
    </cfRule>
    <cfRule type="expression" dxfId="102" priority="57" stopIfTrue="1">
      <formula>IF(OR(AND($D19&lt;&gt;"",$J19&lt;&gt;"",$Q19&lt;100),TODAY()&gt;=$H19),TRUE,FALSE)</formula>
    </cfRule>
  </conditionalFormatting>
  <conditionalFormatting sqref="H25:K34">
    <cfRule type="expression" dxfId="101" priority="52" stopIfTrue="1">
      <formula>IF(AND($D25&lt;&gt;"",$J25&lt;&gt;"",$K25&lt;&gt;""),TRUE,FALSE)</formula>
    </cfRule>
    <cfRule type="expression" dxfId="100" priority="53" stopIfTrue="1">
      <formula>IF(AND($D25&lt;&gt;"",$K25="",$I25&lt;TODAY()),TRUE,FALSE)</formula>
    </cfRule>
    <cfRule type="expression" dxfId="99" priority="54" stopIfTrue="1">
      <formula>IF(OR(AND($D25&lt;&gt;"",$J25&lt;&gt;"",$Q25&lt;100),TODAY()&gt;=$H25),TRUE,FALSE)</formula>
    </cfRule>
  </conditionalFormatting>
  <conditionalFormatting sqref="I21:K24">
    <cfRule type="expression" dxfId="98" priority="49" stopIfTrue="1">
      <formula>IF(AND($D21&lt;&gt;"",$J21&lt;&gt;"",$K21&lt;&gt;""),TRUE,FALSE)</formula>
    </cfRule>
    <cfRule type="expression" dxfId="97" priority="50" stopIfTrue="1">
      <formula>IF(AND($D21&lt;&gt;"",$K21="",$I21&lt;TODAY()),TRUE,FALSE)</formula>
    </cfRule>
    <cfRule type="expression" dxfId="96" priority="51" stopIfTrue="1">
      <formula>IF(OR(AND($D21&lt;&gt;"",$J21&lt;&gt;"",$Q21&lt;100),TODAY()&gt;=$H21),TRUE,FALSE)</formula>
    </cfRule>
  </conditionalFormatting>
  <conditionalFormatting sqref="H35">
    <cfRule type="expression" dxfId="95" priority="46" stopIfTrue="1">
      <formula>IF(AND($D35&lt;&gt;"",$J35&lt;&gt;"",$K35&lt;&gt;""),TRUE,FALSE)</formula>
    </cfRule>
    <cfRule type="expression" dxfId="94" priority="47" stopIfTrue="1">
      <formula>IF(AND($D35&lt;&gt;"",$K35="",$I35&lt;TODAY()),TRUE,FALSE)</formula>
    </cfRule>
    <cfRule type="expression" dxfId="93" priority="48" stopIfTrue="1">
      <formula>IF(OR(AND($D35&lt;&gt;"",$J35&lt;&gt;"",$Q35&lt;100),TODAY()&gt;=$H35),TRUE,FALSE)</formula>
    </cfRule>
  </conditionalFormatting>
  <conditionalFormatting sqref="H37:H38">
    <cfRule type="expression" dxfId="92" priority="43" stopIfTrue="1">
      <formula>IF(AND($D37&lt;&gt;"",$J37&lt;&gt;"",$K37&lt;&gt;""),TRUE,FALSE)</formula>
    </cfRule>
    <cfRule type="expression" dxfId="91" priority="44" stopIfTrue="1">
      <formula>IF(AND($D37&lt;&gt;"",$K37="",$I37&lt;TODAY()),TRUE,FALSE)</formula>
    </cfRule>
    <cfRule type="expression" dxfId="90" priority="45" stopIfTrue="1">
      <formula>IF(OR(AND($D37&lt;&gt;"",$J37&lt;&gt;"",$Q37&lt;100),TODAY()&gt;=$H37),TRUE,FALSE)</formula>
    </cfRule>
  </conditionalFormatting>
  <conditionalFormatting sqref="I35:K38">
    <cfRule type="expression" dxfId="89" priority="40" stopIfTrue="1">
      <formula>IF(AND($D35&lt;&gt;"",$J35&lt;&gt;"",$K35&lt;&gt;""),TRUE,FALSE)</formula>
    </cfRule>
    <cfRule type="expression" dxfId="88" priority="41" stopIfTrue="1">
      <formula>IF(AND($D35&lt;&gt;"",$K35="",$I35&lt;TODAY()),TRUE,FALSE)</formula>
    </cfRule>
    <cfRule type="expression" dxfId="87" priority="42" stopIfTrue="1">
      <formula>IF(OR(AND($D35&lt;&gt;"",$J35&lt;&gt;"",$Q35&lt;100),TODAY()&gt;=$H35),TRUE,FALSE)</formula>
    </cfRule>
  </conditionalFormatting>
  <conditionalFormatting sqref="H39:H40">
    <cfRule type="expression" dxfId="86" priority="37" stopIfTrue="1">
      <formula>IF(AND($D39&lt;&gt;"",$J39&lt;&gt;"",$K39&lt;&gt;""),TRUE,FALSE)</formula>
    </cfRule>
    <cfRule type="expression" dxfId="85" priority="38" stopIfTrue="1">
      <formula>IF(AND($D39&lt;&gt;"",$K39="",$I39&lt;TODAY()),TRUE,FALSE)</formula>
    </cfRule>
    <cfRule type="expression" dxfId="84" priority="39" stopIfTrue="1">
      <formula>IF(OR(AND($D39&lt;&gt;"",$J39&lt;&gt;"",$Q39&lt;100),TODAY()&gt;=$H39),TRUE,FALSE)</formula>
    </cfRule>
  </conditionalFormatting>
  <conditionalFormatting sqref="I39:I40">
    <cfRule type="expression" dxfId="83" priority="34" stopIfTrue="1">
      <formula>IF(AND($D39&lt;&gt;"",$J39&lt;&gt;"",$K39&lt;&gt;""),TRUE,FALSE)</formula>
    </cfRule>
    <cfRule type="expression" dxfId="82" priority="35" stopIfTrue="1">
      <formula>IF(AND($D39&lt;&gt;"",$K39="",$I39&lt;TODAY()),TRUE,FALSE)</formula>
    </cfRule>
    <cfRule type="expression" dxfId="81" priority="36" stopIfTrue="1">
      <formula>IF(OR(AND($D39&lt;&gt;"",$J39&lt;&gt;"",$Q39&lt;100),TODAY()&gt;=$H39),TRUE,FALSE)</formula>
    </cfRule>
  </conditionalFormatting>
  <conditionalFormatting sqref="J39:J40">
    <cfRule type="expression" dxfId="80" priority="31" stopIfTrue="1">
      <formula>IF(AND($D39&lt;&gt;"",$J39&lt;&gt;"",$K39&lt;&gt;""),TRUE,FALSE)</formula>
    </cfRule>
    <cfRule type="expression" dxfId="79" priority="32" stopIfTrue="1">
      <formula>IF(AND($D39&lt;&gt;"",$K39="",$I39&lt;TODAY()),TRUE,FALSE)</formula>
    </cfRule>
    <cfRule type="expression" dxfId="78" priority="33" stopIfTrue="1">
      <formula>IF(OR(AND($D39&lt;&gt;"",$J39&lt;&gt;"",$Q39&lt;100),TODAY()&gt;=$H39),TRUE,FALSE)</formula>
    </cfRule>
  </conditionalFormatting>
  <conditionalFormatting sqref="K39:K40">
    <cfRule type="expression" dxfId="77" priority="28" stopIfTrue="1">
      <formula>IF(AND($D39&lt;&gt;"",$J39&lt;&gt;"",$K39&lt;&gt;""),TRUE,FALSE)</formula>
    </cfRule>
    <cfRule type="expression" dxfId="76" priority="29" stopIfTrue="1">
      <formula>IF(AND($D39&lt;&gt;"",$K39="",$I39&lt;TODAY()),TRUE,FALSE)</formula>
    </cfRule>
    <cfRule type="expression" dxfId="75" priority="30" stopIfTrue="1">
      <formula>IF(OR(AND($D39&lt;&gt;"",$J39&lt;&gt;"",$Q39&lt;100),TODAY()&gt;=$H39),TRUE,FALSE)</formula>
    </cfRule>
  </conditionalFormatting>
  <conditionalFormatting sqref="P21">
    <cfRule type="expression" dxfId="74" priority="25" stopIfTrue="1">
      <formula>IF(AND($D21&lt;&gt;"",$J21&lt;&gt;"",$K21&lt;&gt;""),TRUE,FALSE)</formula>
    </cfRule>
    <cfRule type="expression" dxfId="73" priority="26" stopIfTrue="1">
      <formula>IF(AND($D21&lt;&gt;"",$K21="",$I21&lt;TODAY()),TRUE,FALSE)</formula>
    </cfRule>
    <cfRule type="expression" dxfId="72" priority="27" stopIfTrue="1">
      <formula>IF(OR(AND($D21&lt;&gt;"",$J21&lt;&gt;"",$Q21&lt;100),TODAY()&gt;=$H21),TRUE,FALSE)</formula>
    </cfRule>
  </conditionalFormatting>
  <conditionalFormatting sqref="P23 P25 P27 P29 P31 P33 P35 P37 P39 P41 P43 P45">
    <cfRule type="expression" dxfId="68" priority="22" stopIfTrue="1">
      <formula>IF(AND($D23&lt;&gt;"",$J23&lt;&gt;"",$K23&lt;&gt;""),TRUE,FALSE)</formula>
    </cfRule>
    <cfRule type="expression" dxfId="67" priority="23" stopIfTrue="1">
      <formula>IF(AND($D23&lt;&gt;"",$K23="",$I23&lt;TODAY()),TRUE,FALSE)</formula>
    </cfRule>
    <cfRule type="expression" dxfId="66" priority="24" stopIfTrue="1">
      <formula>IF(OR(AND($D23&lt;&gt;"",$J23&lt;&gt;"",$Q23&lt;100),TODAY()&gt;=$H23),TRUE,FALSE)</formula>
    </cfRule>
  </conditionalFormatting>
  <conditionalFormatting sqref="H25:H26">
    <cfRule type="expression" dxfId="56" priority="19" stopIfTrue="1">
      <formula>IF(AND($D25&lt;&gt;"",$J25&lt;&gt;"",$K25&lt;&gt;""),TRUE,FALSE)</formula>
    </cfRule>
    <cfRule type="expression" dxfId="55" priority="20" stopIfTrue="1">
      <formula>IF(AND($D25&lt;&gt;"",$K25="",$I25&lt;TODAY()),TRUE,FALSE)</formula>
    </cfRule>
    <cfRule type="expression" dxfId="54" priority="21" stopIfTrue="1">
      <formula>IF(OR(AND($D25&lt;&gt;"",$J25&lt;&gt;"",$Q25&lt;100),TODAY()&gt;=$H25),TRUE,FALSE)</formula>
    </cfRule>
  </conditionalFormatting>
  <conditionalFormatting sqref="I21:I22">
    <cfRule type="expression" dxfId="47" priority="16" stopIfTrue="1">
      <formula>IF(AND($D21&lt;&gt;"",$J21&lt;&gt;"",$K21&lt;&gt;""),TRUE,FALSE)</formula>
    </cfRule>
    <cfRule type="expression" dxfId="46" priority="17" stopIfTrue="1">
      <formula>IF(AND($D21&lt;&gt;"",$K21="",$I21&lt;TODAY()),TRUE,FALSE)</formula>
    </cfRule>
    <cfRule type="expression" dxfId="45" priority="18" stopIfTrue="1">
      <formula>IF(OR(AND($D21&lt;&gt;"",$J21&lt;&gt;"",$Q21&lt;100),TODAY()&gt;=$H21),TRUE,FALSE)</formula>
    </cfRule>
  </conditionalFormatting>
  <conditionalFormatting sqref="I23:I24">
    <cfRule type="expression" dxfId="41" priority="13" stopIfTrue="1">
      <formula>IF(AND($D23&lt;&gt;"",$J23&lt;&gt;"",$K23&lt;&gt;""),TRUE,FALSE)</formula>
    </cfRule>
    <cfRule type="expression" dxfId="40" priority="14" stopIfTrue="1">
      <formula>IF(AND($D23&lt;&gt;"",$K23="",$I23&lt;TODAY()),TRUE,FALSE)</formula>
    </cfRule>
    <cfRule type="expression" dxfId="39" priority="15" stopIfTrue="1">
      <formula>IF(OR(AND($D23&lt;&gt;"",$J23&lt;&gt;"",$Q23&lt;100),TODAY()&gt;=$H23),TRUE,FALSE)</formula>
    </cfRule>
  </conditionalFormatting>
  <conditionalFormatting sqref="I25:I26">
    <cfRule type="expression" dxfId="35" priority="10" stopIfTrue="1">
      <formula>IF(AND($D25&lt;&gt;"",$J25&lt;&gt;"",$K25&lt;&gt;""),TRUE,FALSE)</formula>
    </cfRule>
    <cfRule type="expression" dxfId="34" priority="11" stopIfTrue="1">
      <formula>IF(AND($D25&lt;&gt;"",$K25="",$I25&lt;TODAY()),TRUE,FALSE)</formula>
    </cfRule>
    <cfRule type="expression" dxfId="33" priority="12" stopIfTrue="1">
      <formula>IF(OR(AND($D25&lt;&gt;"",$J25&lt;&gt;"",$Q25&lt;100),TODAY()&gt;=$H25),TRUE,FALSE)</formula>
    </cfRule>
  </conditionalFormatting>
  <conditionalFormatting sqref="H27:H28">
    <cfRule type="expression" dxfId="29" priority="7" stopIfTrue="1">
      <formula>IF(AND($D27&lt;&gt;"",$J27&lt;&gt;"",$K27&lt;&gt;""),TRUE,FALSE)</formula>
    </cfRule>
    <cfRule type="expression" dxfId="28" priority="8" stopIfTrue="1">
      <formula>IF(AND($D27&lt;&gt;"",$K27="",$I27&lt;TODAY()),TRUE,FALSE)</formula>
    </cfRule>
    <cfRule type="expression" dxfId="27" priority="9" stopIfTrue="1">
      <formula>IF(OR(AND($D27&lt;&gt;"",$J27&lt;&gt;"",$Q27&lt;100),TODAY()&gt;=$H27),TRUE,FALSE)</formula>
    </cfRule>
  </conditionalFormatting>
  <conditionalFormatting sqref="H27:I28">
    <cfRule type="expression" dxfId="23" priority="4" stopIfTrue="1">
      <formula>IF(AND($D27&lt;&gt;"",$J27&lt;&gt;"",$K27&lt;&gt;""),TRUE,FALSE)</formula>
    </cfRule>
    <cfRule type="expression" dxfId="22" priority="5" stopIfTrue="1">
      <formula>IF(AND($D27&lt;&gt;"",$K27="",$I27&lt;TODAY()),TRUE,FALSE)</formula>
    </cfRule>
    <cfRule type="expression" dxfId="21" priority="6" stopIfTrue="1">
      <formula>IF(OR(AND($D27&lt;&gt;"",$J27&lt;&gt;"",$Q27&lt;100),TODAY()&gt;=$H27),TRUE,FALSE)</formula>
    </cfRule>
  </conditionalFormatting>
  <conditionalFormatting sqref="I35:I36">
    <cfRule type="expression" dxfId="17" priority="1" stopIfTrue="1">
      <formula>IF(AND($D35&lt;&gt;"",$J35&lt;&gt;"",$K35&lt;&gt;""),TRUE,FALSE)</formula>
    </cfRule>
    <cfRule type="expression" dxfId="16" priority="2" stopIfTrue="1">
      <formula>IF(AND($D35&lt;&gt;"",$K35="",$I35&lt;TODAY()),TRUE,FALSE)</formula>
    </cfRule>
    <cfRule type="expression" dxfId="15" priority="3" stopIfTrue="1">
      <formula>IF(OR(AND($D35&lt;&gt;"",$J35&lt;&gt;"",$Q35&lt;100),TODAY()&gt;=$H35),TRUE,FALSE)</formula>
    </cfRule>
  </conditionalFormatting>
  <dataValidations count="1">
    <dataValidation type="whole" allowBlank="1" showInputMessage="1" showErrorMessage="1" sqref="Q11:Q96">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22" t="s">
        <v>37</v>
      </c>
      <c r="C3" s="223"/>
      <c r="D3" s="224"/>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Quoc Anh</cp:lastModifiedBy>
  <cp:lastPrinted>2013-12-27T07:28:53Z</cp:lastPrinted>
  <dcterms:created xsi:type="dcterms:W3CDTF">2011-10-13T15:50:24Z</dcterms:created>
  <dcterms:modified xsi:type="dcterms:W3CDTF">2018-08-03T04:20:21Z</dcterms:modified>
</cp:coreProperties>
</file>